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<sst xmlns="http://schemas.openxmlformats.org/spreadsheetml/2006/main" count="473" uniqueCount="158">
  <si>
    <t>Наименование расходов</t>
  </si>
  <si>
    <t>ВСЕГО</t>
  </si>
  <si>
    <t>ОБРАЗОВАНИЕ</t>
  </si>
  <si>
    <t>СОЦИАЛЬНАЯ ПОЛИТИКА</t>
  </si>
  <si>
    <t xml:space="preserve">    Школы-детские сады,школы начальные,неполные сред. и средние</t>
  </si>
  <si>
    <t>01</t>
  </si>
  <si>
    <t>07</t>
  </si>
  <si>
    <t>09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</si>
  <si>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</si>
  <si>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</si>
  <si>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</si>
  <si>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</si>
  <si>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</si>
  <si>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</si>
  <si>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</si>
  <si>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</si>
  <si>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>10</t>
  </si>
  <si>
    <t xml:space="preserve">    Обеспечение деятельности подведомственных учреждений</t>
  </si>
  <si>
    <t>4210000</t>
  </si>
  <si>
    <t>налог., неналогов. доходов и дотаций</t>
  </si>
  <si>
    <t>доходов от предпринимательской деятельности</t>
  </si>
  <si>
    <t xml:space="preserve">    Центральный аппарат</t>
  </si>
  <si>
    <t>МЕЖБЮДЖЕТНЫЕ ТРАНСФЕРТЫ</t>
  </si>
  <si>
    <t>11</t>
  </si>
  <si>
    <t>(рублей)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</si>
  <si>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</si>
  <si>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</si>
  <si>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</si>
  <si>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</si>
  <si>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</si>
  <si>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</si>
  <si>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</si>
  <si>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</si>
  <si>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Общее образование</t>
  </si>
  <si>
    <t>005</t>
  </si>
  <si>
    <t xml:space="preserve">    Социальные выплаты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</si>
  <si>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</si>
  <si>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ИЗМЕНЕНИЯ,</t>
  </si>
  <si>
    <t>вносимые в приложение 3 "Распределение расходов бюджета Яльчикского района</t>
  </si>
  <si>
    <t>на 2008 год по разделам, подразделам, целевым статьям и видам расходов функциональной классификации" к Решению Собрания депутатов Яльчикского района "О бюджете Яльчикского района на 2008 год"</t>
  </si>
  <si>
    <t>Увеличение, уменьшение (-)</t>
  </si>
  <si>
    <t>НАЦИОНАЛЬНАЯ ЭКОНОМИКА</t>
  </si>
  <si>
    <t>4219900</t>
  </si>
  <si>
    <t xml:space="preserve">Всего расходов:   </t>
  </si>
  <si>
    <t xml:space="preserve">    Субсидии бюджетам субъектов Российской Федерации и муниципальных образований (межбюджетные субсидии)</t>
  </si>
  <si>
    <t>5210000</t>
  </si>
  <si>
    <t>12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</si>
  <si>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</si>
  <si>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</si>
  <si>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</si>
  <si>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</si>
  <si>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</si>
  <si>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</si>
  <si>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>14</t>
  </si>
  <si>
    <t>05</t>
  </si>
  <si>
    <t>7950000</t>
  </si>
  <si>
    <t xml:space="preserve">    Целевые программы муниципальных образований</t>
  </si>
  <si>
    <t>08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</si>
  <si>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</si>
  <si>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</si>
  <si>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</si>
  <si>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>ЗДРАВООХРАНЕНИЕ И СПОРТ</t>
  </si>
  <si>
    <t>Амбулаторная помощь</t>
  </si>
  <si>
    <t xml:space="preserve">    Больницы, клиники, госпитали, медико-санитарные части</t>
  </si>
  <si>
    <t>010</t>
  </si>
  <si>
    <t>03</t>
  </si>
  <si>
    <t>009</t>
  </si>
  <si>
    <t xml:space="preserve">    Межбюджетные трансферты</t>
  </si>
  <si>
    <t xml:space="preserve">    Социальная помощь</t>
  </si>
  <si>
    <t>5050000</t>
  </si>
  <si>
    <t>Другие вопросы в области образования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</si>
  <si>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</si>
  <si>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</si>
  <si>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</si>
  <si>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              Приложение 1 </t>
  </si>
  <si>
    <t>Стационарная медицинская помощь</t>
  </si>
  <si>
    <t>4700000</t>
  </si>
  <si>
    <t>5058600</t>
  </si>
  <si>
    <t>5053600</t>
  </si>
  <si>
    <t xml:space="preserve">    Другие общегосударственные вопросы</t>
  </si>
  <si>
    <t>Физическая культура и спорт</t>
  </si>
  <si>
    <t>Социальное обеспечение населения</t>
  </si>
  <si>
    <t xml:space="preserve">    Оказание других видов социальной помощи</t>
  </si>
  <si>
    <t xml:space="preserve">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</si>
  <si>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Фонд компенсаций</t>
  </si>
  <si>
    <t xml:space="preserve">    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</si>
  <si>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</si>
  <si>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Субвенции бюджетам субъектов Российской Федерации и муниципальных образований</t>
  </si>
  <si>
    <t>3150000</t>
  </si>
  <si>
    <t>3150203</t>
  </si>
  <si>
    <t xml:space="preserve">    Содержание автомобильных дорог общего пользования</t>
  </si>
  <si>
    <t xml:space="preserve">    Дорожное хозяйство</t>
  </si>
  <si>
    <t xml:space="preserve">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</si>
  <si>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Благоустройство</t>
  </si>
  <si>
    <t>6000200</t>
  </si>
  <si>
    <t>7950900</t>
  </si>
  <si>
    <t>7951400</t>
  </si>
  <si>
    <t>4200000</t>
  </si>
  <si>
    <t>4209900</t>
  </si>
  <si>
    <t>4219903</t>
  </si>
  <si>
    <t>4820000</t>
  </si>
  <si>
    <t>4829900</t>
  </si>
  <si>
    <t>5210103</t>
  </si>
  <si>
    <t>5210100</t>
  </si>
  <si>
    <t xml:space="preserve">    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</si>
  <si>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Субсидии местным бюджетам на поощрение победителей конкурса на лучшее озеленение населенного пункта Чувашской Республики</t>
  </si>
  <si>
    <t xml:space="preserve">    Фонд софинансирования</t>
  </si>
  <si>
    <t xml:space="preserve">    Центры спортивной подготовки (сборные команды)</t>
  </si>
  <si>
    <t>Скорая медицинская помощь</t>
  </si>
  <si>
    <t>Медицинская помощь в дневных стационарах всех типов</t>
  </si>
  <si>
    <t xml:space="preserve">    Фельдшерско-акушерские пункты</t>
  </si>
  <si>
    <t>Дошкольное образование</t>
  </si>
  <si>
    <t xml:space="preserve">    Детские дошкольные учреждения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</si>
  <si>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</si>
  <si>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Учреждения по внешкольной работе с детьми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</si>
  <si>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</si>
  <si>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Районная целевая программа "Управление качеством в Яльчикском районе на 2006-2009 годы"</t>
  </si>
  <si>
    <t>365</t>
  </si>
  <si>
    <t xml:space="preserve">    Отдельные мероприятия в области дорожного хозяйства</t>
  </si>
  <si>
    <t>ЖИЛИЩНО-КОММУНАЛЬНОЕ ХОЗЯЙСТВО</t>
  </si>
  <si>
    <t xml:space="preserve">    Районная целевая программа "Повышение безопасности дорожного движения в Яльчикском районе на 2006-2010 годы"</t>
  </si>
  <si>
    <t>5210110</t>
  </si>
  <si>
    <t xml:space="preserve">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</si>
  <si>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0029900</t>
  </si>
  <si>
    <t>0920000</t>
  </si>
  <si>
    <t>0920300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</si>
  <si>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</si>
  <si>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</si>
  <si>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>Сельское хозяйство и рыболовство</t>
  </si>
  <si>
    <t xml:space="preserve">    Районная целевая программа "Развитие агропромышленного комплекса Яльчикского района и регулирование рынка сельскохозяйственной продукции, сырья и продовольствия на 2008-2012 годы"</t>
  </si>
  <si>
    <t xml:space="preserve">    Субсидии юридическим лицам</t>
  </si>
  <si>
    <t>7951100</t>
  </si>
  <si>
    <t>006</t>
  </si>
  <si>
    <t>7950200</t>
  </si>
  <si>
    <t>7950204</t>
  </si>
  <si>
    <t>003</t>
  </si>
  <si>
    <t>Коммунальное хозяйство</t>
  </si>
  <si>
    <t xml:space="preserve">    Районная целевая программа "Обеспечение населения Яльчикского района питьевой водой на 2005-2008 годы" </t>
  </si>
  <si>
    <t xml:space="preserve">    Инженерные сети в с.Яльчики (водоснабжение)</t>
  </si>
  <si>
    <t xml:space="preserve">    Бюджетные инвестиции</t>
  </si>
  <si>
    <t>ОХРАНА ОКРУЖАЮЩЕЙ СРЕДЫ</t>
  </si>
  <si>
    <t>Другие вопросы в области охраны окружающей среды</t>
  </si>
  <si>
    <t xml:space="preserve">    Районная целевая программа "Повышение экологической безопасности в Яльчикском районе на 2008-2010 годы"</t>
  </si>
  <si>
    <t xml:space="preserve">    Природоохранные мероприятия</t>
  </si>
  <si>
    <t>06</t>
  </si>
  <si>
    <t>443</t>
  </si>
  <si>
    <t xml:space="preserve">    Региональные целевые программы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</si>
  <si>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</si>
  <si>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</t>
  </si>
  <si>
    <t>5220000</t>
  </si>
  <si>
    <t>5225100</t>
  </si>
  <si>
    <t>5225105</t>
  </si>
  <si>
    <t xml:space="preserve">    Федеральные целевые программы</t>
  </si>
  <si>
    <t xml:space="preserve">    Федеральная целевая программа "Социальное развитие села до 2010 года"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</si>
  <si>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</si>
  <si>
    <t>1000000</t>
  </si>
  <si>
    <t>1001100</t>
  </si>
  <si>
    <t>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</si>
</sst>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28">
      <selection activeCell="G150" sqref="G150"/>
    </sheetView>
  </sheetViews>
  <sheetFormatPr defaultColWidth="9.00390625" defaultRowHeight="12.75"/>
  <cols>
    <col min="1" max="1" width="59.375" style="0" customWidth="1"/>
    <col min="2" max="2" width="4.25390625" style="6" customWidth="1"/>
    <col min="3" max="3" width="3.75390625" style="0" customWidth="1"/>
    <col min="4" max="4" width="8.375" style="0" customWidth="1"/>
    <col min="5" max="5" width="4.25390625" style="8" customWidth="1"/>
    <col min="6" max="6" width="13.25390625" style="34" customWidth="1"/>
    <col min="7" max="7" width="12.875" style="34" customWidth="1"/>
    <col min="8" max="8" width="12.75390625" style="34" customWidth="1"/>
  </cols>
  <sheetData>
    <row r="1" spans="1:8" ht="15" hidden="1">
      <c r="A1" s="1"/>
      <c r="B1" s="5"/>
      <c r="C1" s="2"/>
      <c r="D1" s="2"/>
      <c r="F1" s="36"/>
      <c r="G1" s="36"/>
      <c r="H1" s="36"/>
    </row>
    <row r="2" spans="1:8" ht="15" customHeight="1">
      <c r="A2" s="1"/>
      <c r="B2" s="5"/>
      <c r="C2" s="2"/>
      <c r="D2" s="2"/>
      <c r="F2" s="48" t="s">
        <v>74</v>
      </c>
      <c r="G2" s="49"/>
      <c r="H2" s="49"/>
    </row>
    <row r="3" spans="1:8" ht="63.75" customHeight="1">
      <c r="A3" s="1"/>
      <c r="B3" s="5"/>
      <c r="C3" s="2"/>
      <c r="D3" s="2"/>
      <c r="F3" s="49" t="s">
        <v>36</v>
      </c>
      <c r="G3" s="49"/>
      <c r="H3" s="49"/>
    </row>
    <row r="4" spans="1:8" ht="15.75" customHeight="1">
      <c r="A4" s="1"/>
      <c r="B4" s="5"/>
      <c r="C4" s="2"/>
      <c r="D4" s="2"/>
      <c r="E4" s="9"/>
      <c r="F4" s="36"/>
      <c r="G4" s="36"/>
      <c r="H4" s="36"/>
    </row>
    <row r="5" spans="1:8" ht="0.75" customHeight="1">
      <c r="A5" s="50"/>
      <c r="B5" s="50"/>
      <c r="C5" s="50"/>
      <c r="D5" s="50"/>
      <c r="E5" s="50"/>
      <c r="F5" s="50"/>
      <c r="G5" s="50"/>
      <c r="H5" s="50"/>
    </row>
    <row r="6" spans="1:8" ht="14.25" customHeight="1">
      <c r="A6" s="50" t="s">
        <v>37</v>
      </c>
      <c r="B6" s="50"/>
      <c r="C6" s="50"/>
      <c r="D6" s="50"/>
      <c r="E6" s="50"/>
      <c r="F6" s="50"/>
      <c r="G6" s="50"/>
      <c r="H6" s="50"/>
    </row>
    <row r="7" spans="1:8" ht="15" customHeight="1">
      <c r="A7" s="50" t="s">
        <v>38</v>
      </c>
      <c r="B7" s="50"/>
      <c r="C7" s="50"/>
      <c r="D7" s="50"/>
      <c r="E7" s="50"/>
      <c r="F7" s="50"/>
      <c r="G7" s="50"/>
      <c r="H7" s="50"/>
    </row>
    <row r="8" spans="1:8" ht="15" customHeight="1">
      <c r="A8" s="47" t="s">
        <v>39</v>
      </c>
      <c r="B8" s="47"/>
      <c r="C8" s="47"/>
      <c r="D8" s="47"/>
      <c r="E8" s="47"/>
      <c r="F8" s="47"/>
      <c r="G8" s="47"/>
      <c r="H8" s="47"/>
    </row>
    <row r="9" spans="1:8" ht="30" customHeight="1">
      <c r="A9" s="47"/>
      <c r="B9" s="47"/>
      <c r="C9" s="47"/>
      <c r="D9" s="47"/>
      <c r="E9" s="47"/>
      <c r="F9" s="47"/>
      <c r="G9" s="47"/>
      <c r="H9" s="47"/>
    </row>
    <row r="10" spans="1:8" ht="10.5" customHeight="1">
      <c r="A10" s="1"/>
      <c r="B10" s="5"/>
      <c r="C10" s="2"/>
      <c r="D10" s="2"/>
      <c r="E10" s="9"/>
      <c r="F10" s="37"/>
      <c r="G10" s="37"/>
      <c r="H10" s="38" t="s">
        <v>24</v>
      </c>
    </row>
    <row r="11" spans="1:8" ht="10.5" customHeight="1">
      <c r="A11" s="54" t="s">
        <v>0</v>
      </c>
      <c r="B11" s="54" t="s">
        <v>9</v>
      </c>
      <c r="C11" s="57" t="s">
        <v>10</v>
      </c>
      <c r="D11" s="57" t="s">
        <v>11</v>
      </c>
      <c r="E11" s="60" t="s">
        <v>12</v>
      </c>
      <c r="F11" s="51" t="s">
        <v>40</v>
      </c>
      <c r="G11" s="52"/>
      <c r="H11" s="53"/>
    </row>
    <row r="12" spans="1:9" ht="15" customHeight="1">
      <c r="A12" s="55"/>
      <c r="B12" s="55"/>
      <c r="C12" s="58"/>
      <c r="D12" s="58"/>
      <c r="E12" s="61"/>
      <c r="F12" s="63" t="s">
        <v>1</v>
      </c>
      <c r="G12" s="65" t="s">
        <v>13</v>
      </c>
      <c r="H12" s="66"/>
      <c r="I12" s="3"/>
    </row>
    <row r="13" spans="1:9" ht="6" customHeight="1">
      <c r="A13" s="55"/>
      <c r="B13" s="55"/>
      <c r="C13" s="58"/>
      <c r="D13" s="58"/>
      <c r="E13" s="61"/>
      <c r="F13" s="64"/>
      <c r="G13" s="66"/>
      <c r="H13" s="66"/>
      <c r="I13" s="4"/>
    </row>
    <row r="14" spans="1:8" ht="48">
      <c r="A14" s="56"/>
      <c r="B14" s="56"/>
      <c r="C14" s="59"/>
      <c r="D14" s="59"/>
      <c r="E14" s="62"/>
      <c r="F14" s="64"/>
      <c r="G14" s="39" t="s">
        <v>19</v>
      </c>
      <c r="H14" s="39" t="s">
        <v>20</v>
      </c>
    </row>
    <row r="15" spans="1:8" s="7" customFormat="1" ht="12.75">
      <c r="A15" s="10" t="s">
        <v>14</v>
      </c>
      <c r="B15" s="11" t="s">
        <v>5</v>
      </c>
      <c r="C15" s="11"/>
      <c r="D15" s="11"/>
      <c r="E15" s="12"/>
      <c r="F15" s="27">
        <f aca="true" t="shared" si="0" ref="F15:F33">G15+H15</f>
        <v>-100712.57</v>
      </c>
      <c r="G15" s="27">
        <f>G16+G20+G24</f>
        <v>-100712.57</v>
      </c>
      <c r="H15" s="27"/>
    </row>
    <row r="16" spans="1:8" s="7" customFormat="1" ht="37.5" customHeight="1">
      <c r="A16" s="13" t="s">
        <v>27</v>
      </c>
      <c r="B16" s="11" t="s">
        <v>5</v>
      </c>
      <c r="C16" s="11" t="s">
        <v>15</v>
      </c>
      <c r="D16" s="11"/>
      <c r="E16" s="12"/>
      <c r="F16" s="27">
        <f t="shared" si="0"/>
        <v>-24536</v>
      </c>
      <c r="G16" s="27">
        <f>G17</f>
        <v>-24536</v>
      </c>
      <c r="H16" s="27"/>
    </row>
    <row r="17" spans="1:8" ht="38.25" customHeight="1">
      <c r="A17" s="19" t="s">
        <v>28</v>
      </c>
      <c r="B17" s="21" t="s">
        <v>5</v>
      </c>
      <c r="C17" s="21" t="s">
        <v>15</v>
      </c>
      <c r="D17" s="21" t="s">
        <v>25</v>
      </c>
      <c r="E17" s="17"/>
      <c r="F17" s="28">
        <f t="shared" si="0"/>
        <v>-24536</v>
      </c>
      <c r="G17" s="28">
        <f>G18</f>
        <v>-24536</v>
      </c>
      <c r="H17" s="28"/>
    </row>
    <row r="18" spans="1:8" ht="12.75">
      <c r="A18" s="22" t="s">
        <v>21</v>
      </c>
      <c r="B18" s="21" t="s">
        <v>5</v>
      </c>
      <c r="C18" s="21" t="s">
        <v>15</v>
      </c>
      <c r="D18" s="21" t="s">
        <v>26</v>
      </c>
      <c r="E18" s="17"/>
      <c r="F18" s="28">
        <f t="shared" si="0"/>
        <v>-24536</v>
      </c>
      <c r="G18" s="28">
        <v>-24536</v>
      </c>
      <c r="H18" s="28"/>
    </row>
    <row r="19" spans="1:8" ht="12.75">
      <c r="A19" s="22" t="s">
        <v>30</v>
      </c>
      <c r="B19" s="21" t="s">
        <v>5</v>
      </c>
      <c r="C19" s="21" t="s">
        <v>15</v>
      </c>
      <c r="D19" s="21" t="s">
        <v>26</v>
      </c>
      <c r="E19" s="17" t="s">
        <v>29</v>
      </c>
      <c r="F19" s="28">
        <f t="shared" si="0"/>
        <v>-24536</v>
      </c>
      <c r="G19" s="28">
        <v>-24536</v>
      </c>
      <c r="H19" s="28"/>
    </row>
    <row r="20" spans="1:8" s="7" customFormat="1" ht="15" customHeight="1">
      <c r="A20" s="10" t="s">
        <v>47</v>
      </c>
      <c r="B20" s="11" t="s">
        <v>5</v>
      </c>
      <c r="C20" s="11" t="s">
        <v>46</v>
      </c>
      <c r="D20" s="11"/>
      <c r="E20" s="12"/>
      <c r="F20" s="27">
        <f t="shared" si="0"/>
        <v>-17665</v>
      </c>
      <c r="G20" s="27">
        <v>-17665</v>
      </c>
      <c r="H20" s="27"/>
    </row>
    <row r="21" spans="1:8" ht="15" customHeight="1">
      <c r="A21" s="20" t="s">
        <v>47</v>
      </c>
      <c r="B21" s="21" t="s">
        <v>5</v>
      </c>
      <c r="C21" s="21" t="s">
        <v>46</v>
      </c>
      <c r="D21" s="21" t="s">
        <v>48</v>
      </c>
      <c r="E21" s="17"/>
      <c r="F21" s="28">
        <f t="shared" si="0"/>
        <v>-17665</v>
      </c>
      <c r="G21" s="28">
        <v>-17665</v>
      </c>
      <c r="H21" s="28"/>
    </row>
    <row r="22" spans="1:8" ht="15" customHeight="1">
      <c r="A22" s="23" t="s">
        <v>49</v>
      </c>
      <c r="B22" s="21" t="s">
        <v>5</v>
      </c>
      <c r="C22" s="21" t="s">
        <v>46</v>
      </c>
      <c r="D22" s="21" t="s">
        <v>50</v>
      </c>
      <c r="E22" s="17"/>
      <c r="F22" s="28">
        <f t="shared" si="0"/>
        <v>-17665</v>
      </c>
      <c r="G22" s="28">
        <v>-17665</v>
      </c>
      <c r="H22" s="28"/>
    </row>
    <row r="23" spans="1:8" ht="15" customHeight="1">
      <c r="A23" s="23" t="s">
        <v>51</v>
      </c>
      <c r="B23" s="21" t="s">
        <v>5</v>
      </c>
      <c r="C23" s="21" t="s">
        <v>46</v>
      </c>
      <c r="D23" s="21" t="s">
        <v>50</v>
      </c>
      <c r="E23" s="17" t="s">
        <v>52</v>
      </c>
      <c r="F23" s="28">
        <f t="shared" si="0"/>
        <v>-17665</v>
      </c>
      <c r="G23" s="28">
        <v>-17665</v>
      </c>
      <c r="H23" s="28"/>
    </row>
    <row r="24" spans="1:8" s="7" customFormat="1" ht="15" customHeight="1">
      <c r="A24" s="32" t="s">
        <v>79</v>
      </c>
      <c r="B24" s="11" t="s">
        <v>5</v>
      </c>
      <c r="C24" s="11" t="s">
        <v>53</v>
      </c>
      <c r="D24" s="11"/>
      <c r="E24" s="12"/>
      <c r="F24" s="27">
        <f t="shared" si="0"/>
        <v>-58511.57000000001</v>
      </c>
      <c r="G24" s="27">
        <f>G25+G28+G31</f>
        <v>-58511.57000000001</v>
      </c>
      <c r="H24" s="27"/>
    </row>
    <row r="25" spans="1:8" s="34" customFormat="1" ht="39.75" customHeight="1">
      <c r="A25" s="19" t="s">
        <v>28</v>
      </c>
      <c r="B25" s="21" t="s">
        <v>5</v>
      </c>
      <c r="C25" s="21" t="s">
        <v>53</v>
      </c>
      <c r="D25" s="21" t="s">
        <v>25</v>
      </c>
      <c r="E25" s="17"/>
      <c r="F25" s="28">
        <f t="shared" si="0"/>
        <v>160000</v>
      </c>
      <c r="G25" s="28">
        <v>160000</v>
      </c>
      <c r="H25" s="28"/>
    </row>
    <row r="26" spans="1:8" s="34" customFormat="1" ht="15" customHeight="1">
      <c r="A26" s="22" t="s">
        <v>17</v>
      </c>
      <c r="B26" s="42" t="s">
        <v>5</v>
      </c>
      <c r="C26" s="42" t="s">
        <v>53</v>
      </c>
      <c r="D26" s="42" t="s">
        <v>123</v>
      </c>
      <c r="E26" s="35"/>
      <c r="F26" s="28">
        <f t="shared" si="0"/>
        <v>160000</v>
      </c>
      <c r="G26" s="28">
        <v>160000</v>
      </c>
      <c r="H26" s="28"/>
    </row>
    <row r="27" spans="1:8" s="34" customFormat="1" ht="15" customHeight="1">
      <c r="A27" s="22" t="s">
        <v>32</v>
      </c>
      <c r="B27" s="42" t="s">
        <v>5</v>
      </c>
      <c r="C27" s="42" t="s">
        <v>53</v>
      </c>
      <c r="D27" s="42" t="s">
        <v>123</v>
      </c>
      <c r="E27" s="35" t="s">
        <v>31</v>
      </c>
      <c r="F27" s="28">
        <f t="shared" si="0"/>
        <v>160000</v>
      </c>
      <c r="G27" s="28">
        <v>160000</v>
      </c>
      <c r="H27" s="28"/>
    </row>
    <row r="28" spans="1:8" s="34" customFormat="1" ht="27.75" customHeight="1">
      <c r="A28" s="46" t="s">
        <v>126</v>
      </c>
      <c r="B28" s="17" t="s">
        <v>5</v>
      </c>
      <c r="C28" s="17" t="s">
        <v>53</v>
      </c>
      <c r="D28" s="17" t="s">
        <v>124</v>
      </c>
      <c r="E28" s="17"/>
      <c r="F28" s="28">
        <f t="shared" si="0"/>
        <v>-168511.57</v>
      </c>
      <c r="G28" s="28">
        <v>-168511.57</v>
      </c>
      <c r="H28" s="28"/>
    </row>
    <row r="29" spans="1:8" s="34" customFormat="1" ht="15" customHeight="1">
      <c r="A29" s="45" t="s">
        <v>127</v>
      </c>
      <c r="B29" s="17" t="s">
        <v>5</v>
      </c>
      <c r="C29" s="17" t="s">
        <v>53</v>
      </c>
      <c r="D29" s="17" t="s">
        <v>125</v>
      </c>
      <c r="E29" s="17"/>
      <c r="F29" s="28">
        <f t="shared" si="0"/>
        <v>-168511.57</v>
      </c>
      <c r="G29" s="28">
        <v>-168511.57</v>
      </c>
      <c r="H29" s="28"/>
    </row>
    <row r="30" spans="1:8" s="34" customFormat="1" ht="15" customHeight="1">
      <c r="A30" s="22" t="s">
        <v>30</v>
      </c>
      <c r="B30" s="17" t="s">
        <v>5</v>
      </c>
      <c r="C30" s="17" t="s">
        <v>53</v>
      </c>
      <c r="D30" s="17" t="s">
        <v>125</v>
      </c>
      <c r="E30" s="17" t="s">
        <v>29</v>
      </c>
      <c r="F30" s="28">
        <f t="shared" si="0"/>
        <v>-168511.57</v>
      </c>
      <c r="G30" s="28">
        <v>-168511.57</v>
      </c>
      <c r="H30" s="28"/>
    </row>
    <row r="31" spans="1:8" ht="15" customHeight="1">
      <c r="A31" s="20" t="s">
        <v>56</v>
      </c>
      <c r="B31" s="21" t="s">
        <v>5</v>
      </c>
      <c r="C31" s="21" t="s">
        <v>53</v>
      </c>
      <c r="D31" s="21" t="s">
        <v>55</v>
      </c>
      <c r="E31" s="17"/>
      <c r="F31" s="28">
        <f t="shared" si="0"/>
        <v>-50000</v>
      </c>
      <c r="G31" s="28">
        <v>-50000</v>
      </c>
      <c r="H31" s="28"/>
    </row>
    <row r="32" spans="1:8" ht="26.25" customHeight="1">
      <c r="A32" s="23" t="s">
        <v>116</v>
      </c>
      <c r="B32" s="21" t="s">
        <v>5</v>
      </c>
      <c r="C32" s="21" t="s">
        <v>53</v>
      </c>
      <c r="D32" s="21" t="s">
        <v>95</v>
      </c>
      <c r="E32" s="17"/>
      <c r="F32" s="28">
        <f t="shared" si="0"/>
        <v>-50000</v>
      </c>
      <c r="G32" s="28">
        <v>-50000</v>
      </c>
      <c r="H32" s="28"/>
    </row>
    <row r="33" spans="1:8" ht="15" customHeight="1">
      <c r="A33" s="22" t="s">
        <v>30</v>
      </c>
      <c r="B33" s="21" t="s">
        <v>5</v>
      </c>
      <c r="C33" s="21" t="s">
        <v>53</v>
      </c>
      <c r="D33" s="21" t="s">
        <v>95</v>
      </c>
      <c r="E33" s="17" t="s">
        <v>29</v>
      </c>
      <c r="F33" s="28">
        <f t="shared" si="0"/>
        <v>-50000</v>
      </c>
      <c r="G33" s="28">
        <v>-50000</v>
      </c>
      <c r="H33" s="28"/>
    </row>
    <row r="34" spans="1:8" ht="12.75">
      <c r="A34" s="13"/>
      <c r="B34" s="21"/>
      <c r="C34" s="21"/>
      <c r="D34" s="21"/>
      <c r="E34" s="17"/>
      <c r="F34" s="28"/>
      <c r="G34" s="28"/>
      <c r="H34" s="28"/>
    </row>
    <row r="35" spans="1:8" s="7" customFormat="1" ht="25.5">
      <c r="A35" s="13" t="s">
        <v>86</v>
      </c>
      <c r="B35" s="11" t="s">
        <v>65</v>
      </c>
      <c r="C35" s="11"/>
      <c r="D35" s="11"/>
      <c r="E35" s="12"/>
      <c r="F35" s="27">
        <f>G35+H35</f>
        <v>59200</v>
      </c>
      <c r="G35" s="27">
        <f>G36</f>
        <v>59200</v>
      </c>
      <c r="H35" s="27"/>
    </row>
    <row r="36" spans="1:8" s="7" customFormat="1" ht="38.25">
      <c r="A36" s="13" t="s">
        <v>85</v>
      </c>
      <c r="B36" s="11" t="s">
        <v>65</v>
      </c>
      <c r="C36" s="11" t="s">
        <v>8</v>
      </c>
      <c r="D36" s="11"/>
      <c r="E36" s="12"/>
      <c r="F36" s="27">
        <f>G36+H36</f>
        <v>59200</v>
      </c>
      <c r="G36" s="27">
        <f>G37</f>
        <v>59200</v>
      </c>
      <c r="H36" s="27"/>
    </row>
    <row r="37" spans="1:8" ht="12.75">
      <c r="A37" s="20" t="s">
        <v>56</v>
      </c>
      <c r="B37" s="21" t="s">
        <v>65</v>
      </c>
      <c r="C37" s="21" t="s">
        <v>8</v>
      </c>
      <c r="D37" s="21" t="s">
        <v>55</v>
      </c>
      <c r="E37" s="17"/>
      <c r="F37" s="28">
        <f>G37+H37</f>
        <v>59200</v>
      </c>
      <c r="G37" s="28">
        <v>59200</v>
      </c>
      <c r="H37" s="28"/>
    </row>
    <row r="38" spans="1:8" ht="25.5">
      <c r="A38" s="23" t="s">
        <v>120</v>
      </c>
      <c r="B38" s="21" t="s">
        <v>65</v>
      </c>
      <c r="C38" s="21" t="s">
        <v>8</v>
      </c>
      <c r="D38" s="21" t="s">
        <v>96</v>
      </c>
      <c r="E38" s="17"/>
      <c r="F38" s="28">
        <f>G38+H38</f>
        <v>59200</v>
      </c>
      <c r="G38" s="28">
        <v>59200</v>
      </c>
      <c r="H38" s="28"/>
    </row>
    <row r="39" spans="1:8" ht="12.75">
      <c r="A39" s="22" t="s">
        <v>30</v>
      </c>
      <c r="B39" s="21" t="s">
        <v>65</v>
      </c>
      <c r="C39" s="21" t="s">
        <v>8</v>
      </c>
      <c r="D39" s="21" t="s">
        <v>96</v>
      </c>
      <c r="E39" s="17" t="s">
        <v>29</v>
      </c>
      <c r="F39" s="28">
        <f>G39+H39</f>
        <v>59200</v>
      </c>
      <c r="G39" s="28">
        <v>59200</v>
      </c>
      <c r="H39" s="28"/>
    </row>
    <row r="40" spans="1:8" ht="12.75">
      <c r="A40" s="13"/>
      <c r="B40" s="21"/>
      <c r="C40" s="21"/>
      <c r="D40" s="21"/>
      <c r="E40" s="17"/>
      <c r="F40" s="28"/>
      <c r="G40" s="28"/>
      <c r="H40" s="28"/>
    </row>
    <row r="41" spans="1:8" s="7" customFormat="1" ht="12.75">
      <c r="A41" s="10" t="s">
        <v>41</v>
      </c>
      <c r="B41" s="11" t="s">
        <v>15</v>
      </c>
      <c r="C41" s="11"/>
      <c r="D41" s="11"/>
      <c r="E41" s="12"/>
      <c r="F41" s="27">
        <f aca="true" t="shared" si="1" ref="F41:F59">G41+H41</f>
        <v>3371165</v>
      </c>
      <c r="G41" s="27">
        <f>G42+G46</f>
        <v>3371165</v>
      </c>
      <c r="H41" s="27"/>
    </row>
    <row r="42" spans="1:8" s="7" customFormat="1" ht="12.75">
      <c r="A42" s="10" t="s">
        <v>128</v>
      </c>
      <c r="B42" s="11" t="s">
        <v>15</v>
      </c>
      <c r="C42" s="11" t="s">
        <v>54</v>
      </c>
      <c r="D42" s="11"/>
      <c r="E42" s="12"/>
      <c r="F42" s="27">
        <f t="shared" si="1"/>
        <v>-52835</v>
      </c>
      <c r="G42" s="27">
        <v>-52835</v>
      </c>
      <c r="H42" s="27"/>
    </row>
    <row r="43" spans="1:8" s="7" customFormat="1" ht="12.75">
      <c r="A43" s="19" t="s">
        <v>56</v>
      </c>
      <c r="B43" s="21" t="s">
        <v>15</v>
      </c>
      <c r="C43" s="21" t="s">
        <v>54</v>
      </c>
      <c r="D43" s="21" t="s">
        <v>55</v>
      </c>
      <c r="E43" s="17"/>
      <c r="F43" s="28">
        <f t="shared" si="1"/>
        <v>-52835</v>
      </c>
      <c r="G43" s="28">
        <v>-52835</v>
      </c>
      <c r="H43" s="27"/>
    </row>
    <row r="44" spans="1:8" s="7" customFormat="1" ht="51">
      <c r="A44" s="23" t="s">
        <v>129</v>
      </c>
      <c r="B44" s="21" t="s">
        <v>15</v>
      </c>
      <c r="C44" s="21" t="s">
        <v>54</v>
      </c>
      <c r="D44" s="21" t="s">
        <v>131</v>
      </c>
      <c r="E44" s="17"/>
      <c r="F44" s="28">
        <f t="shared" si="1"/>
        <v>-52835</v>
      </c>
      <c r="G44" s="28">
        <v>-52835</v>
      </c>
      <c r="H44" s="27"/>
    </row>
    <row r="45" spans="1:8" s="7" customFormat="1" ht="12.75">
      <c r="A45" s="22" t="s">
        <v>130</v>
      </c>
      <c r="B45" s="21" t="s">
        <v>15</v>
      </c>
      <c r="C45" s="21" t="s">
        <v>54</v>
      </c>
      <c r="D45" s="21" t="s">
        <v>131</v>
      </c>
      <c r="E45" s="17" t="s">
        <v>132</v>
      </c>
      <c r="F45" s="28">
        <f t="shared" si="1"/>
        <v>-52835</v>
      </c>
      <c r="G45" s="28">
        <v>-52835</v>
      </c>
      <c r="H45" s="27"/>
    </row>
    <row r="46" spans="1:8" s="7" customFormat="1" ht="12.75">
      <c r="A46" s="10" t="s">
        <v>91</v>
      </c>
      <c r="B46" s="11" t="s">
        <v>15</v>
      </c>
      <c r="C46" s="11" t="s">
        <v>7</v>
      </c>
      <c r="D46" s="11"/>
      <c r="E46" s="12"/>
      <c r="F46" s="27">
        <f t="shared" si="1"/>
        <v>3424000</v>
      </c>
      <c r="G46" s="27">
        <v>3424000</v>
      </c>
      <c r="H46" s="27"/>
    </row>
    <row r="47" spans="1:8" s="7" customFormat="1" ht="12.75">
      <c r="A47" s="20" t="s">
        <v>91</v>
      </c>
      <c r="B47" s="21" t="s">
        <v>15</v>
      </c>
      <c r="C47" s="21" t="s">
        <v>7</v>
      </c>
      <c r="D47" s="21" t="s">
        <v>88</v>
      </c>
      <c r="E47" s="17"/>
      <c r="F47" s="28">
        <f t="shared" si="1"/>
        <v>3424000</v>
      </c>
      <c r="G47" s="28">
        <v>3424000</v>
      </c>
      <c r="H47" s="28"/>
    </row>
    <row r="48" spans="1:8" s="7" customFormat="1" ht="12.75">
      <c r="A48" s="22" t="s">
        <v>90</v>
      </c>
      <c r="B48" s="21" t="s">
        <v>15</v>
      </c>
      <c r="C48" s="21" t="s">
        <v>7</v>
      </c>
      <c r="D48" s="21" t="s">
        <v>89</v>
      </c>
      <c r="E48" s="17"/>
      <c r="F48" s="28">
        <f t="shared" si="1"/>
        <v>3424000</v>
      </c>
      <c r="G48" s="28">
        <v>3424000</v>
      </c>
      <c r="H48" s="28"/>
    </row>
    <row r="49" spans="1:8" s="7" customFormat="1" ht="12.75">
      <c r="A49" s="22" t="s">
        <v>118</v>
      </c>
      <c r="B49" s="21" t="s">
        <v>15</v>
      </c>
      <c r="C49" s="21" t="s">
        <v>7</v>
      </c>
      <c r="D49" s="21" t="s">
        <v>89</v>
      </c>
      <c r="E49" s="17" t="s">
        <v>117</v>
      </c>
      <c r="F49" s="28">
        <f t="shared" si="1"/>
        <v>3424000</v>
      </c>
      <c r="G49" s="28">
        <v>3424000</v>
      </c>
      <c r="H49" s="28"/>
    </row>
    <row r="50" spans="1:8" s="7" customFormat="1" ht="12" customHeight="1">
      <c r="A50" s="22"/>
      <c r="B50" s="21"/>
      <c r="C50" s="21"/>
      <c r="D50" s="21"/>
      <c r="E50" s="17"/>
      <c r="F50" s="28"/>
      <c r="G50" s="28"/>
      <c r="H50" s="28"/>
    </row>
    <row r="51" spans="1:8" s="7" customFormat="1" ht="12" customHeight="1">
      <c r="A51" s="10" t="s">
        <v>119</v>
      </c>
      <c r="B51" s="11" t="s">
        <v>54</v>
      </c>
      <c r="C51" s="11"/>
      <c r="D51" s="11"/>
      <c r="E51" s="12"/>
      <c r="F51" s="27">
        <f t="shared" si="1"/>
        <v>-3600600</v>
      </c>
      <c r="G51" s="27">
        <f>G52+G57</f>
        <v>-3600600</v>
      </c>
      <c r="H51" s="27"/>
    </row>
    <row r="52" spans="1:8" s="7" customFormat="1" ht="12" customHeight="1">
      <c r="A52" s="10" t="s">
        <v>136</v>
      </c>
      <c r="B52" s="11" t="s">
        <v>54</v>
      </c>
      <c r="C52" s="11" t="s">
        <v>8</v>
      </c>
      <c r="D52" s="11"/>
      <c r="E52" s="12"/>
      <c r="F52" s="27">
        <f t="shared" si="1"/>
        <v>-176600</v>
      </c>
      <c r="G52" s="27">
        <v>-176600</v>
      </c>
      <c r="H52" s="27"/>
    </row>
    <row r="53" spans="1:8" s="7" customFormat="1" ht="12" customHeight="1">
      <c r="A53" s="19" t="s">
        <v>56</v>
      </c>
      <c r="B53" s="21" t="s">
        <v>54</v>
      </c>
      <c r="C53" s="21" t="s">
        <v>8</v>
      </c>
      <c r="D53" s="21" t="s">
        <v>55</v>
      </c>
      <c r="E53" s="17"/>
      <c r="F53" s="28">
        <f t="shared" si="1"/>
        <v>-176600</v>
      </c>
      <c r="G53" s="28">
        <v>-176600</v>
      </c>
      <c r="H53" s="27"/>
    </row>
    <row r="54" spans="1:8" s="7" customFormat="1" ht="27" customHeight="1">
      <c r="A54" s="23" t="s">
        <v>137</v>
      </c>
      <c r="B54" s="21" t="s">
        <v>54</v>
      </c>
      <c r="C54" s="21" t="s">
        <v>8</v>
      </c>
      <c r="D54" s="21" t="s">
        <v>133</v>
      </c>
      <c r="E54" s="17"/>
      <c r="F54" s="28">
        <f t="shared" si="1"/>
        <v>-176600</v>
      </c>
      <c r="G54" s="28">
        <v>-176600</v>
      </c>
      <c r="H54" s="27"/>
    </row>
    <row r="55" spans="1:8" s="7" customFormat="1" ht="12" customHeight="1">
      <c r="A55" s="23" t="s">
        <v>138</v>
      </c>
      <c r="B55" s="21" t="s">
        <v>54</v>
      </c>
      <c r="C55" s="21" t="s">
        <v>8</v>
      </c>
      <c r="D55" s="21" t="s">
        <v>134</v>
      </c>
      <c r="E55" s="17"/>
      <c r="F55" s="28">
        <f t="shared" si="1"/>
        <v>-176600</v>
      </c>
      <c r="G55" s="28">
        <v>-176600</v>
      </c>
      <c r="H55" s="27"/>
    </row>
    <row r="56" spans="1:8" s="7" customFormat="1" ht="12" customHeight="1">
      <c r="A56" s="22" t="s">
        <v>139</v>
      </c>
      <c r="B56" s="21" t="s">
        <v>54</v>
      </c>
      <c r="C56" s="21" t="s">
        <v>8</v>
      </c>
      <c r="D56" s="21" t="s">
        <v>134</v>
      </c>
      <c r="E56" s="17" t="s">
        <v>135</v>
      </c>
      <c r="F56" s="28">
        <f t="shared" si="1"/>
        <v>-176600</v>
      </c>
      <c r="G56" s="28">
        <v>-176600</v>
      </c>
      <c r="H56" s="27"/>
    </row>
    <row r="57" spans="1:8" s="7" customFormat="1" ht="12" customHeight="1">
      <c r="A57" s="10" t="s">
        <v>93</v>
      </c>
      <c r="B57" s="11" t="s">
        <v>54</v>
      </c>
      <c r="C57" s="11" t="s">
        <v>65</v>
      </c>
      <c r="D57" s="11"/>
      <c r="E57" s="12"/>
      <c r="F57" s="27">
        <f t="shared" si="1"/>
        <v>-3424000</v>
      </c>
      <c r="G57" s="27">
        <v>-3424000</v>
      </c>
      <c r="H57" s="27"/>
    </row>
    <row r="58" spans="1:8" s="7" customFormat="1" ht="36.75" customHeight="1">
      <c r="A58" s="44" t="s">
        <v>92</v>
      </c>
      <c r="B58" s="21" t="s">
        <v>54</v>
      </c>
      <c r="C58" s="21" t="s">
        <v>65</v>
      </c>
      <c r="D58" s="21" t="s">
        <v>94</v>
      </c>
      <c r="E58" s="17"/>
      <c r="F58" s="28">
        <f t="shared" si="1"/>
        <v>-3424000</v>
      </c>
      <c r="G58" s="28">
        <v>-3424000</v>
      </c>
      <c r="H58" s="28"/>
    </row>
    <row r="59" spans="1:8" s="7" customFormat="1" ht="12" customHeight="1">
      <c r="A59" s="41" t="s">
        <v>30</v>
      </c>
      <c r="B59" s="21" t="s">
        <v>54</v>
      </c>
      <c r="C59" s="21" t="s">
        <v>65</v>
      </c>
      <c r="D59" s="21" t="s">
        <v>94</v>
      </c>
      <c r="E59" s="17" t="s">
        <v>29</v>
      </c>
      <c r="F59" s="28">
        <f t="shared" si="1"/>
        <v>-3424000</v>
      </c>
      <c r="G59" s="28">
        <v>-3424000</v>
      </c>
      <c r="H59" s="28"/>
    </row>
    <row r="60" spans="1:8" s="7" customFormat="1" ht="12" customHeight="1">
      <c r="A60" s="22"/>
      <c r="B60" s="21"/>
      <c r="C60" s="21"/>
      <c r="D60" s="21"/>
      <c r="E60" s="17"/>
      <c r="F60" s="28"/>
      <c r="G60" s="28"/>
      <c r="H60" s="28"/>
    </row>
    <row r="61" spans="1:8" s="7" customFormat="1" ht="12" customHeight="1">
      <c r="A61" s="10" t="s">
        <v>140</v>
      </c>
      <c r="B61" s="11" t="s">
        <v>144</v>
      </c>
      <c r="C61" s="11"/>
      <c r="D61" s="11"/>
      <c r="E61" s="12"/>
      <c r="F61" s="27">
        <v>-33000</v>
      </c>
      <c r="G61" s="27">
        <v>-33000</v>
      </c>
      <c r="H61" s="28"/>
    </row>
    <row r="62" spans="1:8" s="7" customFormat="1" ht="12" customHeight="1">
      <c r="A62" s="10" t="s">
        <v>141</v>
      </c>
      <c r="B62" s="11" t="s">
        <v>144</v>
      </c>
      <c r="C62" s="11" t="s">
        <v>54</v>
      </c>
      <c r="D62" s="11"/>
      <c r="E62" s="12"/>
      <c r="F62" s="27">
        <v>-33000</v>
      </c>
      <c r="G62" s="27">
        <v>-33000</v>
      </c>
      <c r="H62" s="28"/>
    </row>
    <row r="63" spans="1:8" s="7" customFormat="1" ht="12" customHeight="1">
      <c r="A63" s="19" t="s">
        <v>56</v>
      </c>
      <c r="B63" s="21" t="s">
        <v>144</v>
      </c>
      <c r="C63" s="21" t="s">
        <v>54</v>
      </c>
      <c r="D63" s="21" t="s">
        <v>55</v>
      </c>
      <c r="E63" s="17"/>
      <c r="F63" s="28">
        <v>-33000</v>
      </c>
      <c r="G63" s="28">
        <v>-33000</v>
      </c>
      <c r="H63" s="28"/>
    </row>
    <row r="64" spans="1:8" s="7" customFormat="1" ht="24.75" customHeight="1">
      <c r="A64" s="23" t="s">
        <v>142</v>
      </c>
      <c r="B64" s="21" t="s">
        <v>144</v>
      </c>
      <c r="C64" s="21" t="s">
        <v>54</v>
      </c>
      <c r="D64" s="21" t="s">
        <v>131</v>
      </c>
      <c r="E64" s="17"/>
      <c r="F64" s="28">
        <v>-33000</v>
      </c>
      <c r="G64" s="28">
        <v>-33000</v>
      </c>
      <c r="H64" s="28"/>
    </row>
    <row r="65" spans="1:8" s="7" customFormat="1" ht="12" customHeight="1">
      <c r="A65" s="22" t="s">
        <v>143</v>
      </c>
      <c r="B65" s="21" t="s">
        <v>144</v>
      </c>
      <c r="C65" s="21" t="s">
        <v>54</v>
      </c>
      <c r="D65" s="21" t="s">
        <v>131</v>
      </c>
      <c r="E65" s="17" t="s">
        <v>145</v>
      </c>
      <c r="F65" s="28">
        <v>-33000</v>
      </c>
      <c r="G65" s="28">
        <v>-33000</v>
      </c>
      <c r="H65" s="28"/>
    </row>
    <row r="66" spans="1:8" s="7" customFormat="1" ht="12" customHeight="1">
      <c r="A66" s="22"/>
      <c r="B66" s="21"/>
      <c r="C66" s="21"/>
      <c r="D66" s="21"/>
      <c r="E66" s="17"/>
      <c r="F66" s="28"/>
      <c r="G66" s="28"/>
      <c r="H66" s="28"/>
    </row>
    <row r="67" spans="1:8" s="7" customFormat="1" ht="12" customHeight="1">
      <c r="A67" s="10" t="s">
        <v>2</v>
      </c>
      <c r="B67" s="11" t="s">
        <v>6</v>
      </c>
      <c r="C67" s="11"/>
      <c r="D67" s="11"/>
      <c r="E67" s="12"/>
      <c r="F67" s="27">
        <f>G67+H67</f>
        <v>984611.57</v>
      </c>
      <c r="G67" s="27">
        <f>G68+G72+G85</f>
        <v>984611.57</v>
      </c>
      <c r="H67" s="27"/>
    </row>
    <row r="68" spans="1:8" s="7" customFormat="1" ht="12" customHeight="1">
      <c r="A68" s="10" t="s">
        <v>111</v>
      </c>
      <c r="B68" s="11" t="s">
        <v>6</v>
      </c>
      <c r="C68" s="11" t="s">
        <v>5</v>
      </c>
      <c r="D68" s="11"/>
      <c r="E68" s="12"/>
      <c r="F68" s="27">
        <f>G68+H68</f>
        <v>595425.57</v>
      </c>
      <c r="G68" s="27">
        <v>595425.57</v>
      </c>
      <c r="H68" s="27"/>
    </row>
    <row r="69" spans="1:8" s="34" customFormat="1" ht="12" customHeight="1">
      <c r="A69" s="20" t="s">
        <v>112</v>
      </c>
      <c r="B69" s="21" t="s">
        <v>6</v>
      </c>
      <c r="C69" s="21" t="s">
        <v>5</v>
      </c>
      <c r="D69" s="21" t="s">
        <v>97</v>
      </c>
      <c r="E69" s="17"/>
      <c r="F69" s="28">
        <f>G69+H69</f>
        <v>595425.57</v>
      </c>
      <c r="G69" s="28">
        <v>595425.57</v>
      </c>
      <c r="H69" s="28"/>
    </row>
    <row r="70" spans="1:8" s="34" customFormat="1" ht="12" customHeight="1">
      <c r="A70" s="22" t="s">
        <v>17</v>
      </c>
      <c r="B70" s="42" t="s">
        <v>6</v>
      </c>
      <c r="C70" s="42" t="s">
        <v>5</v>
      </c>
      <c r="D70" s="42" t="s">
        <v>98</v>
      </c>
      <c r="E70" s="35"/>
      <c r="F70" s="28">
        <f>G70+H70</f>
        <v>595425.57</v>
      </c>
      <c r="G70" s="28">
        <v>595425.57</v>
      </c>
      <c r="H70" s="28"/>
    </row>
    <row r="71" spans="1:8" s="34" customFormat="1" ht="12" customHeight="1">
      <c r="A71" s="22" t="s">
        <v>32</v>
      </c>
      <c r="B71" s="42" t="s">
        <v>6</v>
      </c>
      <c r="C71" s="42" t="s">
        <v>5</v>
      </c>
      <c r="D71" s="42" t="s">
        <v>98</v>
      </c>
      <c r="E71" s="35" t="s">
        <v>31</v>
      </c>
      <c r="F71" s="28">
        <f>G71+H71</f>
        <v>595425.57</v>
      </c>
      <c r="G71" s="28">
        <v>595425.57</v>
      </c>
      <c r="H71" s="28"/>
    </row>
    <row r="72" spans="1:8" s="7" customFormat="1" ht="12" customHeight="1">
      <c r="A72" s="10" t="s">
        <v>33</v>
      </c>
      <c r="B72" s="11" t="s">
        <v>6</v>
      </c>
      <c r="C72" s="11" t="s">
        <v>8</v>
      </c>
      <c r="D72" s="11"/>
      <c r="E72" s="12"/>
      <c r="F72" s="27">
        <f aca="true" t="shared" si="2" ref="F72:F88">G72+H72</f>
        <v>177186</v>
      </c>
      <c r="G72" s="27">
        <f>G73+G78+G81</f>
        <v>177186</v>
      </c>
      <c r="H72" s="27"/>
    </row>
    <row r="73" spans="1:8" ht="26.25" customHeight="1">
      <c r="A73" s="19" t="s">
        <v>4</v>
      </c>
      <c r="B73" s="21" t="s">
        <v>6</v>
      </c>
      <c r="C73" s="21" t="s">
        <v>8</v>
      </c>
      <c r="D73" s="21" t="s">
        <v>18</v>
      </c>
      <c r="E73" s="17"/>
      <c r="F73" s="28">
        <f t="shared" si="2"/>
        <v>654606</v>
      </c>
      <c r="G73" s="28">
        <f>G74+G76</f>
        <v>654606</v>
      </c>
      <c r="H73" s="28"/>
    </row>
    <row r="74" spans="1:8" ht="12" customHeight="1">
      <c r="A74" s="22" t="s">
        <v>17</v>
      </c>
      <c r="B74" s="21" t="s">
        <v>6</v>
      </c>
      <c r="C74" s="21" t="s">
        <v>8</v>
      </c>
      <c r="D74" s="21" t="s">
        <v>42</v>
      </c>
      <c r="E74" s="17"/>
      <c r="F74" s="28">
        <f t="shared" si="2"/>
        <v>733166</v>
      </c>
      <c r="G74" s="28">
        <v>733166</v>
      </c>
      <c r="H74" s="28"/>
    </row>
    <row r="75" spans="1:8" ht="12" customHeight="1">
      <c r="A75" s="22" t="s">
        <v>32</v>
      </c>
      <c r="B75" s="21" t="s">
        <v>6</v>
      </c>
      <c r="C75" s="21" t="s">
        <v>8</v>
      </c>
      <c r="D75" s="21" t="s">
        <v>42</v>
      </c>
      <c r="E75" s="17" t="s">
        <v>31</v>
      </c>
      <c r="F75" s="28">
        <f t="shared" si="2"/>
        <v>733166</v>
      </c>
      <c r="G75" s="28">
        <v>733166</v>
      </c>
      <c r="H75" s="28"/>
    </row>
    <row r="76" spans="1:8" ht="26.25" customHeight="1">
      <c r="A76" s="23" t="s">
        <v>113</v>
      </c>
      <c r="B76" s="21" t="s">
        <v>6</v>
      </c>
      <c r="C76" s="21" t="s">
        <v>8</v>
      </c>
      <c r="D76" s="21" t="s">
        <v>99</v>
      </c>
      <c r="E76" s="17"/>
      <c r="F76" s="28">
        <f t="shared" si="2"/>
        <v>-78560</v>
      </c>
      <c r="G76" s="28">
        <v>-78560</v>
      </c>
      <c r="H76" s="28"/>
    </row>
    <row r="77" spans="1:8" ht="12" customHeight="1">
      <c r="A77" s="22" t="s">
        <v>32</v>
      </c>
      <c r="B77" s="17" t="s">
        <v>6</v>
      </c>
      <c r="C77" s="17" t="s">
        <v>8</v>
      </c>
      <c r="D77" s="18">
        <v>4219903</v>
      </c>
      <c r="E77" s="17" t="s">
        <v>31</v>
      </c>
      <c r="F77" s="28">
        <f t="shared" si="2"/>
        <v>-78560</v>
      </c>
      <c r="G77" s="28">
        <v>-78560</v>
      </c>
      <c r="H77" s="28"/>
    </row>
    <row r="78" spans="1:8" ht="12" customHeight="1">
      <c r="A78" s="20" t="s">
        <v>114</v>
      </c>
      <c r="B78" s="17" t="s">
        <v>6</v>
      </c>
      <c r="C78" s="17" t="s">
        <v>8</v>
      </c>
      <c r="D78" s="18">
        <v>4230000</v>
      </c>
      <c r="E78" s="17"/>
      <c r="F78" s="28">
        <f t="shared" si="2"/>
        <v>-122420</v>
      </c>
      <c r="G78" s="28">
        <v>-122420</v>
      </c>
      <c r="H78" s="28"/>
    </row>
    <row r="79" spans="1:8" ht="12" customHeight="1">
      <c r="A79" s="22" t="s">
        <v>17</v>
      </c>
      <c r="B79" s="17" t="s">
        <v>6</v>
      </c>
      <c r="C79" s="17" t="s">
        <v>8</v>
      </c>
      <c r="D79" s="18">
        <v>4239900</v>
      </c>
      <c r="E79" s="17"/>
      <c r="F79" s="28">
        <f t="shared" si="2"/>
        <v>-122420</v>
      </c>
      <c r="G79" s="28">
        <v>-122420</v>
      </c>
      <c r="H79" s="28"/>
    </row>
    <row r="80" spans="1:8" ht="12" customHeight="1">
      <c r="A80" s="22" t="s">
        <v>32</v>
      </c>
      <c r="B80" s="17" t="s">
        <v>6</v>
      </c>
      <c r="C80" s="17" t="s">
        <v>8</v>
      </c>
      <c r="D80" s="18">
        <v>4239900</v>
      </c>
      <c r="E80" s="17" t="s">
        <v>31</v>
      </c>
      <c r="F80" s="28">
        <f t="shared" si="2"/>
        <v>-122420</v>
      </c>
      <c r="G80" s="28">
        <v>-122420</v>
      </c>
      <c r="H80" s="28"/>
    </row>
    <row r="81" spans="1:8" ht="12" customHeight="1">
      <c r="A81" s="23" t="s">
        <v>146</v>
      </c>
      <c r="B81" s="21" t="s">
        <v>6</v>
      </c>
      <c r="C81" s="21" t="s">
        <v>8</v>
      </c>
      <c r="D81" s="21" t="s">
        <v>149</v>
      </c>
      <c r="E81" s="17"/>
      <c r="F81" s="28">
        <f t="shared" si="2"/>
        <v>-355000</v>
      </c>
      <c r="G81" s="28">
        <v>-355000</v>
      </c>
      <c r="H81" s="28"/>
    </row>
    <row r="82" spans="1:8" ht="12" customHeight="1">
      <c r="A82" s="23" t="s">
        <v>147</v>
      </c>
      <c r="B82" s="21" t="s">
        <v>6</v>
      </c>
      <c r="C82" s="21" t="s">
        <v>8</v>
      </c>
      <c r="D82" s="21" t="s">
        <v>150</v>
      </c>
      <c r="E82" s="17"/>
      <c r="F82" s="28">
        <f t="shared" si="2"/>
        <v>-355000</v>
      </c>
      <c r="G82" s="28">
        <v>-355000</v>
      </c>
      <c r="H82" s="28"/>
    </row>
    <row r="83" spans="1:8" ht="12" customHeight="1">
      <c r="A83" s="23" t="s">
        <v>148</v>
      </c>
      <c r="B83" s="21" t="s">
        <v>6</v>
      </c>
      <c r="C83" s="21" t="s">
        <v>8</v>
      </c>
      <c r="D83" s="21" t="s">
        <v>151</v>
      </c>
      <c r="E83" s="17"/>
      <c r="F83" s="28">
        <f t="shared" si="2"/>
        <v>-355000</v>
      </c>
      <c r="G83" s="28">
        <v>-355000</v>
      </c>
      <c r="H83" s="28"/>
    </row>
    <row r="84" spans="1:8" ht="12" customHeight="1">
      <c r="A84" s="23" t="s">
        <v>139</v>
      </c>
      <c r="B84" s="21" t="s">
        <v>6</v>
      </c>
      <c r="C84" s="21" t="s">
        <v>8</v>
      </c>
      <c r="D84" s="21" t="s">
        <v>151</v>
      </c>
      <c r="E84" s="17" t="s">
        <v>135</v>
      </c>
      <c r="F84" s="28">
        <f t="shared" si="2"/>
        <v>-355000</v>
      </c>
      <c r="G84" s="28">
        <v>-355000</v>
      </c>
      <c r="H84" s="28"/>
    </row>
    <row r="85" spans="1:8" s="7" customFormat="1" ht="12" customHeight="1">
      <c r="A85" s="13" t="s">
        <v>70</v>
      </c>
      <c r="B85" s="12" t="s">
        <v>6</v>
      </c>
      <c r="C85" s="12" t="s">
        <v>7</v>
      </c>
      <c r="D85" s="33"/>
      <c r="E85" s="12"/>
      <c r="F85" s="27">
        <f t="shared" si="2"/>
        <v>212000</v>
      </c>
      <c r="G85" s="27">
        <v>212000</v>
      </c>
      <c r="H85" s="27"/>
    </row>
    <row r="86" spans="1:8" s="34" customFormat="1" ht="51.75" customHeight="1">
      <c r="A86" s="19" t="s">
        <v>115</v>
      </c>
      <c r="B86" s="17" t="s">
        <v>6</v>
      </c>
      <c r="C86" s="17" t="s">
        <v>7</v>
      </c>
      <c r="D86" s="18">
        <v>4520000</v>
      </c>
      <c r="E86" s="17"/>
      <c r="F86" s="28">
        <f t="shared" si="2"/>
        <v>212000</v>
      </c>
      <c r="G86" s="28">
        <v>212000</v>
      </c>
      <c r="H86" s="28"/>
    </row>
    <row r="87" spans="1:8" ht="12" customHeight="1">
      <c r="A87" s="22" t="s">
        <v>17</v>
      </c>
      <c r="B87" s="17" t="s">
        <v>6</v>
      </c>
      <c r="C87" s="17" t="s">
        <v>7</v>
      </c>
      <c r="D87" s="18">
        <v>4529900</v>
      </c>
      <c r="E87" s="17"/>
      <c r="F87" s="28">
        <f t="shared" si="2"/>
        <v>212000</v>
      </c>
      <c r="G87" s="28">
        <v>212000</v>
      </c>
      <c r="H87" s="28"/>
    </row>
    <row r="88" spans="1:8" ht="12" customHeight="1">
      <c r="A88" s="22" t="s">
        <v>32</v>
      </c>
      <c r="B88" s="17" t="s">
        <v>6</v>
      </c>
      <c r="C88" s="17" t="s">
        <v>7</v>
      </c>
      <c r="D88" s="18">
        <v>4529900</v>
      </c>
      <c r="E88" s="17" t="s">
        <v>31</v>
      </c>
      <c r="F88" s="28">
        <f t="shared" si="2"/>
        <v>212000</v>
      </c>
      <c r="G88" s="28">
        <v>212000</v>
      </c>
      <c r="H88" s="28"/>
    </row>
    <row r="89" spans="1:8" ht="12" customHeight="1">
      <c r="A89" s="22"/>
      <c r="B89" s="21"/>
      <c r="C89" s="21"/>
      <c r="D89" s="21"/>
      <c r="E89" s="17"/>
      <c r="F89" s="28"/>
      <c r="G89" s="28"/>
      <c r="H89" s="28"/>
    </row>
    <row r="90" spans="1:8" s="7" customFormat="1" ht="12" customHeight="1">
      <c r="A90" s="13" t="s">
        <v>58</v>
      </c>
      <c r="B90" s="12" t="s">
        <v>57</v>
      </c>
      <c r="C90" s="12"/>
      <c r="D90" s="11"/>
      <c r="E90" s="12"/>
      <c r="F90" s="27">
        <f>G90+H90</f>
        <v>837000</v>
      </c>
      <c r="G90" s="27">
        <f>G91</f>
        <v>800000</v>
      </c>
      <c r="H90" s="27">
        <v>37000</v>
      </c>
    </row>
    <row r="91" spans="1:8" s="7" customFormat="1" ht="12" customHeight="1">
      <c r="A91" s="10" t="s">
        <v>59</v>
      </c>
      <c r="B91" s="12" t="s">
        <v>57</v>
      </c>
      <c r="C91" s="12" t="s">
        <v>5</v>
      </c>
      <c r="D91" s="11"/>
      <c r="E91" s="12"/>
      <c r="F91" s="27">
        <f>G91+H91</f>
        <v>837000</v>
      </c>
      <c r="G91" s="27">
        <f>G92+G95+G98</f>
        <v>800000</v>
      </c>
      <c r="H91" s="27">
        <f>H92+H95+H98</f>
        <v>37000</v>
      </c>
    </row>
    <row r="92" spans="1:8" ht="27" customHeight="1">
      <c r="A92" s="19" t="s">
        <v>60</v>
      </c>
      <c r="B92" s="17" t="s">
        <v>57</v>
      </c>
      <c r="C92" s="17" t="s">
        <v>5</v>
      </c>
      <c r="D92" s="18">
        <v>4400000</v>
      </c>
      <c r="E92" s="17"/>
      <c r="F92" s="28">
        <f>G92+H92</f>
        <v>817000</v>
      </c>
      <c r="G92" s="28">
        <v>800000</v>
      </c>
      <c r="H92" s="28">
        <v>17000</v>
      </c>
    </row>
    <row r="93" spans="1:8" ht="12" customHeight="1">
      <c r="A93" s="23" t="s">
        <v>17</v>
      </c>
      <c r="B93" s="17" t="s">
        <v>57</v>
      </c>
      <c r="C93" s="17" t="s">
        <v>5</v>
      </c>
      <c r="D93" s="18">
        <v>4409900</v>
      </c>
      <c r="E93" s="17"/>
      <c r="F93" s="28">
        <f>G93+H93</f>
        <v>817000</v>
      </c>
      <c r="G93" s="28">
        <v>800000</v>
      </c>
      <c r="H93" s="28">
        <v>17000</v>
      </c>
    </row>
    <row r="94" spans="1:8" ht="12" customHeight="1">
      <c r="A94" s="23" t="s">
        <v>32</v>
      </c>
      <c r="B94" s="17" t="s">
        <v>57</v>
      </c>
      <c r="C94" s="17" t="s">
        <v>5</v>
      </c>
      <c r="D94" s="18">
        <v>4409900</v>
      </c>
      <c r="E94" s="17" t="s">
        <v>31</v>
      </c>
      <c r="F94" s="28">
        <f aca="true" t="shared" si="3" ref="F94:F147">G94+H94</f>
        <v>817000</v>
      </c>
      <c r="G94" s="28">
        <v>800000</v>
      </c>
      <c r="H94" s="28">
        <v>17000</v>
      </c>
    </row>
    <row r="95" spans="1:8" ht="12" customHeight="1">
      <c r="A95" s="20" t="s">
        <v>71</v>
      </c>
      <c r="B95" s="17" t="s">
        <v>57</v>
      </c>
      <c r="C95" s="17" t="s">
        <v>5</v>
      </c>
      <c r="D95" s="18">
        <v>4410000</v>
      </c>
      <c r="E95" s="17"/>
      <c r="F95" s="28">
        <f t="shared" si="3"/>
        <v>5000</v>
      </c>
      <c r="G95" s="28"/>
      <c r="H95" s="28">
        <v>5000</v>
      </c>
    </row>
    <row r="96" spans="1:8" ht="12" customHeight="1">
      <c r="A96" s="22" t="s">
        <v>17</v>
      </c>
      <c r="B96" s="17" t="s">
        <v>57</v>
      </c>
      <c r="C96" s="17" t="s">
        <v>5</v>
      </c>
      <c r="D96" s="18">
        <v>4419900</v>
      </c>
      <c r="E96" s="17"/>
      <c r="F96" s="28">
        <f t="shared" si="3"/>
        <v>5000</v>
      </c>
      <c r="G96" s="28"/>
      <c r="H96" s="28">
        <v>5000</v>
      </c>
    </row>
    <row r="97" spans="1:8" ht="12" customHeight="1">
      <c r="A97" s="22" t="s">
        <v>32</v>
      </c>
      <c r="B97" s="17" t="s">
        <v>57</v>
      </c>
      <c r="C97" s="17" t="s">
        <v>5</v>
      </c>
      <c r="D97" s="18">
        <v>4419900</v>
      </c>
      <c r="E97" s="17" t="s">
        <v>31</v>
      </c>
      <c r="F97" s="28">
        <f t="shared" si="3"/>
        <v>5000</v>
      </c>
      <c r="G97" s="28"/>
      <c r="H97" s="28">
        <v>5000</v>
      </c>
    </row>
    <row r="98" spans="1:8" ht="12" customHeight="1">
      <c r="A98" s="20" t="s">
        <v>72</v>
      </c>
      <c r="B98" s="17" t="s">
        <v>57</v>
      </c>
      <c r="C98" s="17" t="s">
        <v>5</v>
      </c>
      <c r="D98" s="18">
        <v>4420000</v>
      </c>
      <c r="E98" s="17"/>
      <c r="F98" s="28">
        <f t="shared" si="3"/>
        <v>15000</v>
      </c>
      <c r="G98" s="28"/>
      <c r="H98" s="28">
        <v>15000</v>
      </c>
    </row>
    <row r="99" spans="1:8" ht="12" customHeight="1">
      <c r="A99" s="22" t="s">
        <v>73</v>
      </c>
      <c r="B99" s="17" t="s">
        <v>57</v>
      </c>
      <c r="C99" s="17" t="s">
        <v>5</v>
      </c>
      <c r="D99" s="18">
        <v>4429900</v>
      </c>
      <c r="E99" s="17"/>
      <c r="F99" s="28">
        <f t="shared" si="3"/>
        <v>15000</v>
      </c>
      <c r="G99" s="28"/>
      <c r="H99" s="28">
        <v>15000</v>
      </c>
    </row>
    <row r="100" spans="1:8" ht="12" customHeight="1">
      <c r="A100" s="22" t="s">
        <v>32</v>
      </c>
      <c r="B100" s="17" t="s">
        <v>57</v>
      </c>
      <c r="C100" s="17" t="s">
        <v>5</v>
      </c>
      <c r="D100" s="18">
        <v>4429900</v>
      </c>
      <c r="E100" s="17" t="s">
        <v>31</v>
      </c>
      <c r="F100" s="28">
        <f t="shared" si="3"/>
        <v>15000</v>
      </c>
      <c r="G100" s="28"/>
      <c r="H100" s="28">
        <v>15000</v>
      </c>
    </row>
    <row r="101" spans="1:8" ht="12" customHeight="1">
      <c r="A101" s="22"/>
      <c r="B101" s="21"/>
      <c r="C101" s="21"/>
      <c r="D101" s="21"/>
      <c r="E101" s="17"/>
      <c r="F101" s="28"/>
      <c r="G101" s="28"/>
      <c r="H101" s="28"/>
    </row>
    <row r="102" spans="1:8" s="7" customFormat="1" ht="12" customHeight="1">
      <c r="A102" s="10" t="s">
        <v>61</v>
      </c>
      <c r="B102" s="14" t="s">
        <v>7</v>
      </c>
      <c r="C102" s="11"/>
      <c r="D102" s="11"/>
      <c r="E102" s="12"/>
      <c r="F102" s="27">
        <f t="shared" si="3"/>
        <v>-93000</v>
      </c>
      <c r="G102" s="27">
        <f>G103+G107+G122+G114+G118</f>
        <v>-93000</v>
      </c>
      <c r="H102" s="27"/>
    </row>
    <row r="103" spans="1:8" s="7" customFormat="1" ht="12" customHeight="1">
      <c r="A103" s="10" t="s">
        <v>75</v>
      </c>
      <c r="B103" s="14" t="s">
        <v>7</v>
      </c>
      <c r="C103" s="12" t="s">
        <v>5</v>
      </c>
      <c r="D103" s="12"/>
      <c r="E103" s="12"/>
      <c r="F103" s="27">
        <f t="shared" si="3"/>
        <v>2243803</v>
      </c>
      <c r="G103" s="27">
        <f>G104</f>
        <v>2243803</v>
      </c>
      <c r="H103" s="27"/>
    </row>
    <row r="104" spans="1:8" ht="12" customHeight="1">
      <c r="A104" s="20" t="s">
        <v>63</v>
      </c>
      <c r="B104" s="16" t="s">
        <v>7</v>
      </c>
      <c r="C104" s="17" t="s">
        <v>5</v>
      </c>
      <c r="D104" s="17" t="s">
        <v>76</v>
      </c>
      <c r="E104" s="17"/>
      <c r="F104" s="28">
        <f t="shared" si="3"/>
        <v>2243803</v>
      </c>
      <c r="G104" s="28">
        <v>2243803</v>
      </c>
      <c r="H104" s="28"/>
    </row>
    <row r="105" spans="1:8" ht="12" customHeight="1">
      <c r="A105" s="22" t="s">
        <v>17</v>
      </c>
      <c r="B105" s="16" t="s">
        <v>7</v>
      </c>
      <c r="C105" s="17" t="s">
        <v>5</v>
      </c>
      <c r="D105" s="18">
        <v>4709900</v>
      </c>
      <c r="E105" s="17"/>
      <c r="F105" s="28">
        <f t="shared" si="3"/>
        <v>2243803</v>
      </c>
      <c r="G105" s="28">
        <v>2243803</v>
      </c>
      <c r="H105" s="28"/>
    </row>
    <row r="106" spans="1:8" ht="12" customHeight="1">
      <c r="A106" s="22" t="s">
        <v>32</v>
      </c>
      <c r="B106" s="16" t="s">
        <v>7</v>
      </c>
      <c r="C106" s="17" t="s">
        <v>5</v>
      </c>
      <c r="D106" s="18">
        <v>4709900</v>
      </c>
      <c r="E106" s="17" t="s">
        <v>31</v>
      </c>
      <c r="F106" s="28">
        <f t="shared" si="3"/>
        <v>2243803</v>
      </c>
      <c r="G106" s="28">
        <v>2243803</v>
      </c>
      <c r="H106" s="28"/>
    </row>
    <row r="107" spans="1:8" s="7" customFormat="1" ht="12" customHeight="1">
      <c r="A107" s="10" t="s">
        <v>62</v>
      </c>
      <c r="B107" s="14" t="s">
        <v>7</v>
      </c>
      <c r="C107" s="12" t="s">
        <v>8</v>
      </c>
      <c r="D107" s="33"/>
      <c r="E107" s="12"/>
      <c r="F107" s="27">
        <f t="shared" si="3"/>
        <v>-1183803</v>
      </c>
      <c r="G107" s="27">
        <f>G108+G111</f>
        <v>-1183803</v>
      </c>
      <c r="H107" s="27"/>
    </row>
    <row r="108" spans="1:8" ht="12" customHeight="1">
      <c r="A108" s="20" t="s">
        <v>63</v>
      </c>
      <c r="B108" s="16" t="s">
        <v>7</v>
      </c>
      <c r="C108" s="17" t="s">
        <v>8</v>
      </c>
      <c r="D108" s="18">
        <v>4700000</v>
      </c>
      <c r="E108" s="12"/>
      <c r="F108" s="28">
        <f t="shared" si="3"/>
        <v>-1168803</v>
      </c>
      <c r="G108" s="28">
        <v>-1168803</v>
      </c>
      <c r="H108" s="28"/>
    </row>
    <row r="109" spans="1:8" ht="12" customHeight="1">
      <c r="A109" s="22" t="s">
        <v>17</v>
      </c>
      <c r="B109" s="16" t="s">
        <v>7</v>
      </c>
      <c r="C109" s="17" t="s">
        <v>8</v>
      </c>
      <c r="D109" s="18">
        <v>4709900</v>
      </c>
      <c r="E109" s="17"/>
      <c r="F109" s="28">
        <f t="shared" si="3"/>
        <v>-1168803</v>
      </c>
      <c r="G109" s="28">
        <v>-1168803</v>
      </c>
      <c r="H109" s="28"/>
    </row>
    <row r="110" spans="1:8" ht="15" customHeight="1">
      <c r="A110" s="22" t="s">
        <v>32</v>
      </c>
      <c r="B110" s="16" t="s">
        <v>7</v>
      </c>
      <c r="C110" s="17" t="s">
        <v>8</v>
      </c>
      <c r="D110" s="18">
        <v>4709900</v>
      </c>
      <c r="E110" s="17" t="s">
        <v>31</v>
      </c>
      <c r="F110" s="28">
        <f t="shared" si="3"/>
        <v>-1168803</v>
      </c>
      <c r="G110" s="28">
        <v>-1168803</v>
      </c>
      <c r="H110" s="28"/>
    </row>
    <row r="111" spans="1:8" ht="15" customHeight="1">
      <c r="A111" s="20" t="s">
        <v>110</v>
      </c>
      <c r="B111" s="16" t="s">
        <v>7</v>
      </c>
      <c r="C111" s="17" t="s">
        <v>8</v>
      </c>
      <c r="D111" s="18">
        <v>4780000</v>
      </c>
      <c r="E111" s="17"/>
      <c r="F111" s="28">
        <f t="shared" si="3"/>
        <v>-15000</v>
      </c>
      <c r="G111" s="28">
        <v>-15000</v>
      </c>
      <c r="H111" s="28"/>
    </row>
    <row r="112" spans="1:8" ht="15" customHeight="1">
      <c r="A112" s="22" t="s">
        <v>17</v>
      </c>
      <c r="B112" s="16" t="s">
        <v>7</v>
      </c>
      <c r="C112" s="17" t="s">
        <v>8</v>
      </c>
      <c r="D112" s="18">
        <v>4789900</v>
      </c>
      <c r="E112" s="17"/>
      <c r="F112" s="28">
        <f t="shared" si="3"/>
        <v>-15000</v>
      </c>
      <c r="G112" s="28">
        <v>-15000</v>
      </c>
      <c r="H112" s="28"/>
    </row>
    <row r="113" spans="1:8" ht="15" customHeight="1">
      <c r="A113" s="22" t="s">
        <v>32</v>
      </c>
      <c r="B113" s="16" t="s">
        <v>7</v>
      </c>
      <c r="C113" s="17" t="s">
        <v>8</v>
      </c>
      <c r="D113" s="18">
        <v>4789900</v>
      </c>
      <c r="E113" s="17" t="s">
        <v>31</v>
      </c>
      <c r="F113" s="28">
        <f t="shared" si="3"/>
        <v>-15000</v>
      </c>
      <c r="G113" s="28">
        <v>-15000</v>
      </c>
      <c r="H113" s="28"/>
    </row>
    <row r="114" spans="1:8" s="7" customFormat="1" ht="15" customHeight="1">
      <c r="A114" s="10" t="s">
        <v>109</v>
      </c>
      <c r="B114" s="14" t="s">
        <v>7</v>
      </c>
      <c r="C114" s="12" t="s">
        <v>65</v>
      </c>
      <c r="D114" s="33"/>
      <c r="E114" s="12"/>
      <c r="F114" s="27">
        <f t="shared" si="3"/>
        <v>-70000</v>
      </c>
      <c r="G114" s="27">
        <v>-70000</v>
      </c>
      <c r="H114" s="27"/>
    </row>
    <row r="115" spans="1:8" ht="15" customHeight="1">
      <c r="A115" s="20" t="s">
        <v>63</v>
      </c>
      <c r="B115" s="16" t="s">
        <v>7</v>
      </c>
      <c r="C115" s="17" t="s">
        <v>65</v>
      </c>
      <c r="D115" s="18">
        <v>4700000</v>
      </c>
      <c r="E115" s="17"/>
      <c r="F115" s="28">
        <f t="shared" si="3"/>
        <v>-70000</v>
      </c>
      <c r="G115" s="28">
        <v>-70000</v>
      </c>
      <c r="H115" s="28"/>
    </row>
    <row r="116" spans="1:8" ht="15" customHeight="1">
      <c r="A116" s="22" t="s">
        <v>17</v>
      </c>
      <c r="B116" s="16" t="s">
        <v>7</v>
      </c>
      <c r="C116" s="17" t="s">
        <v>65</v>
      </c>
      <c r="D116" s="18">
        <v>4709900</v>
      </c>
      <c r="E116" s="17"/>
      <c r="F116" s="28">
        <f t="shared" si="3"/>
        <v>-70000</v>
      </c>
      <c r="G116" s="28">
        <v>-70000</v>
      </c>
      <c r="H116" s="28"/>
    </row>
    <row r="117" spans="1:8" ht="15" customHeight="1">
      <c r="A117" s="22" t="s">
        <v>32</v>
      </c>
      <c r="B117" s="16" t="s">
        <v>7</v>
      </c>
      <c r="C117" s="17" t="s">
        <v>65</v>
      </c>
      <c r="D117" s="18">
        <v>4709900</v>
      </c>
      <c r="E117" s="17" t="s">
        <v>31</v>
      </c>
      <c r="F117" s="28">
        <f t="shared" si="3"/>
        <v>-70000</v>
      </c>
      <c r="G117" s="28">
        <v>-70000</v>
      </c>
      <c r="H117" s="28"/>
    </row>
    <row r="118" spans="1:8" s="7" customFormat="1" ht="15" customHeight="1">
      <c r="A118" s="10" t="s">
        <v>108</v>
      </c>
      <c r="B118" s="14" t="s">
        <v>7</v>
      </c>
      <c r="C118" s="12" t="s">
        <v>15</v>
      </c>
      <c r="D118" s="33"/>
      <c r="E118" s="12"/>
      <c r="F118" s="27">
        <f t="shared" si="3"/>
        <v>10000</v>
      </c>
      <c r="G118" s="27">
        <v>10000</v>
      </c>
      <c r="H118" s="27"/>
    </row>
    <row r="119" spans="1:8" ht="15" customHeight="1">
      <c r="A119" s="20" t="s">
        <v>63</v>
      </c>
      <c r="B119" s="16" t="s">
        <v>7</v>
      </c>
      <c r="C119" s="17" t="s">
        <v>15</v>
      </c>
      <c r="D119" s="18">
        <v>4700000</v>
      </c>
      <c r="E119" s="17"/>
      <c r="F119" s="28">
        <f t="shared" si="3"/>
        <v>10000</v>
      </c>
      <c r="G119" s="28">
        <v>10000</v>
      </c>
      <c r="H119" s="28"/>
    </row>
    <row r="120" spans="1:8" ht="15" customHeight="1">
      <c r="A120" s="22" t="s">
        <v>17</v>
      </c>
      <c r="B120" s="16" t="s">
        <v>7</v>
      </c>
      <c r="C120" s="17" t="s">
        <v>15</v>
      </c>
      <c r="D120" s="18">
        <v>4709900</v>
      </c>
      <c r="E120" s="17"/>
      <c r="F120" s="28">
        <f t="shared" si="3"/>
        <v>10000</v>
      </c>
      <c r="G120" s="28">
        <v>10000</v>
      </c>
      <c r="H120" s="28"/>
    </row>
    <row r="121" spans="1:8" ht="15" customHeight="1">
      <c r="A121" s="22" t="s">
        <v>32</v>
      </c>
      <c r="B121" s="16" t="s">
        <v>7</v>
      </c>
      <c r="C121" s="17" t="s">
        <v>15</v>
      </c>
      <c r="D121" s="18">
        <v>4709900</v>
      </c>
      <c r="E121" s="17" t="s">
        <v>31</v>
      </c>
      <c r="F121" s="28">
        <f t="shared" si="3"/>
        <v>10000</v>
      </c>
      <c r="G121" s="28">
        <v>10000</v>
      </c>
      <c r="H121" s="28"/>
    </row>
    <row r="122" spans="1:8" s="7" customFormat="1" ht="12" customHeight="1">
      <c r="A122" s="10" t="s">
        <v>80</v>
      </c>
      <c r="B122" s="11" t="s">
        <v>7</v>
      </c>
      <c r="C122" s="11" t="s">
        <v>57</v>
      </c>
      <c r="D122" s="11"/>
      <c r="E122" s="12"/>
      <c r="F122" s="27">
        <f t="shared" si="3"/>
        <v>-1093000</v>
      </c>
      <c r="G122" s="27">
        <v>-1093000</v>
      </c>
      <c r="H122" s="27"/>
    </row>
    <row r="123" spans="1:8" ht="14.25" customHeight="1">
      <c r="A123" s="19" t="s">
        <v>107</v>
      </c>
      <c r="B123" s="21" t="s">
        <v>7</v>
      </c>
      <c r="C123" s="21" t="s">
        <v>57</v>
      </c>
      <c r="D123" s="21" t="s">
        <v>100</v>
      </c>
      <c r="E123" s="17"/>
      <c r="F123" s="28">
        <f t="shared" si="3"/>
        <v>-1093000</v>
      </c>
      <c r="G123" s="28">
        <v>-1093000</v>
      </c>
      <c r="H123" s="28"/>
    </row>
    <row r="124" spans="1:8" ht="13.5" customHeight="1">
      <c r="A124" s="22" t="s">
        <v>17</v>
      </c>
      <c r="B124" s="21" t="s">
        <v>7</v>
      </c>
      <c r="C124" s="21" t="s">
        <v>57</v>
      </c>
      <c r="D124" s="21" t="s">
        <v>101</v>
      </c>
      <c r="E124" s="17"/>
      <c r="F124" s="28">
        <f t="shared" si="3"/>
        <v>-1093000</v>
      </c>
      <c r="G124" s="28">
        <v>-1093000</v>
      </c>
      <c r="H124" s="28"/>
    </row>
    <row r="125" spans="1:8" ht="12" customHeight="1">
      <c r="A125" s="22" t="s">
        <v>32</v>
      </c>
      <c r="B125" s="21" t="s">
        <v>7</v>
      </c>
      <c r="C125" s="21" t="s">
        <v>57</v>
      </c>
      <c r="D125" s="21" t="s">
        <v>101</v>
      </c>
      <c r="E125" s="17" t="s">
        <v>31</v>
      </c>
      <c r="F125" s="28">
        <f t="shared" si="3"/>
        <v>-1093000</v>
      </c>
      <c r="G125" s="28">
        <v>-1093000</v>
      </c>
      <c r="H125" s="28"/>
    </row>
    <row r="126" spans="1:8" ht="12" customHeight="1">
      <c r="A126" s="22"/>
      <c r="B126" s="21"/>
      <c r="C126" s="21"/>
      <c r="D126" s="21"/>
      <c r="E126" s="17"/>
      <c r="F126" s="28"/>
      <c r="G126" s="28"/>
      <c r="H126" s="28"/>
    </row>
    <row r="127" spans="1:8" s="7" customFormat="1" ht="12.75">
      <c r="A127" s="10" t="s">
        <v>3</v>
      </c>
      <c r="B127" s="14" t="s">
        <v>16</v>
      </c>
      <c r="C127" s="12"/>
      <c r="D127" s="12"/>
      <c r="E127" s="12"/>
      <c r="F127" s="27">
        <f t="shared" si="3"/>
        <v>16000</v>
      </c>
      <c r="G127" s="30">
        <f>G128</f>
        <v>16000</v>
      </c>
      <c r="H127" s="30"/>
    </row>
    <row r="128" spans="1:8" s="7" customFormat="1" ht="12.75">
      <c r="A128" s="13" t="s">
        <v>81</v>
      </c>
      <c r="B128" s="14" t="s">
        <v>16</v>
      </c>
      <c r="C128" s="12" t="s">
        <v>65</v>
      </c>
      <c r="D128" s="12"/>
      <c r="E128" s="12"/>
      <c r="F128" s="27">
        <f t="shared" si="3"/>
        <v>16000</v>
      </c>
      <c r="G128" s="30">
        <f>G129</f>
        <v>16000</v>
      </c>
      <c r="H128" s="30"/>
    </row>
    <row r="129" spans="1:8" ht="12.75">
      <c r="A129" s="19" t="s">
        <v>68</v>
      </c>
      <c r="B129" s="16" t="s">
        <v>16</v>
      </c>
      <c r="C129" s="17" t="s">
        <v>65</v>
      </c>
      <c r="D129" s="17" t="s">
        <v>69</v>
      </c>
      <c r="E129" s="17"/>
      <c r="F129" s="28">
        <f t="shared" si="3"/>
        <v>16000</v>
      </c>
      <c r="G129" s="29">
        <v>16000</v>
      </c>
      <c r="H129" s="29"/>
    </row>
    <row r="130" spans="1:8" ht="12.75">
      <c r="A130" s="23" t="s">
        <v>82</v>
      </c>
      <c r="B130" s="16" t="s">
        <v>16</v>
      </c>
      <c r="C130" s="17" t="s">
        <v>65</v>
      </c>
      <c r="D130" s="17" t="s">
        <v>77</v>
      </c>
      <c r="E130" s="17"/>
      <c r="F130" s="28">
        <f t="shared" si="3"/>
        <v>16000</v>
      </c>
      <c r="G130" s="29">
        <v>16000</v>
      </c>
      <c r="H130" s="29"/>
    </row>
    <row r="131" spans="1:8" ht="12.75">
      <c r="A131" s="23" t="s">
        <v>35</v>
      </c>
      <c r="B131" s="16" t="s">
        <v>16</v>
      </c>
      <c r="C131" s="17" t="s">
        <v>65</v>
      </c>
      <c r="D131" s="17" t="s">
        <v>77</v>
      </c>
      <c r="E131" s="17" t="s">
        <v>34</v>
      </c>
      <c r="F131" s="28">
        <f t="shared" si="3"/>
        <v>16000</v>
      </c>
      <c r="G131" s="29">
        <v>16000</v>
      </c>
      <c r="H131" s="29"/>
    </row>
    <row r="132" spans="1:8" ht="12.75">
      <c r="A132" s="23"/>
      <c r="B132" s="16"/>
      <c r="C132" s="17"/>
      <c r="D132" s="17"/>
      <c r="E132" s="17"/>
      <c r="F132" s="28"/>
      <c r="G132" s="29"/>
      <c r="H132" s="29"/>
    </row>
    <row r="133" spans="1:8" s="7" customFormat="1" ht="12.75">
      <c r="A133" s="13" t="s">
        <v>22</v>
      </c>
      <c r="B133" s="14" t="s">
        <v>23</v>
      </c>
      <c r="C133" s="12"/>
      <c r="D133" s="12"/>
      <c r="E133" s="12"/>
      <c r="F133" s="27">
        <f t="shared" si="3"/>
        <v>1259536</v>
      </c>
      <c r="G133" s="27">
        <f>G134+G144</f>
        <v>1259536</v>
      </c>
      <c r="H133" s="30"/>
    </row>
    <row r="134" spans="1:8" s="7" customFormat="1" ht="25.5">
      <c r="A134" s="13" t="s">
        <v>44</v>
      </c>
      <c r="B134" s="14" t="s">
        <v>23</v>
      </c>
      <c r="C134" s="12" t="s">
        <v>8</v>
      </c>
      <c r="D134" s="12"/>
      <c r="E134" s="12"/>
      <c r="F134" s="27">
        <f t="shared" si="3"/>
        <v>679536</v>
      </c>
      <c r="G134" s="27">
        <f>G135+G138</f>
        <v>679536</v>
      </c>
      <c r="H134" s="30"/>
    </row>
    <row r="135" spans="1:8" s="7" customFormat="1" ht="12.75">
      <c r="A135" s="19" t="s">
        <v>152</v>
      </c>
      <c r="B135" s="16" t="s">
        <v>23</v>
      </c>
      <c r="C135" s="17" t="s">
        <v>8</v>
      </c>
      <c r="D135" s="17" t="s">
        <v>155</v>
      </c>
      <c r="E135" s="17"/>
      <c r="F135" s="28">
        <f t="shared" si="3"/>
        <v>655536</v>
      </c>
      <c r="G135" s="28">
        <v>655536</v>
      </c>
      <c r="H135" s="30"/>
    </row>
    <row r="136" spans="1:8" s="7" customFormat="1" ht="25.5">
      <c r="A136" s="23" t="s">
        <v>153</v>
      </c>
      <c r="B136" s="16" t="s">
        <v>23</v>
      </c>
      <c r="C136" s="17" t="s">
        <v>8</v>
      </c>
      <c r="D136" s="17" t="s">
        <v>156</v>
      </c>
      <c r="E136" s="17"/>
      <c r="F136" s="28">
        <f t="shared" si="3"/>
        <v>655536</v>
      </c>
      <c r="G136" s="28">
        <v>655536</v>
      </c>
      <c r="H136" s="30"/>
    </row>
    <row r="137" spans="1:8" s="7" customFormat="1" ht="38.25">
      <c r="A137" s="23" t="s">
        <v>154</v>
      </c>
      <c r="B137" s="16" t="s">
        <v>23</v>
      </c>
      <c r="C137" s="17" t="s">
        <v>8</v>
      </c>
      <c r="D137" s="17" t="s">
        <v>156</v>
      </c>
      <c r="E137" s="17" t="s">
        <v>157</v>
      </c>
      <c r="F137" s="28">
        <f t="shared" si="3"/>
        <v>655536</v>
      </c>
      <c r="G137" s="28">
        <v>655536</v>
      </c>
      <c r="H137" s="30"/>
    </row>
    <row r="138" spans="1:8" ht="12.75">
      <c r="A138" s="20" t="s">
        <v>67</v>
      </c>
      <c r="B138" s="16" t="s">
        <v>23</v>
      </c>
      <c r="C138" s="17" t="s">
        <v>8</v>
      </c>
      <c r="D138" s="17" t="s">
        <v>45</v>
      </c>
      <c r="E138" s="17"/>
      <c r="F138" s="28">
        <f t="shared" si="3"/>
        <v>24000</v>
      </c>
      <c r="G138" s="31">
        <f>G140</f>
        <v>24000</v>
      </c>
      <c r="H138" s="29"/>
    </row>
    <row r="139" spans="1:8" ht="51">
      <c r="A139" s="19" t="s">
        <v>104</v>
      </c>
      <c r="B139" s="16" t="s">
        <v>23</v>
      </c>
      <c r="C139" s="17" t="s">
        <v>8</v>
      </c>
      <c r="D139" s="17" t="s">
        <v>103</v>
      </c>
      <c r="E139" s="17"/>
      <c r="F139" s="28">
        <f t="shared" si="3"/>
        <v>-3997900</v>
      </c>
      <c r="G139" s="31">
        <v>-3997900</v>
      </c>
      <c r="H139" s="29"/>
    </row>
    <row r="140" spans="1:8" ht="28.5" customHeight="1">
      <c r="A140" s="15" t="s">
        <v>105</v>
      </c>
      <c r="B140" s="16" t="s">
        <v>23</v>
      </c>
      <c r="C140" s="17" t="s">
        <v>8</v>
      </c>
      <c r="D140" s="17" t="s">
        <v>102</v>
      </c>
      <c r="E140" s="17"/>
      <c r="F140" s="28">
        <f t="shared" si="3"/>
        <v>24000</v>
      </c>
      <c r="G140" s="31">
        <v>24000</v>
      </c>
      <c r="H140" s="29"/>
    </row>
    <row r="141" spans="1:8" ht="12.75">
      <c r="A141" s="15" t="s">
        <v>106</v>
      </c>
      <c r="B141" s="16" t="s">
        <v>23</v>
      </c>
      <c r="C141" s="17" t="s">
        <v>8</v>
      </c>
      <c r="D141" s="17" t="s">
        <v>102</v>
      </c>
      <c r="E141" s="17" t="s">
        <v>64</v>
      </c>
      <c r="F141" s="28">
        <f t="shared" si="3"/>
        <v>24000</v>
      </c>
      <c r="G141" s="31">
        <v>24000</v>
      </c>
      <c r="H141" s="29"/>
    </row>
    <row r="142" spans="1:8" ht="62.25" customHeight="1">
      <c r="A142" s="43" t="s">
        <v>122</v>
      </c>
      <c r="B142" s="16" t="s">
        <v>23</v>
      </c>
      <c r="C142" s="17" t="s">
        <v>8</v>
      </c>
      <c r="D142" s="17" t="s">
        <v>121</v>
      </c>
      <c r="E142" s="17"/>
      <c r="F142" s="28">
        <f t="shared" si="3"/>
        <v>3997900</v>
      </c>
      <c r="G142" s="31">
        <v>3997900</v>
      </c>
      <c r="H142" s="29"/>
    </row>
    <row r="143" spans="1:8" ht="12.75">
      <c r="A143" s="15" t="s">
        <v>106</v>
      </c>
      <c r="B143" s="16" t="s">
        <v>23</v>
      </c>
      <c r="C143" s="17" t="s">
        <v>8</v>
      </c>
      <c r="D143" s="17" t="s">
        <v>121</v>
      </c>
      <c r="E143" s="17" t="s">
        <v>64</v>
      </c>
      <c r="F143" s="28">
        <f t="shared" si="3"/>
        <v>3997900</v>
      </c>
      <c r="G143" s="31">
        <v>3997900</v>
      </c>
      <c r="H143" s="29"/>
    </row>
    <row r="144" spans="1:8" s="7" customFormat="1" ht="25.5">
      <c r="A144" s="13" t="s">
        <v>87</v>
      </c>
      <c r="B144" s="14" t="s">
        <v>23</v>
      </c>
      <c r="C144" s="12" t="s">
        <v>65</v>
      </c>
      <c r="D144" s="12"/>
      <c r="E144" s="12"/>
      <c r="F144" s="27">
        <f t="shared" si="3"/>
        <v>580000</v>
      </c>
      <c r="G144" s="40">
        <v>580000</v>
      </c>
      <c r="H144" s="30"/>
    </row>
    <row r="145" spans="1:8" ht="12.75">
      <c r="A145" s="19" t="s">
        <v>68</v>
      </c>
      <c r="B145" s="16" t="s">
        <v>23</v>
      </c>
      <c r="C145" s="17" t="s">
        <v>65</v>
      </c>
      <c r="D145" s="17" t="s">
        <v>69</v>
      </c>
      <c r="E145" s="17"/>
      <c r="F145" s="28">
        <f t="shared" si="3"/>
        <v>580000</v>
      </c>
      <c r="G145" s="31">
        <v>580000</v>
      </c>
      <c r="H145" s="29"/>
    </row>
    <row r="146" spans="1:8" ht="52.5" customHeight="1">
      <c r="A146" s="23" t="s">
        <v>83</v>
      </c>
      <c r="B146" s="16" t="s">
        <v>23</v>
      </c>
      <c r="C146" s="17" t="s">
        <v>65</v>
      </c>
      <c r="D146" s="17" t="s">
        <v>78</v>
      </c>
      <c r="E146" s="17"/>
      <c r="F146" s="28">
        <f t="shared" si="3"/>
        <v>580000</v>
      </c>
      <c r="G146" s="31">
        <v>580000</v>
      </c>
      <c r="H146" s="29"/>
    </row>
    <row r="147" spans="1:8" ht="12.75">
      <c r="A147" s="23" t="s">
        <v>84</v>
      </c>
      <c r="B147" s="16" t="s">
        <v>23</v>
      </c>
      <c r="C147" s="17" t="s">
        <v>65</v>
      </c>
      <c r="D147" s="17" t="s">
        <v>78</v>
      </c>
      <c r="E147" s="17" t="s">
        <v>66</v>
      </c>
      <c r="F147" s="28">
        <f t="shared" si="3"/>
        <v>580000</v>
      </c>
      <c r="G147" s="31">
        <v>580000</v>
      </c>
      <c r="H147" s="29"/>
    </row>
    <row r="148" spans="1:8" ht="12.75">
      <c r="A148" s="23"/>
      <c r="B148" s="16"/>
      <c r="C148" s="17"/>
      <c r="D148" s="17"/>
      <c r="E148" s="17"/>
      <c r="F148" s="28"/>
      <c r="G148" s="29"/>
      <c r="H148" s="29"/>
    </row>
    <row r="149" spans="1:8" s="7" customFormat="1" ht="12.75">
      <c r="A149" s="24" t="s">
        <v>43</v>
      </c>
      <c r="B149" s="25"/>
      <c r="C149" s="26"/>
      <c r="D149" s="26"/>
      <c r="E149" s="26"/>
      <c r="F149" s="27">
        <f>G149+H149</f>
        <v>2700200</v>
      </c>
      <c r="G149" s="27">
        <f>G15+G35+G41+G51+G67+G90+G102+G127+G133+G61</f>
        <v>2663200</v>
      </c>
      <c r="H149" s="27">
        <v>37000</v>
      </c>
    </row>
  </sheetData>
  <mergeCells count="14">
    <mergeCell ref="F11:H11"/>
    <mergeCell ref="A11:A14"/>
    <mergeCell ref="B11:B14"/>
    <mergeCell ref="C11:C14"/>
    <mergeCell ref="D11:D14"/>
    <mergeCell ref="E11:E14"/>
    <mergeCell ref="F12:F14"/>
    <mergeCell ref="G12:H13"/>
    <mergeCell ref="A8:H9"/>
    <mergeCell ref="F2:H2"/>
    <mergeCell ref="F3:H3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2008-08-09T07:27:48Z</cp:lastPrinted>
  <dcterms:created xsi:type="dcterms:W3CDTF">2002-12-16T06:28:13Z</dcterms:created>
  <dcterms:modified xsi:type="dcterms:W3CDTF">2008-10-22T10:42:34Z</dcterms:modified>
  <cp:category/>
  <cp:version/>
  <cp:contentType/>
  <cp:contentStatus/>
</cp:coreProperties>
</file>