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<sst xmlns="http://schemas.openxmlformats.org/spreadsheetml/2006/main" count="99" uniqueCount="51">
  <si>
    <t>№</t>
  </si>
  <si>
    <t xml:space="preserve"> п/п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</si>
  <si>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</si>
  <si>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</si>
  <si>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</si>
  <si>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</si>
  <si>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Обоснование мероприятия (расчет)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</si>
  <si>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</si>
  <si>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</si>
  <si>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Повышение доходного потенциала муниципального образования, всего</t>
  </si>
  <si>
    <t>1.</t>
  </si>
  <si>
    <t>х</t>
  </si>
  <si>
    <t>2.</t>
  </si>
  <si>
    <t>Создание дополнительных рабочих мест</t>
  </si>
  <si>
    <t>Оптимизация бюджетных расходов, всего</t>
  </si>
  <si>
    <t> х</t>
  </si>
  <si>
    <t>2017 год (тыс. рублей)</t>
  </si>
  <si>
    <t xml:space="preserve">2018 год (тыс. рублей)
</t>
  </si>
  <si>
    <t xml:space="preserve">2019 год (тыс. рублей)
</t>
  </si>
  <si>
    <t>Отдел сельского хозяйства</t>
  </si>
  <si>
    <t>2.1</t>
  </si>
  <si>
    <t>с июня 2017 г.</t>
  </si>
  <si>
    <t>ООО "Молочник" Акчикасинское с/п</t>
  </si>
  <si>
    <t>1.1</t>
  </si>
  <si>
    <t xml:space="preserve">Оптимизация неэффективных муниципальных учреждений </t>
  </si>
  <si>
    <t>Черепановская сельская библиотека</t>
  </si>
  <si>
    <t>отдел культуры, туризма и архивного дела</t>
  </si>
  <si>
    <t>с января 2017 г.</t>
  </si>
  <si>
    <t>1.2</t>
  </si>
  <si>
    <t xml:space="preserve">Проведение инвентаризации сельскими поселениями собственников земельных участков, сверка данных с Росреестром в целях привлечения их к налообложению  </t>
  </si>
  <si>
    <t>Отдел экономики, земельных и имущественных отношений</t>
  </si>
  <si>
    <t>2017-2019 г.г.</t>
  </si>
  <si>
    <t>Проведение мероприятий по выявлению собственников земельных участков и привлечению их к налогообложению</t>
  </si>
  <si>
    <t>Оптимизация сельских поселений</t>
  </si>
  <si>
    <t>сектор организационно - контрольной и кадровой работы</t>
  </si>
  <si>
    <r>
      <t xml:space="preserve">Расчет дополнительного поступления земельного налога: в 2018 г 460 участка*298,74 руб средняя цена 1 участка = </t>
    </r>
    <r>
      <rPr>
        <b/>
        <sz val="9"/>
        <color indexed="8"/>
        <rFont val="Calibri"/>
        <family val="2"/>
      </rPr>
      <t>137,4</t>
    </r>
    <r>
      <rPr>
        <sz val="9"/>
        <color indexed="8"/>
        <rFont val="Calibri"/>
        <family val="0"/>
      </rPr>
      <t xml:space="preserve"> т.р., в 2019 г 922 участка * 298,74 руб=</t>
    </r>
    <r>
      <rPr>
        <b/>
        <sz val="9"/>
        <color indexed="8"/>
        <rFont val="Calibri"/>
        <family val="2"/>
      </rPr>
      <t xml:space="preserve">275,4 </t>
    </r>
    <r>
      <rPr>
        <sz val="9"/>
        <color indexed="8"/>
        <rFont val="Calibri"/>
        <family val="0"/>
      </rPr>
      <t>т.р.</t>
    </r>
  </si>
  <si>
    <t>Преобразование в пункт выдачи. Сокращение штатной единицы на 0,5 ставки: месяная з/п 6064 руб*12*1,302=94,7 т.р.недопоступление НДФЛ  72,8 т.р*13%*64,494%=6,1 т.р.;ожидаемая экономия 94,7 т.р. -6,1 т.р.= 88,6 т.р.</t>
  </si>
  <si>
    <t>3.1</t>
  </si>
  <si>
    <t>Обеспечение соответствия темпов роста поступлений налога на доходы физических лиц темпам роста фонда заработной платы</t>
  </si>
  <si>
    <t>Мероприятия по увеличению налоговых поступлений от субъектов малого и среднего предпринимательства в местный бюджет</t>
  </si>
  <si>
    <t>Создание дополнительных рабочих мест по виду деятельности</t>
  </si>
  <si>
    <r>
      <t>5 рабочих места*12,0 т.руб.средняя зарплата в месяц*7 мес.=420 т.р.*13%*64,494%=</t>
    </r>
    <r>
      <rPr>
        <b/>
        <sz val="9"/>
        <color indexed="8"/>
        <rFont val="Calibri"/>
        <family val="2"/>
      </rPr>
      <t>35,2</t>
    </r>
    <r>
      <rPr>
        <sz val="9"/>
        <color indexed="8"/>
        <rFont val="Calibri"/>
        <family val="2"/>
      </rPr>
      <t xml:space="preserve"> т.р. дополнительное поступление НДФЛ</t>
    </r>
  </si>
  <si>
    <r>
      <t>Обеспечение поступлений НДФЛ в бюджет района, выявление и постановка на учет организаций и индивидуальных предпринимателей, работающих на территории района. Выявление 1 хозяйствующего субъекта каждый год без оформления трудового договора.    7500 руб*12 мес*1 чел.=90,0 т.р. * 13%*64,494%=</t>
    </r>
    <r>
      <rPr>
        <b/>
        <sz val="9"/>
        <color indexed="8"/>
        <rFont val="Calibri"/>
        <family val="2"/>
      </rPr>
      <t>7,5</t>
    </r>
    <r>
      <rPr>
        <sz val="9"/>
        <color indexed="8"/>
        <rFont val="Calibri"/>
        <family val="0"/>
      </rPr>
      <t xml:space="preserve"> т.р. дополнительное поступление НДФЛ</t>
    </r>
  </si>
  <si>
    <r>
      <t>Присоединения: Питеркинское с/п к Красночетайскому с/п, Испуханское с/п к Большеатменскому с/п, Штанашское с/п к Староатайскому с/п                                          Расчет ожидаемой экономии: Месячная заработная плата глав с/п (27750 руб + 29485 руб + 28133 руб) * 12мес * 1,302 = 1333,8 т.р., недопоступление НДФЛ 1024,4 т.р. * 13% * 64,494 % =85,9 т.р.; ожидаемая экономия 1333,8 т.р. - 85,9 т.р. =</t>
    </r>
    <r>
      <rPr>
        <b/>
        <sz val="9"/>
        <color indexed="8"/>
        <rFont val="Calibri"/>
        <family val="2"/>
      </rPr>
      <t>1247,9</t>
    </r>
    <r>
      <rPr>
        <sz val="9"/>
        <color indexed="8"/>
        <rFont val="Calibri"/>
        <family val="2"/>
      </rPr>
      <t xml:space="preserve"> т.р.</t>
    </r>
  </si>
  <si>
    <t xml:space="preserve">План мероприятий ("Дорожная карта") по увеличению собственных доходов, оптимизации бюджетных расходов, сокращению нерезультативных расходов                                                                                         по Красночетайскому району на 2017-2019 годы </t>
  </si>
  <si>
    <t>Кафе быстрого приготовления Красночетайского райпо</t>
  </si>
  <si>
    <t>с июля 2017 г.</t>
  </si>
  <si>
    <r>
      <t>2 рабочих места*7,5 т.руб.средняя зарплата в месяц*6 мес.=90 т.р.*13%*64,494%=7</t>
    </r>
    <r>
      <rPr>
        <b/>
        <sz val="9"/>
        <color indexed="8"/>
        <rFont val="Calibri"/>
        <family val="2"/>
      </rPr>
      <t>,5</t>
    </r>
    <r>
      <rPr>
        <sz val="9"/>
        <color indexed="8"/>
        <rFont val="Calibri"/>
        <family val="2"/>
      </rPr>
      <t xml:space="preserve"> т.р. дополнительное поступление НДФЛ</t>
    </r>
  </si>
  <si>
    <t>с января 2019 г.</t>
  </si>
  <si>
    <r>
      <t>Планируются ввести новые объекты потребительского рынка в 2017-2019 г.г В 2017 году планируется реконструкция магазина в д. Мижеркасы ИП Кузьмин А.В., создание 2 дополнительных рабочих мест: средняя з/пл 7500 руб * 12 * 2 чел =180,0 т.р.*13%*64,494%=</t>
    </r>
    <r>
      <rPr>
        <b/>
        <sz val="9"/>
        <color indexed="8"/>
        <rFont val="Calibri"/>
        <family val="2"/>
      </rPr>
      <t xml:space="preserve">15,1 </t>
    </r>
    <r>
      <rPr>
        <sz val="9"/>
        <color indexed="8"/>
        <rFont val="Calibri"/>
        <family val="2"/>
      </rPr>
      <t>т.р.; в сентябре 2017 г. открытие предприятия по изготовлению пластиковых окон и дверей в с. Красные Четаи, содание 5  дополнительных рабочих мест: средняя з/пл 7500 руб * 4 * 5 чел =150,0 т.р.*13%*64,494%=</t>
    </r>
    <r>
      <rPr>
        <b/>
        <sz val="9"/>
        <color indexed="8"/>
        <rFont val="Calibri"/>
        <family val="2"/>
      </rPr>
      <t>12,6</t>
    </r>
    <r>
      <rPr>
        <sz val="9"/>
        <color indexed="8"/>
        <rFont val="Calibri"/>
        <family val="2"/>
      </rPr>
      <t xml:space="preserve"> т.р- дополнительное поступление НДФЛ;   в 2018 году открытие магазина "Свежее мясо" в с. Красные Четаи ИП Сильвестрова А.С., создание 2 дополнительных рабочих мест: средняя з/пл 7500 руб * 12 * 2 чел =180,0 т.р.*13%*64,494%=</t>
    </r>
    <r>
      <rPr>
        <b/>
        <sz val="9"/>
        <color indexed="8"/>
        <rFont val="Calibri"/>
        <family val="2"/>
      </rPr>
      <t>15,1</t>
    </r>
    <r>
      <rPr>
        <sz val="9"/>
        <color indexed="8"/>
        <rFont val="Calibri"/>
        <family val="2"/>
      </rPr>
      <t xml:space="preserve"> т.р. - дополнительное поступление НДФЛ. Обеспечение поступлений НДФЛ в бюджет района, выявление и постановка на учет организаций и индивидуальных предпринимателей, работающих на территории района. Выявление 1 хозяйствующего субъекта каждый год без оформления трудового договора.    7500 руб*12 мес*1 чел.=90,0 т.р. * 13%*64,494%=7,5 т.р. дополнительное поступление НДФЛ  </t>
    </r>
  </si>
  <si>
    <t>Приложение к постановлению администрации Красночетайского района Чувашской республики от 12.05.2017г. № 198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</si>
</sst>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7"/>
      <color indexed="8"/>
      <name val="Calibri"/>
      <family val="0"/>
    </font>
    <font>
      <b/>
      <sz val="6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i/>
      <sz val="6"/>
      <color indexed="8"/>
      <name val="Calibri"/>
      <family val="0"/>
    </font>
    <font>
      <sz val="14"/>
      <color indexed="8"/>
      <name val="Calibri"/>
      <family val="0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left" wrapText="1" readingOrder="1"/>
    </xf>
    <xf numFmtId="0" fontId="7" fillId="0" borderId="12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left" vertical="top" wrapText="1" readingOrder="1"/>
    </xf>
    <xf numFmtId="0" fontId="8" fillId="0" borderId="12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left" vertical="center" wrapText="1" readingOrder="1"/>
    </xf>
    <xf numFmtId="49" fontId="7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center" vertical="center" wrapText="1" readingOrder="1"/>
    </xf>
    <xf numFmtId="0" fontId="15" fillId="0" borderId="11" xfId="0" applyFont="1" applyFill="1" applyBorder="1" applyAlignment="1">
      <alignment horizontal="left" vertical="top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16" fillId="0" borderId="12" xfId="0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left" vertical="top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0" fontId="14" fillId="0" borderId="13" xfId="0" applyFont="1" applyFill="1" applyBorder="1" applyAlignment="1">
      <alignment horizontal="left" vertical="top" wrapText="1" readingOrder="1"/>
    </xf>
    <xf numFmtId="0" fontId="15" fillId="0" borderId="13" xfId="0" applyFont="1" applyFill="1" applyBorder="1" applyAlignment="1">
      <alignment horizontal="left" vertical="top" wrapText="1" readingOrder="1"/>
    </xf>
    <xf numFmtId="0" fontId="1" fillId="0" borderId="13" xfId="0" applyFont="1" applyFill="1" applyBorder="1" applyAlignment="1">
      <alignment horizontal="center" vertical="center" wrapText="1" readingOrder="1"/>
    </xf>
    <xf numFmtId="0" fontId="1" fillId="0" borderId="13" xfId="0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3" fillId="0" borderId="13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left" vertical="center" wrapText="1" readingOrder="1"/>
    </xf>
    <xf numFmtId="0" fontId="11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left" wrapText="1" readingOrder="1"/>
    </xf>
    <xf numFmtId="164" fontId="11" fillId="0" borderId="10" xfId="0" applyNumberFormat="1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left" vertical="center" wrapText="1" readingOrder="1"/>
    </xf>
    <xf numFmtId="0" fontId="11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wrapText="1" readingOrder="1"/>
    </xf>
    <xf numFmtId="0" fontId="16" fillId="0" borderId="13" xfId="0" applyFont="1" applyFill="1" applyBorder="1" applyAlignment="1">
      <alignment horizontal="left" vertical="top" wrapText="1" readingOrder="1"/>
    </xf>
    <xf numFmtId="0" fontId="7" fillId="0" borderId="13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left" vertical="top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left" wrapText="1" readingOrder="1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164" fontId="1" fillId="0" borderId="13" xfId="0" applyNumberFormat="1" applyFont="1" applyFill="1" applyBorder="1" applyAlignment="1">
      <alignment horizontal="center" vertical="center" wrapText="1" readingOrder="1"/>
    </xf>
    <xf numFmtId="164" fontId="16" fillId="0" borderId="13" xfId="0" applyNumberFormat="1" applyFont="1" applyFill="1" applyBorder="1" applyAlignment="1">
      <alignment horizontal="center" vertical="center" wrapText="1" readingOrder="1"/>
    </xf>
    <xf numFmtId="0" fontId="17" fillId="0" borderId="14" xfId="0" applyFont="1" applyFill="1" applyBorder="1" applyAlignment="1">
      <alignment horizontal="center" vertical="center" wrapText="1" readingOrder="1"/>
    </xf>
    <xf numFmtId="0" fontId="17" fillId="0" borderId="15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10" fillId="0" borderId="16" xfId="0" applyFont="1" applyFill="1" applyBorder="1" applyAlignment="1">
      <alignment horizontal="center" vertical="center" wrapText="1" readingOrder="1"/>
    </xf>
    <xf numFmtId="0" fontId="10" fillId="0" borderId="17" xfId="0" applyFont="1" applyFill="1" applyBorder="1" applyAlignment="1">
      <alignment horizontal="center" vertical="center" wrapText="1" readingOrder="1"/>
    </xf>
    <xf numFmtId="0" fontId="10" fillId="0" borderId="16" xfId="0" applyFont="1" applyFill="1" applyBorder="1" applyAlignment="1">
      <alignment vertical="center" wrapText="1" readingOrder="1"/>
    </xf>
    <xf numFmtId="0" fontId="10" fillId="0" borderId="17" xfId="0" applyFont="1" applyFill="1" applyBorder="1" applyAlignment="1">
      <alignment vertical="center" wrapText="1" readingOrder="1"/>
    </xf>
    <xf numFmtId="0" fontId="17" fillId="0" borderId="18" xfId="0" applyFont="1" applyFill="1" applyBorder="1" applyAlignment="1">
      <alignment horizontal="center" vertical="center" wrapText="1" readingOrder="1"/>
    </xf>
    <xf numFmtId="0" fontId="17" fillId="0" borderId="19" xfId="0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2" fillId="0" borderId="13" xfId="0" applyFont="1" applyFill="1" applyBorder="1" applyAlignment="1">
      <alignment horizontal="left" vertical="top" wrapText="1" readingOrder="1"/>
    </xf>
    <xf numFmtId="0" fontId="2" fillId="0" borderId="13" xfId="0" applyFont="1" applyFill="1" applyBorder="1" applyAlignment="1">
      <alignment horizontal="left" vertical="center" wrapText="1" readingOrder="1"/>
    </xf>
    <xf numFmtId="0" fontId="2" fillId="0" borderId="13" xfId="0" applyFont="1" applyFill="1" applyBorder="1" applyAlignment="1">
      <alignment horizontal="left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13" fillId="0" borderId="13" xfId="0" applyFont="1" applyFill="1" applyBorder="1" applyAlignment="1">
      <alignment horizontal="center" vertical="center" wrapText="1" readingOrder="1"/>
    </xf>
    <xf numFmtId="0" fontId="11" fillId="0" borderId="13" xfId="0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J1" sqref="J1:L1"/>
    </sheetView>
  </sheetViews>
  <sheetFormatPr defaultColWidth="9.140625" defaultRowHeight="15"/>
  <cols>
    <col min="1" max="1" width="6.57421875" style="1" customWidth="1"/>
    <col min="2" max="2" width="25.7109375" style="1" customWidth="1"/>
    <col min="3" max="3" width="17.140625" style="1" customWidth="1"/>
    <col min="4" max="4" width="14.8515625" style="1" customWidth="1"/>
    <col min="5" max="5" width="8.57421875" style="1" customWidth="1"/>
    <col min="6" max="6" width="11.8515625" style="1" customWidth="1"/>
    <col min="7" max="7" width="10.7109375" style="1" customWidth="1"/>
    <col min="8" max="8" width="11.57421875" style="1" customWidth="1"/>
    <col min="9" max="9" width="10.140625" style="1" customWidth="1"/>
    <col min="10" max="10" width="12.140625" style="1" customWidth="1"/>
    <col min="11" max="11" width="10.00390625" style="1" customWidth="1"/>
    <col min="12" max="12" width="31.140625" style="1" customWidth="1"/>
    <col min="13" max="16384" width="9.140625" style="1" customWidth="1"/>
  </cols>
  <sheetData>
    <row r="1" spans="10:12" ht="50.25" customHeight="1">
      <c r="J1" s="65" t="s">
        <v>50</v>
      </c>
      <c r="K1" s="65"/>
      <c r="L1" s="65"/>
    </row>
    <row r="3" spans="1:12" ht="15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0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7" spans="1:12" ht="23.25" customHeight="1">
      <c r="A7" s="2" t="s">
        <v>0</v>
      </c>
      <c r="B7" s="49" t="s">
        <v>2</v>
      </c>
      <c r="C7" s="49" t="s">
        <v>3</v>
      </c>
      <c r="D7" s="49" t="s">
        <v>4</v>
      </c>
      <c r="E7" s="49" t="s">
        <v>5</v>
      </c>
      <c r="F7" s="53" t="s">
        <v>16</v>
      </c>
      <c r="G7" s="54"/>
      <c r="H7" s="51" t="s">
        <v>17</v>
      </c>
      <c r="I7" s="52"/>
      <c r="J7" s="53" t="s">
        <v>18</v>
      </c>
      <c r="K7" s="54"/>
      <c r="L7" s="49" t="s">
        <v>6</v>
      </c>
    </row>
    <row r="8" spans="1:12" ht="87" customHeight="1">
      <c r="A8" s="3" t="s">
        <v>1</v>
      </c>
      <c r="B8" s="50"/>
      <c r="C8" s="50"/>
      <c r="D8" s="50"/>
      <c r="E8" s="50"/>
      <c r="F8" s="4" t="s">
        <v>7</v>
      </c>
      <c r="G8" s="4" t="s">
        <v>8</v>
      </c>
      <c r="H8" s="4" t="s">
        <v>7</v>
      </c>
      <c r="I8" s="4" t="s">
        <v>8</v>
      </c>
      <c r="J8" s="4" t="s">
        <v>7</v>
      </c>
      <c r="K8" s="4" t="s">
        <v>8</v>
      </c>
      <c r="L8" s="50"/>
    </row>
    <row r="9" spans="1:12" ht="55.5" customHeight="1">
      <c r="A9" s="47" t="s">
        <v>9</v>
      </c>
      <c r="B9" s="48"/>
      <c r="C9" s="30"/>
      <c r="D9" s="30"/>
      <c r="E9" s="31">
        <f>E10+E14+E16</f>
        <v>520.8</v>
      </c>
      <c r="F9" s="31">
        <v>59033.4</v>
      </c>
      <c r="G9" s="31">
        <f>G10+G14+G16</f>
        <v>77.9</v>
      </c>
      <c r="H9" s="31">
        <v>53767.3</v>
      </c>
      <c r="I9" s="33">
        <f>I10+I14+I16</f>
        <v>160</v>
      </c>
      <c r="J9" s="31">
        <v>54708.3</v>
      </c>
      <c r="K9" s="33">
        <f>K10+K14+K16</f>
        <v>282.9</v>
      </c>
      <c r="L9" s="32"/>
    </row>
    <row r="10" spans="1:12" ht="49.5" customHeight="1">
      <c r="A10" s="57" t="s">
        <v>10</v>
      </c>
      <c r="B10" s="64" t="s">
        <v>13</v>
      </c>
      <c r="C10" s="58"/>
      <c r="D10" s="62"/>
      <c r="E10" s="57">
        <v>42.7</v>
      </c>
      <c r="F10" s="61" t="s">
        <v>11</v>
      </c>
      <c r="G10" s="57">
        <v>42.7</v>
      </c>
      <c r="H10" s="61" t="s">
        <v>11</v>
      </c>
      <c r="I10" s="57"/>
      <c r="J10" s="61" t="s">
        <v>11</v>
      </c>
      <c r="K10" s="57"/>
      <c r="L10" s="59"/>
    </row>
    <row r="11" spans="1:12" ht="42.75" customHeight="1">
      <c r="A11" s="57"/>
      <c r="B11" s="64"/>
      <c r="C11" s="58"/>
      <c r="D11" s="63"/>
      <c r="E11" s="57"/>
      <c r="F11" s="61"/>
      <c r="G11" s="57"/>
      <c r="H11" s="61"/>
      <c r="I11" s="57"/>
      <c r="J11" s="61"/>
      <c r="K11" s="57"/>
      <c r="L11" s="60"/>
    </row>
    <row r="12" spans="1:12" ht="58.5" customHeight="1">
      <c r="A12" s="21" t="s">
        <v>23</v>
      </c>
      <c r="B12" s="22" t="s">
        <v>22</v>
      </c>
      <c r="C12" s="23" t="s">
        <v>19</v>
      </c>
      <c r="D12" s="29" t="s">
        <v>21</v>
      </c>
      <c r="E12" s="24">
        <v>35.2</v>
      </c>
      <c r="F12" s="24" t="s">
        <v>11</v>
      </c>
      <c r="G12" s="24">
        <v>35.2</v>
      </c>
      <c r="H12" s="24" t="s">
        <v>11</v>
      </c>
      <c r="I12" s="24"/>
      <c r="J12" s="24" t="s">
        <v>11</v>
      </c>
      <c r="K12" s="25"/>
      <c r="L12" s="26" t="s">
        <v>41</v>
      </c>
    </row>
    <row r="13" spans="1:12" ht="76.5" customHeight="1">
      <c r="A13" s="21" t="s">
        <v>28</v>
      </c>
      <c r="B13" s="22" t="s">
        <v>45</v>
      </c>
      <c r="C13" s="23" t="s">
        <v>30</v>
      </c>
      <c r="D13" s="29" t="s">
        <v>46</v>
      </c>
      <c r="E13" s="24">
        <v>7.5</v>
      </c>
      <c r="F13" s="24" t="s">
        <v>11</v>
      </c>
      <c r="G13" s="24">
        <v>7.5</v>
      </c>
      <c r="H13" s="24"/>
      <c r="I13" s="24"/>
      <c r="J13" s="24"/>
      <c r="K13" s="25"/>
      <c r="L13" s="26" t="s">
        <v>47</v>
      </c>
    </row>
    <row r="14" spans="1:12" ht="84.75" customHeight="1">
      <c r="A14" s="38" t="s">
        <v>12</v>
      </c>
      <c r="B14" s="37" t="s">
        <v>32</v>
      </c>
      <c r="C14" s="39"/>
      <c r="D14" s="40"/>
      <c r="E14" s="28">
        <v>412.8</v>
      </c>
      <c r="F14" s="27" t="s">
        <v>11</v>
      </c>
      <c r="G14" s="28"/>
      <c r="H14" s="27" t="s">
        <v>11</v>
      </c>
      <c r="I14" s="28">
        <v>137.4</v>
      </c>
      <c r="J14" s="27" t="s">
        <v>11</v>
      </c>
      <c r="K14" s="28">
        <v>275.4</v>
      </c>
      <c r="L14" s="41"/>
    </row>
    <row r="15" spans="1:12" s="42" customFormat="1" ht="124.5" customHeight="1">
      <c r="A15" s="21" t="s">
        <v>20</v>
      </c>
      <c r="B15" s="22" t="s">
        <v>29</v>
      </c>
      <c r="C15" s="23" t="s">
        <v>30</v>
      </c>
      <c r="D15" s="29" t="s">
        <v>31</v>
      </c>
      <c r="E15" s="24">
        <v>412.8</v>
      </c>
      <c r="F15" s="27" t="s">
        <v>11</v>
      </c>
      <c r="G15" s="27"/>
      <c r="H15" s="27" t="s">
        <v>11</v>
      </c>
      <c r="I15" s="43">
        <v>137.4</v>
      </c>
      <c r="J15" s="43" t="s">
        <v>11</v>
      </c>
      <c r="K15" s="43">
        <v>275.4</v>
      </c>
      <c r="L15" s="44" t="s">
        <v>35</v>
      </c>
    </row>
    <row r="16" spans="1:12" s="42" customFormat="1" ht="109.5" customHeight="1">
      <c r="A16" s="38">
        <v>3</v>
      </c>
      <c r="B16" s="37" t="s">
        <v>39</v>
      </c>
      <c r="C16" s="39"/>
      <c r="D16" s="40"/>
      <c r="E16" s="28">
        <v>65.3</v>
      </c>
      <c r="F16" s="27" t="s">
        <v>11</v>
      </c>
      <c r="G16" s="28">
        <v>35.2</v>
      </c>
      <c r="H16" s="27" t="s">
        <v>11</v>
      </c>
      <c r="I16" s="28">
        <v>22.6</v>
      </c>
      <c r="J16" s="27" t="s">
        <v>11</v>
      </c>
      <c r="K16" s="46">
        <v>7.5</v>
      </c>
      <c r="L16" s="41"/>
    </row>
    <row r="17" spans="1:12" s="42" customFormat="1" ht="139.5" customHeight="1" hidden="1">
      <c r="A17" s="21" t="s">
        <v>37</v>
      </c>
      <c r="B17" s="22" t="s">
        <v>38</v>
      </c>
      <c r="C17" s="23" t="s">
        <v>30</v>
      </c>
      <c r="D17" s="29" t="s">
        <v>31</v>
      </c>
      <c r="E17" s="24">
        <v>22.5</v>
      </c>
      <c r="F17" s="27" t="s">
        <v>11</v>
      </c>
      <c r="G17" s="27">
        <v>7.5</v>
      </c>
      <c r="H17" s="27" t="s">
        <v>11</v>
      </c>
      <c r="I17" s="43">
        <v>7.5</v>
      </c>
      <c r="J17" s="43" t="s">
        <v>11</v>
      </c>
      <c r="K17" s="43">
        <v>7.5</v>
      </c>
      <c r="L17" s="44" t="s">
        <v>42</v>
      </c>
    </row>
    <row r="18" spans="1:12" s="42" customFormat="1" ht="390.75" customHeight="1">
      <c r="A18" s="21" t="s">
        <v>37</v>
      </c>
      <c r="B18" s="22" t="s">
        <v>40</v>
      </c>
      <c r="C18" s="23" t="s">
        <v>30</v>
      </c>
      <c r="D18" s="29" t="s">
        <v>31</v>
      </c>
      <c r="E18" s="24">
        <v>65.3</v>
      </c>
      <c r="F18" s="24" t="s">
        <v>11</v>
      </c>
      <c r="G18" s="24">
        <v>35.2</v>
      </c>
      <c r="H18" s="24" t="s">
        <v>11</v>
      </c>
      <c r="I18" s="24">
        <v>22.6</v>
      </c>
      <c r="J18" s="24" t="s">
        <v>11</v>
      </c>
      <c r="K18" s="45">
        <v>7.5</v>
      </c>
      <c r="L18" s="26" t="s">
        <v>49</v>
      </c>
    </row>
    <row r="19" spans="1:12" ht="36" customHeight="1">
      <c r="A19" s="55" t="s">
        <v>14</v>
      </c>
      <c r="B19" s="56"/>
      <c r="C19" s="34"/>
      <c r="D19" s="34"/>
      <c r="E19" s="35">
        <f>E20</f>
        <v>1336.5</v>
      </c>
      <c r="F19" s="35" t="s">
        <v>11</v>
      </c>
      <c r="G19" s="35">
        <f>G20</f>
        <v>88.6</v>
      </c>
      <c r="H19" s="35" t="s">
        <v>11</v>
      </c>
      <c r="I19" s="35">
        <f>I20</f>
        <v>0</v>
      </c>
      <c r="J19" s="35" t="s">
        <v>11</v>
      </c>
      <c r="K19" s="35">
        <f>K20</f>
        <v>1247.9</v>
      </c>
      <c r="L19" s="36"/>
    </row>
    <row r="20" spans="1:12" ht="65.25" customHeight="1">
      <c r="A20" s="17" t="s">
        <v>10</v>
      </c>
      <c r="B20" s="18" t="s">
        <v>24</v>
      </c>
      <c r="C20" s="9"/>
      <c r="D20" s="5"/>
      <c r="E20" s="28">
        <f>E21+E22</f>
        <v>1336.5</v>
      </c>
      <c r="F20" s="27" t="s">
        <v>15</v>
      </c>
      <c r="G20" s="28">
        <f>G21+G22</f>
        <v>88.6</v>
      </c>
      <c r="H20" s="27" t="s">
        <v>15</v>
      </c>
      <c r="I20" s="28">
        <f>I21+I22</f>
        <v>0</v>
      </c>
      <c r="J20" s="27" t="s">
        <v>15</v>
      </c>
      <c r="K20" s="28">
        <f>K21+K22</f>
        <v>1247.9</v>
      </c>
      <c r="L20" s="11"/>
    </row>
    <row r="21" spans="1:12" ht="89.25" customHeight="1">
      <c r="A21" s="12" t="s">
        <v>23</v>
      </c>
      <c r="B21" s="13" t="s">
        <v>25</v>
      </c>
      <c r="C21" s="15" t="s">
        <v>26</v>
      </c>
      <c r="D21" s="14" t="s">
        <v>27</v>
      </c>
      <c r="E21" s="19">
        <v>88.6</v>
      </c>
      <c r="F21" s="19" t="s">
        <v>11</v>
      </c>
      <c r="G21" s="19">
        <v>88.6</v>
      </c>
      <c r="H21" s="19" t="s">
        <v>11</v>
      </c>
      <c r="I21" s="19"/>
      <c r="J21" s="19" t="s">
        <v>11</v>
      </c>
      <c r="K21" s="20"/>
      <c r="L21" s="16" t="s">
        <v>36</v>
      </c>
    </row>
    <row r="22" spans="1:12" ht="154.5" customHeight="1">
      <c r="A22" s="12" t="s">
        <v>28</v>
      </c>
      <c r="B22" s="13" t="s">
        <v>33</v>
      </c>
      <c r="C22" s="15" t="s">
        <v>34</v>
      </c>
      <c r="D22" s="14" t="s">
        <v>48</v>
      </c>
      <c r="E22" s="19">
        <v>1247.9</v>
      </c>
      <c r="F22" s="19" t="s">
        <v>11</v>
      </c>
      <c r="G22" s="19"/>
      <c r="H22" s="19" t="s">
        <v>11</v>
      </c>
      <c r="I22" s="19"/>
      <c r="J22" s="19" t="s">
        <v>11</v>
      </c>
      <c r="K22" s="19">
        <v>1247.9</v>
      </c>
      <c r="L22" s="16" t="s">
        <v>43</v>
      </c>
    </row>
    <row r="23" spans="1:12" ht="18.75">
      <c r="A23" s="7"/>
      <c r="B23" s="8"/>
      <c r="C23" s="9"/>
      <c r="D23" s="5"/>
      <c r="E23" s="5"/>
      <c r="F23" s="10" t="s">
        <v>11</v>
      </c>
      <c r="G23" s="10"/>
      <c r="H23" s="10" t="s">
        <v>11</v>
      </c>
      <c r="I23" s="10"/>
      <c r="J23" s="10" t="s">
        <v>11</v>
      </c>
      <c r="K23" s="4"/>
      <c r="L23" s="6"/>
    </row>
  </sheetData>
  <sheetProtection/>
  <mergeCells count="25">
    <mergeCell ref="K10:K11"/>
    <mergeCell ref="G10:G11"/>
    <mergeCell ref="J1:L1"/>
    <mergeCell ref="D7:D8"/>
    <mergeCell ref="E7:E8"/>
    <mergeCell ref="A3:L4"/>
    <mergeCell ref="J7:K7"/>
    <mergeCell ref="B7:B8"/>
    <mergeCell ref="A5:L5"/>
    <mergeCell ref="D10:D11"/>
    <mergeCell ref="F10:F11"/>
    <mergeCell ref="B10:B11"/>
    <mergeCell ref="E10:E11"/>
    <mergeCell ref="J10:J11"/>
    <mergeCell ref="I10:I11"/>
    <mergeCell ref="A9:B9"/>
    <mergeCell ref="L7:L8"/>
    <mergeCell ref="C7:C8"/>
    <mergeCell ref="H7:I7"/>
    <mergeCell ref="F7:G7"/>
    <mergeCell ref="A19:B19"/>
    <mergeCell ref="A10:A11"/>
    <mergeCell ref="C10:C11"/>
    <mergeCell ref="L10:L11"/>
    <mergeCell ref="H10:H11"/>
  </mergeCells>
  <printOptions/>
  <pageMargins left="0.5118110236220472" right="0.5118110236220472" top="0.9448818897637796" bottom="0.5511811023622047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2017-05-15T11:43:18Z</cp:lastPrinted>
  <dcterms:created xsi:type="dcterms:W3CDTF">2006-09-16T00:00:00Z</dcterms:created>
  <dcterms:modified xsi:type="dcterms:W3CDTF">2017-05-16T10:49:41Z</dcterms:modified>
  <cp:category/>
  <cp:version/>
  <cp:contentType/>
  <cp:contentStatus/>
</cp:coreProperties>
</file>