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35" windowWidth="19320" windowHeight="7740" activeTab="1"/>
  </bookViews>
  <sheets>
    <sheet name="перечень" sheetId="1" r:id="rId1"/>
    <sheet name="реестр" sheetId="2" r:id="rId2"/>
  </sheets>
  <definedNames>
    <definedName name="_xlnm.Print_Titles" localSheetId="0">'перечень'!$13:$13</definedName>
    <definedName name="_xlnm.Print_Titles" localSheetId="1">'реестр'!$12:$12</definedName>
    <definedName name="_xlnm.Print_Area" localSheetId="0">'перечень'!$A$1:$T$23</definedName>
    <definedName name="_xlnm.Print_Area" localSheetId="1">'реестр'!$A$1:$Q$20</definedName>
  </definedNames>
  <calcPr fullCalcOnLoad="1"/>
</workbook>
</file>

<file path=xl/sharedStrings.xml><?xml version="1.0" encoding="utf-8"?>
<sst xmlns="http://schemas.openxmlformats.org/spreadsheetml/2006/main" count="102" uniqueCount="70">
  <si>
    <t>пгт Урмары, ул. Порфирьева, 
д. 9</t>
  </si>
  <si>
    <t>пгт Урмары, ул. Порфирьева, 
д. 13</t>
  </si>
  <si>
    <t>пгт Урмары, ул. Некрасова, 
д. 12</t>
  </si>
  <si>
    <t>___________________</t>
  </si>
  <si>
    <t>Количество жителей, зарегистри-рованных в многоквартир-
ном доме 
на дату утверждения Республикан-
ской программы капитального ремонта общего имущества в многоквартир-
ных домах, расположен-
ных на территории Чувашской Республики, на 2014–
2043 годы</t>
  </si>
  <si>
    <t>за счет средств государст-
венной корпорации – Фонда содействия реформи-
рованию жилищно-коммуналь-
ного хозяйства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</si>
  <si>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</si>
  <si>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</si>
  <si>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</si>
  <si>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</si>
  <si>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</si>
  <si>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</si>
  <si>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</si>
  <si>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</si>
  <si>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</si>
  <si>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</si>
  <si>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</si>
  <si>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</si>
  <si>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</si>
  <si>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</si>
  <si>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</si>
  <si>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</si>
  <si>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</si>
  <si>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</si>
  <si>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</si>
  <si>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</si>
  <si>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19</t>
  </si>
  <si>
    <t>Ремонт  внутри-
домо-
вых 
инже-
нер-
ных систем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</si>
  <si>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</si>
  <si>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</si>
  <si>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</si>
  <si>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</si>
  <si>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</si>
  <si>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</si>
  <si>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</si>
  <si>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</si>
  <si>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r>
      <rPr>
        <sz val="10"/>
        <rFont val="Times New Roman"/>
        <family val="1"/>
      </rPr>
      <t>ремонт  системы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электроснабжения</t>
    </r>
  </si>
  <si>
    <t>ремонт крыши</t>
  </si>
  <si>
    <t>завер-шения послед-него 
капи-таль-
ного ремон-
та в много-
квартир-
ном доме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</si>
  <si>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</si>
  <si>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</si>
  <si>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</si>
  <si>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</si>
  <si>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</si>
  <si>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</si>
  <si>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</si>
  <si>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</si>
  <si>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</si>
  <si>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Урмарский район</t>
  </si>
  <si>
    <t xml:space="preserve"> </t>
  </si>
  <si>
    <t>Итого по району</t>
  </si>
  <si>
    <t>кирпич</t>
  </si>
  <si>
    <t>на счете рег. оператора</t>
  </si>
  <si>
    <t>ремонт системы холодного водоснабжения</t>
  </si>
  <si>
    <t>ремонт систем холодного водоснабжения,  электроснабжения,  канализации и водоотведения</t>
  </si>
  <si>
    <t>Итого: 6 домов</t>
  </si>
  <si>
    <t>пгт Урмары,                          ул. Некрасова, д. 12</t>
  </si>
  <si>
    <t>пгт  Урмары,                            ул. Порфирьева, д. 9</t>
  </si>
  <si>
    <t>пгт  Урмары,                           ул. Порфирьева, д. 13</t>
  </si>
  <si>
    <t>пгт Урмары, ул. Мира,                 д. 18</t>
  </si>
  <si>
    <t>пгт  Урмары, ул. Мира,                д. 20</t>
  </si>
  <si>
    <t>Замена коллек-
тивных (обще-
домовых) ПУ и УУ</t>
  </si>
  <si>
    <t>пгт Урмары, ул. Мира, д. 18</t>
  </si>
  <si>
    <t>пгт Урмары, ул. Мира, д. 20</t>
  </si>
  <si>
    <t>пгт Урмары, ул. Механизаторов, 
д. 2</t>
  </si>
  <si>
    <t>пгт Урмары,                            ул. Механизаторов, д. 2</t>
  </si>
  <si>
    <t xml:space="preserve">П Е Р Е Ч Е Н Ь
многоквартирных домов, расположенных на территории Урмарского района Чувашской Республики, в отношении которых в 2015–2016 годах  планируется проведение  капитального ремонта общего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</si>
  <si>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 Е Е С Т Р   
многоквартирных домов, расположенных на территории  Урмарского района Чувашской Республики, в отношении которых планируется проведение
капитального ремонта общего имущества, по видам капитального ремонта </t>
  </si>
  <si>
    <r>
      <rPr>
        <sz val="12"/>
        <rFont val="Times New Roman"/>
        <family val="1"/>
      </rPr>
      <t>Приложение № 1                                                                                                                                                                        к постановлению администрации Урмарского района 
Чувашской Республики                                              
от 15.11.2016 № 670</t>
    </r>
    <r>
      <rPr>
        <sz val="12"/>
        <color indexed="9"/>
        <rFont val="Times New Roman"/>
        <family val="1"/>
      </rPr>
      <t>00.0</t>
    </r>
    <r>
      <rPr>
        <sz val="13"/>
        <color indexed="9"/>
        <rFont val="Times New Roman"/>
        <family val="1"/>
      </rPr>
      <t>0.0000   № 000</t>
    </r>
    <r>
      <rPr>
        <sz val="13"/>
        <rFont val="Times New Roman"/>
        <family val="1"/>
      </rPr>
      <t xml:space="preserve">                            </t>
    </r>
  </si>
  <si>
    <r>
      <t xml:space="preserve">Приложение № 2                                                                                              к постановлению  администрации Урмарского района Чувашской Республики                                                                                                от 15.11.2016 № 670 </t>
    </r>
    <r>
      <rPr>
        <sz val="13"/>
        <color indexed="9"/>
        <rFont val="Times New Roman"/>
        <family val="1"/>
      </rPr>
      <t>00.00.0000   № 00</t>
    </r>
    <r>
      <rPr>
        <sz val="13"/>
        <color indexed="8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</si>
</sst>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0.00;[Red]0.00"/>
    <numFmt numFmtId="203" formatCode="0.0;[Red]0.0"/>
    <numFmt numFmtId="204" formatCode="0;[Red]0"/>
    <numFmt numFmtId="205" formatCode="[$-FC19]d\ mmmm\ yyyy\ &quot;г.&quot;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3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5" fillId="25" borderId="0" applyNumberFormat="0" applyBorder="0" applyAlignment="0" applyProtection="0"/>
    <xf numFmtId="0" fontId="39" fillId="26" borderId="0" applyNumberFormat="0" applyBorder="0" applyAlignment="0" applyProtection="0"/>
    <xf numFmtId="0" fontId="5" fillId="17" borderId="0" applyNumberFormat="0" applyBorder="0" applyAlignment="0" applyProtection="0"/>
    <xf numFmtId="0" fontId="39" fillId="27" borderId="0" applyNumberFormat="0" applyBorder="0" applyAlignment="0" applyProtection="0"/>
    <xf numFmtId="0" fontId="5" fillId="19" borderId="0" applyNumberFormat="0" applyBorder="0" applyAlignment="0" applyProtection="0"/>
    <xf numFmtId="0" fontId="39" fillId="28" borderId="0" applyNumberFormat="0" applyBorder="0" applyAlignment="0" applyProtection="0"/>
    <xf numFmtId="0" fontId="5" fillId="29" borderId="0" applyNumberFormat="0" applyBorder="0" applyAlignment="0" applyProtection="0"/>
    <xf numFmtId="0" fontId="39" fillId="30" borderId="0" applyNumberFormat="0" applyBorder="0" applyAlignment="0" applyProtection="0"/>
    <xf numFmtId="0" fontId="5" fillId="31" borderId="0" applyNumberFormat="0" applyBorder="0" applyAlignment="0" applyProtection="0"/>
    <xf numFmtId="0" fontId="39" fillId="32" borderId="0" applyNumberFormat="0" applyBorder="0" applyAlignment="0" applyProtection="0"/>
    <xf numFmtId="0" fontId="5" fillId="33" borderId="0" applyNumberFormat="0" applyBorder="0" applyAlignment="0" applyProtection="0"/>
    <xf numFmtId="0" fontId="39" fillId="34" borderId="0" applyNumberFormat="0" applyBorder="0" applyAlignment="0" applyProtection="0"/>
    <xf numFmtId="0" fontId="5" fillId="35" borderId="0" applyNumberFormat="0" applyBorder="0" applyAlignment="0" applyProtection="0"/>
    <xf numFmtId="0" fontId="39" fillId="36" borderId="0" applyNumberFormat="0" applyBorder="0" applyAlignment="0" applyProtection="0"/>
    <xf numFmtId="0" fontId="5" fillId="37" borderId="0" applyNumberFormat="0" applyBorder="0" applyAlignment="0" applyProtection="0"/>
    <xf numFmtId="0" fontId="39" fillId="38" borderId="0" applyNumberFormat="0" applyBorder="0" applyAlignment="0" applyProtection="0"/>
    <xf numFmtId="0" fontId="5" fillId="39" borderId="0" applyNumberFormat="0" applyBorder="0" applyAlignment="0" applyProtection="0"/>
    <xf numFmtId="0" fontId="39" fillId="40" borderId="0" applyNumberFormat="0" applyBorder="0" applyAlignment="0" applyProtection="0"/>
    <xf numFmtId="0" fontId="5" fillId="29" borderId="0" applyNumberFormat="0" applyBorder="0" applyAlignment="0" applyProtection="0"/>
    <xf numFmtId="0" fontId="39" fillId="41" borderId="0" applyNumberFormat="0" applyBorder="0" applyAlignment="0" applyProtection="0"/>
    <xf numFmtId="0" fontId="5" fillId="31" borderId="0" applyNumberFormat="0" applyBorder="0" applyAlignment="0" applyProtection="0"/>
    <xf numFmtId="0" fontId="39" fillId="42" borderId="0" applyNumberFormat="0" applyBorder="0" applyAlignment="0" applyProtection="0"/>
    <xf numFmtId="0" fontId="5" fillId="43" borderId="0" applyNumberFormat="0" applyBorder="0" applyAlignment="0" applyProtection="0"/>
    <xf numFmtId="0" fontId="40" fillId="44" borderId="1" applyNumberFormat="0" applyAlignment="0" applyProtection="0"/>
    <xf numFmtId="0" fontId="6" fillId="13" borderId="2" applyNumberFormat="0" applyAlignment="0" applyProtection="0"/>
    <xf numFmtId="0" fontId="41" fillId="45" borderId="3" applyNumberFormat="0" applyAlignment="0" applyProtection="0"/>
    <xf numFmtId="0" fontId="7" fillId="46" borderId="4" applyNumberFormat="0" applyAlignment="0" applyProtection="0"/>
    <xf numFmtId="0" fontId="42" fillId="45" borderId="1" applyNumberFormat="0" applyAlignment="0" applyProtection="0"/>
    <xf numFmtId="0" fontId="8" fillId="46" borderId="2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9" fillId="0" borderId="6" applyNumberFormat="0" applyFill="0" applyAlignment="0" applyProtection="0"/>
    <xf numFmtId="0" fontId="45" fillId="0" borderId="7" applyNumberFormat="0" applyFill="0" applyAlignment="0" applyProtection="0"/>
    <xf numFmtId="0" fontId="10" fillId="0" borderId="8" applyNumberFormat="0" applyFill="0" applyAlignment="0" applyProtection="0"/>
    <xf numFmtId="0" fontId="46" fillId="0" borderId="9" applyNumberFormat="0" applyFill="0" applyAlignment="0" applyProtection="0"/>
    <xf numFmtId="0" fontId="11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2" fillId="0" borderId="12" applyNumberFormat="0" applyFill="0" applyAlignment="0" applyProtection="0"/>
    <xf numFmtId="0" fontId="48" fillId="47" borderId="13" applyNumberFormat="0" applyAlignment="0" applyProtection="0"/>
    <xf numFmtId="0" fontId="13" fillId="48" borderId="14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5" fillId="5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16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18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54" borderId="0" applyNumberFormat="0" applyBorder="0" applyAlignment="0" applyProtection="0"/>
    <xf numFmtId="0" fontId="20" fillId="7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 quotePrefix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quotePrefix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2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2" fontId="26" fillId="0" borderId="0" xfId="0" applyNumberFormat="1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49" fontId="26" fillId="0" borderId="19" xfId="0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6" fillId="0" borderId="19" xfId="0" applyFont="1" applyFill="1" applyBorder="1" applyAlignment="1" quotePrefix="1">
      <alignment horizontal="left" vertical="top" wrapText="1"/>
    </xf>
    <xf numFmtId="0" fontId="26" fillId="0" borderId="19" xfId="0" applyFont="1" applyFill="1" applyBorder="1" applyAlignment="1">
      <alignment horizontal="left" vertical="top" wrapText="1"/>
    </xf>
    <xf numFmtId="2" fontId="26" fillId="0" borderId="19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2" fontId="27" fillId="0" borderId="19" xfId="0" applyNumberFormat="1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vertical="top" wrapText="1"/>
    </xf>
    <xf numFmtId="0" fontId="26" fillId="0" borderId="19" xfId="0" applyFont="1" applyFill="1" applyBorder="1" applyAlignment="1" quotePrefix="1">
      <alignment horizontal="center" vertical="top" wrapText="1"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top" wrapText="1"/>
    </xf>
    <xf numFmtId="0" fontId="31" fillId="0" borderId="22" xfId="0" applyFont="1" applyFill="1" applyBorder="1" applyAlignment="1">
      <alignment vertical="top" wrapText="1"/>
    </xf>
    <xf numFmtId="0" fontId="26" fillId="0" borderId="23" xfId="0" applyFont="1" applyFill="1" applyBorder="1" applyAlignment="1" quotePrefix="1">
      <alignment horizontal="center" vertical="top" wrapText="1"/>
    </xf>
    <xf numFmtId="0" fontId="2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 quotePrefix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top" wrapText="1"/>
    </xf>
    <xf numFmtId="2" fontId="26" fillId="0" borderId="19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2" fontId="3" fillId="0" borderId="26" xfId="0" applyNumberFormat="1" applyFont="1" applyFill="1" applyBorder="1" applyAlignment="1">
      <alignment horizontal="center" vertical="top" wrapText="1"/>
    </xf>
    <xf numFmtId="202" fontId="26" fillId="0" borderId="19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2" fontId="26" fillId="0" borderId="23" xfId="0" applyNumberFormat="1" applyFont="1" applyFill="1" applyBorder="1" applyAlignment="1">
      <alignment horizontal="center" vertical="top" wrapText="1"/>
    </xf>
    <xf numFmtId="2" fontId="26" fillId="0" borderId="23" xfId="0" applyNumberFormat="1" applyFont="1" applyFill="1" applyBorder="1" applyAlignment="1">
      <alignment horizontal="left" vertical="top" wrapText="1"/>
    </xf>
    <xf numFmtId="0" fontId="28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 quotePrefix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 quotePrefix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 quotePrefix="1">
      <alignment horizontal="center" vertical="top" wrapText="1"/>
    </xf>
    <xf numFmtId="0" fontId="3" fillId="0" borderId="30" xfId="0" applyFont="1" applyFill="1" applyBorder="1" applyAlignment="1" quotePrefix="1">
      <alignment horizontal="center" vertical="top" wrapText="1"/>
    </xf>
    <xf numFmtId="0" fontId="3" fillId="0" borderId="28" xfId="0" applyFont="1" applyFill="1" applyBorder="1" applyAlignment="1" quotePrefix="1">
      <alignment horizontal="center" vertical="top" wrapText="1"/>
    </xf>
    <xf numFmtId="0" fontId="27" fillId="0" borderId="29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 quotePrefix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2" fontId="3" fillId="0" borderId="26" xfId="0" applyNumberFormat="1" applyFont="1" applyFill="1" applyBorder="1" applyAlignment="1" quotePrefix="1">
      <alignment horizontal="center" vertical="top" wrapText="1"/>
    </xf>
    <xf numFmtId="2" fontId="3" fillId="0" borderId="31" xfId="0" applyNumberFormat="1" applyFont="1" applyFill="1" applyBorder="1" applyAlignment="1" quotePrefix="1">
      <alignment horizontal="center" vertical="top" wrapText="1"/>
    </xf>
    <xf numFmtId="2" fontId="3" fillId="0" borderId="32" xfId="0" applyNumberFormat="1" applyFont="1" applyFill="1" applyBorder="1" applyAlignment="1" quotePrefix="1">
      <alignment horizontal="center" vertical="top" wrapText="1"/>
    </xf>
    <xf numFmtId="49" fontId="3" fillId="0" borderId="20" xfId="0" applyNumberFormat="1" applyFont="1" applyFill="1" applyBorder="1" applyAlignment="1" quotePrefix="1">
      <alignment horizontal="center" vertical="top" wrapText="1"/>
    </xf>
    <xf numFmtId="49" fontId="3" fillId="0" borderId="28" xfId="0" applyNumberFormat="1" applyFont="1" applyFill="1" applyBorder="1" applyAlignment="1" quotePrefix="1">
      <alignment horizontal="center" vertical="top" wrapText="1"/>
    </xf>
    <xf numFmtId="49" fontId="3" fillId="0" borderId="30" xfId="0" applyNumberFormat="1" applyFont="1" applyFill="1" applyBorder="1" applyAlignment="1" quotePrefix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9" fillId="0" borderId="0" xfId="0" applyFont="1" applyFill="1" applyBorder="1" applyAlignment="1" quotePrefix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8" fillId="0" borderId="29" xfId="0" applyFont="1" applyFill="1" applyBorder="1" applyAlignment="1">
      <alignment horizontal="center" vertical="top" wrapText="1"/>
    </xf>
    <xf numFmtId="0" fontId="26" fillId="0" borderId="29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 quotePrefix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 quotePrefix="1">
      <alignment horizontal="center" vertical="top" wrapText="1"/>
    </xf>
    <xf numFmtId="0" fontId="26" fillId="0" borderId="21" xfId="0" applyFont="1" applyFill="1" applyBorder="1" applyAlignment="1" quotePrefix="1">
      <alignment horizontal="center" vertical="top" wrapText="1"/>
    </xf>
    <xf numFmtId="2" fontId="26" fillId="0" borderId="23" xfId="0" applyNumberFormat="1" applyFont="1" applyFill="1" applyBorder="1" applyAlignment="1">
      <alignment horizontal="center" vertical="top" wrapText="1"/>
    </xf>
    <xf numFmtId="2" fontId="26" fillId="0" borderId="29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 quotePrefix="1">
      <alignment horizontal="center" vertical="center" wrapText="1"/>
    </xf>
    <xf numFmtId="0" fontId="25" fillId="0" borderId="0" xfId="0" applyFont="1" applyFill="1" applyAlignment="1">
      <alignment horizontal="center" vertical="center"/>
    </xf>
  </cellXfs>
  <cellStyles count="117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Денежный 2" xfId="84"/>
    <cellStyle name="Денежный 2 2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2 3" xfId="104"/>
    <cellStyle name="Обычный 3" xfId="105"/>
    <cellStyle name="Обычный 4" xfId="106"/>
    <cellStyle name="Обычный 5" xfId="107"/>
    <cellStyle name="Обычный 6" xfId="108"/>
    <cellStyle name="Обычный 7" xfId="109"/>
    <cellStyle name="Followed Hyperlink" xfId="110"/>
    <cellStyle name="Плохой" xfId="111"/>
    <cellStyle name="Плохой 2" xfId="112"/>
    <cellStyle name="Пояснение" xfId="113"/>
    <cellStyle name="Пояснение 2" xfId="114"/>
    <cellStyle name="Примечание" xfId="115"/>
    <cellStyle name="Примечание 2" xfId="116"/>
    <cellStyle name="Примечание 2 2" xfId="117"/>
    <cellStyle name="Percent" xfId="118"/>
    <cellStyle name="Связанная ячейка" xfId="119"/>
    <cellStyle name="Связанная ячейка 2" xfId="120"/>
    <cellStyle name="Текст предупреждения" xfId="121"/>
    <cellStyle name="Текст предупреждения 2" xfId="122"/>
    <cellStyle name="Comma" xfId="123"/>
    <cellStyle name="Comma [0]" xfId="124"/>
    <cellStyle name="Финансовый 2" xfId="125"/>
    <cellStyle name="Финансовый 2 2" xfId="126"/>
    <cellStyle name="Финансовый 3" xfId="127"/>
    <cellStyle name="Финансовый 3 2" xfId="128"/>
    <cellStyle name="Хороший" xfId="129"/>
    <cellStyle name="Хороший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view="pageBreakPreview" zoomScaleNormal="49" zoomScaleSheetLayoutView="100" zoomScalePageLayoutView="46" workbookViewId="0" topLeftCell="F1">
      <selection activeCell="M1" sqref="M1:T6"/>
    </sheetView>
  </sheetViews>
  <sheetFormatPr defaultColWidth="9.00390625" defaultRowHeight="12.75"/>
  <cols>
    <col min="1" max="1" width="4.625" style="40" customWidth="1"/>
    <col min="2" max="2" width="28.00390625" style="1" customWidth="1"/>
    <col min="3" max="3" width="11.00390625" style="1" customWidth="1"/>
    <col min="4" max="4" width="8.00390625" style="1" customWidth="1"/>
    <col min="5" max="5" width="9.00390625" style="1" customWidth="1"/>
    <col min="6" max="6" width="7.25390625" style="1" customWidth="1"/>
    <col min="7" max="7" width="9.00390625" style="1" customWidth="1"/>
    <col min="8" max="8" width="13.625" style="1" customWidth="1"/>
    <col min="9" max="9" width="13.25390625" style="1" customWidth="1"/>
    <col min="10" max="10" width="13.875" style="1" customWidth="1"/>
    <col min="11" max="11" width="23.125" style="47" customWidth="1"/>
    <col min="12" max="12" width="16.375" style="1" customWidth="1"/>
    <col min="13" max="13" width="13.375" style="1" customWidth="1"/>
    <col min="14" max="14" width="13.75390625" style="1" customWidth="1"/>
    <col min="15" max="15" width="14.00390625" style="1" customWidth="1"/>
    <col min="16" max="16" width="15.25390625" style="1" customWidth="1"/>
    <col min="17" max="17" width="13.625" style="1" customWidth="1"/>
    <col min="18" max="18" width="10.875" style="3" customWidth="1"/>
    <col min="19" max="19" width="12.00390625" style="1" customWidth="1"/>
    <col min="20" max="20" width="7.875" style="51" customWidth="1"/>
    <col min="21" max="21" width="10.25390625" style="1" bestFit="1" customWidth="1"/>
    <col min="22" max="16384" width="9.125" style="1" customWidth="1"/>
  </cols>
  <sheetData>
    <row r="1" spans="13:20" ht="15" customHeight="1">
      <c r="M1" s="97" t="s">
        <v>68</v>
      </c>
      <c r="N1" s="98"/>
      <c r="O1" s="98"/>
      <c r="P1" s="98"/>
      <c r="Q1" s="98"/>
      <c r="R1" s="98"/>
      <c r="S1" s="98"/>
      <c r="T1" s="98"/>
    </row>
    <row r="2" spans="13:20" ht="15">
      <c r="M2" s="98"/>
      <c r="N2" s="98"/>
      <c r="O2" s="98"/>
      <c r="P2" s="98"/>
      <c r="Q2" s="98"/>
      <c r="R2" s="98"/>
      <c r="S2" s="98"/>
      <c r="T2" s="98"/>
    </row>
    <row r="3" spans="13:20" ht="15">
      <c r="M3" s="98"/>
      <c r="N3" s="98"/>
      <c r="O3" s="98"/>
      <c r="P3" s="98"/>
      <c r="Q3" s="98"/>
      <c r="R3" s="98"/>
      <c r="S3" s="98"/>
      <c r="T3" s="98"/>
    </row>
    <row r="4" spans="13:20" ht="15">
      <c r="M4" s="98"/>
      <c r="N4" s="98"/>
      <c r="O4" s="98"/>
      <c r="P4" s="98"/>
      <c r="Q4" s="98"/>
      <c r="R4" s="98"/>
      <c r="S4" s="98"/>
      <c r="T4" s="98"/>
    </row>
    <row r="5" spans="13:20" ht="15">
      <c r="M5" s="98"/>
      <c r="N5" s="98"/>
      <c r="O5" s="98"/>
      <c r="P5" s="98"/>
      <c r="Q5" s="98"/>
      <c r="R5" s="98"/>
      <c r="S5" s="98"/>
      <c r="T5" s="98"/>
    </row>
    <row r="6" spans="13:20" ht="15">
      <c r="M6" s="98"/>
      <c r="N6" s="98"/>
      <c r="O6" s="98"/>
      <c r="P6" s="98"/>
      <c r="Q6" s="98"/>
      <c r="R6" s="98"/>
      <c r="S6" s="98"/>
      <c r="T6" s="98"/>
    </row>
    <row r="8" spans="1:19" ht="52.5" customHeight="1">
      <c r="A8" s="41"/>
      <c r="B8" s="73" t="s">
        <v>66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20" s="22" customFormat="1" ht="30" customHeight="1">
      <c r="A9" s="42" t="s">
        <v>17</v>
      </c>
      <c r="B9" s="61" t="s">
        <v>8</v>
      </c>
      <c r="C9" s="61" t="s">
        <v>9</v>
      </c>
      <c r="D9" s="61"/>
      <c r="E9" s="62" t="s">
        <v>24</v>
      </c>
      <c r="F9" s="64" t="s">
        <v>39</v>
      </c>
      <c r="G9" s="64" t="s">
        <v>40</v>
      </c>
      <c r="H9" s="65" t="s">
        <v>13</v>
      </c>
      <c r="I9" s="66"/>
      <c r="J9" s="62" t="s">
        <v>4</v>
      </c>
      <c r="K9" s="62" t="s">
        <v>42</v>
      </c>
      <c r="L9" s="67" t="s">
        <v>30</v>
      </c>
      <c r="M9" s="65"/>
      <c r="N9" s="65"/>
      <c r="O9" s="65"/>
      <c r="P9" s="66"/>
      <c r="Q9" s="62" t="s">
        <v>44</v>
      </c>
      <c r="R9" s="62" t="s">
        <v>6</v>
      </c>
      <c r="S9" s="80" t="s">
        <v>45</v>
      </c>
      <c r="T9" s="77" t="s">
        <v>46</v>
      </c>
    </row>
    <row r="10" spans="1:20" s="22" customFormat="1" ht="45.75" customHeight="1">
      <c r="A10" s="43"/>
      <c r="B10" s="61"/>
      <c r="C10" s="62" t="s">
        <v>35</v>
      </c>
      <c r="D10" s="62" t="s">
        <v>38</v>
      </c>
      <c r="E10" s="63"/>
      <c r="F10" s="61"/>
      <c r="G10" s="61"/>
      <c r="H10" s="61" t="s">
        <v>10</v>
      </c>
      <c r="I10" s="64" t="s">
        <v>41</v>
      </c>
      <c r="J10" s="63"/>
      <c r="K10" s="63"/>
      <c r="L10" s="83" t="s">
        <v>10</v>
      </c>
      <c r="M10" s="62" t="s">
        <v>5</v>
      </c>
      <c r="N10" s="67" t="s">
        <v>33</v>
      </c>
      <c r="O10" s="66"/>
      <c r="P10" s="68" t="s">
        <v>43</v>
      </c>
      <c r="Q10" s="71"/>
      <c r="R10" s="71"/>
      <c r="S10" s="81"/>
      <c r="T10" s="78"/>
    </row>
    <row r="11" spans="1:20" s="22" customFormat="1" ht="246" customHeight="1">
      <c r="A11" s="54"/>
      <c r="B11" s="61"/>
      <c r="C11" s="75"/>
      <c r="D11" s="63"/>
      <c r="E11" s="76"/>
      <c r="F11" s="61"/>
      <c r="G11" s="61"/>
      <c r="H11" s="61"/>
      <c r="I11" s="61"/>
      <c r="J11" s="76"/>
      <c r="K11" s="76"/>
      <c r="L11" s="84"/>
      <c r="M11" s="70"/>
      <c r="N11" s="5" t="s">
        <v>25</v>
      </c>
      <c r="O11" s="4" t="s">
        <v>11</v>
      </c>
      <c r="P11" s="69"/>
      <c r="Q11" s="70"/>
      <c r="R11" s="70"/>
      <c r="S11" s="82"/>
      <c r="T11" s="79"/>
    </row>
    <row r="12" spans="1:20" s="22" customFormat="1" ht="13.5" customHeight="1">
      <c r="A12" s="55"/>
      <c r="B12" s="20"/>
      <c r="C12" s="20"/>
      <c r="D12" s="21"/>
      <c r="E12" s="20"/>
      <c r="F12" s="20"/>
      <c r="G12" s="20"/>
      <c r="H12" s="6" t="s">
        <v>12</v>
      </c>
      <c r="I12" s="6" t="s">
        <v>12</v>
      </c>
      <c r="J12" s="4" t="s">
        <v>14</v>
      </c>
      <c r="K12" s="6"/>
      <c r="L12" s="6" t="s">
        <v>15</v>
      </c>
      <c r="M12" s="4" t="s">
        <v>15</v>
      </c>
      <c r="N12" s="4" t="s">
        <v>15</v>
      </c>
      <c r="O12" s="6" t="s">
        <v>15</v>
      </c>
      <c r="P12" s="6" t="s">
        <v>15</v>
      </c>
      <c r="Q12" s="6" t="s">
        <v>18</v>
      </c>
      <c r="R12" s="6" t="s">
        <v>16</v>
      </c>
      <c r="S12" s="7"/>
      <c r="T12" s="52" t="s">
        <v>15</v>
      </c>
    </row>
    <row r="13" spans="1:20" s="27" customFormat="1" ht="12.75">
      <c r="A13" s="24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  <c r="R13" s="25">
        <v>18</v>
      </c>
      <c r="S13" s="26" t="s">
        <v>26</v>
      </c>
      <c r="T13" s="56">
        <v>20</v>
      </c>
    </row>
    <row r="14" spans="1:20" s="27" customFormat="1" ht="12.75">
      <c r="A14" s="72" t="s">
        <v>48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spans="1:21" s="27" customFormat="1" ht="63.75">
      <c r="A15" s="24">
        <v>53</v>
      </c>
      <c r="B15" s="28" t="s">
        <v>0</v>
      </c>
      <c r="C15" s="25">
        <v>1973</v>
      </c>
      <c r="D15" s="25"/>
      <c r="E15" s="25" t="s">
        <v>51</v>
      </c>
      <c r="F15" s="25">
        <v>2</v>
      </c>
      <c r="G15" s="25">
        <v>1</v>
      </c>
      <c r="H15" s="25">
        <v>635.73</v>
      </c>
      <c r="I15" s="25">
        <v>542.73</v>
      </c>
      <c r="J15" s="25">
        <v>39</v>
      </c>
      <c r="K15" s="49" t="s">
        <v>54</v>
      </c>
      <c r="L15" s="30">
        <f aca="true" t="shared" si="0" ref="L15:L20">M15+N15+O15+P15</f>
        <v>662391.58</v>
      </c>
      <c r="M15" s="50">
        <v>6466.45</v>
      </c>
      <c r="N15" s="50">
        <v>4834.57</v>
      </c>
      <c r="O15" s="50">
        <v>3597.8</v>
      </c>
      <c r="P15" s="50">
        <v>647492.76</v>
      </c>
      <c r="Q15" s="30">
        <f aca="true" t="shared" si="1" ref="Q15:Q21">L15/H15</f>
        <v>1041.938527362245</v>
      </c>
      <c r="R15" s="30">
        <v>14047.81</v>
      </c>
      <c r="S15" s="25" t="s">
        <v>52</v>
      </c>
      <c r="T15" s="57">
        <v>5.5</v>
      </c>
      <c r="U15" s="23"/>
    </row>
    <row r="16" spans="1:21" s="27" customFormat="1" ht="25.5">
      <c r="A16" s="24">
        <v>54</v>
      </c>
      <c r="B16" s="28" t="s">
        <v>1</v>
      </c>
      <c r="C16" s="25">
        <v>1977</v>
      </c>
      <c r="D16" s="25"/>
      <c r="E16" s="25" t="s">
        <v>51</v>
      </c>
      <c r="F16" s="25">
        <v>2</v>
      </c>
      <c r="G16" s="25">
        <v>2</v>
      </c>
      <c r="H16" s="30">
        <v>690.6</v>
      </c>
      <c r="I16" s="30">
        <v>486.2</v>
      </c>
      <c r="J16" s="25">
        <v>41</v>
      </c>
      <c r="K16" s="49" t="s">
        <v>53</v>
      </c>
      <c r="L16" s="30">
        <f t="shared" si="0"/>
        <v>174778.53</v>
      </c>
      <c r="M16" s="50">
        <v>1706.39</v>
      </c>
      <c r="N16" s="50">
        <v>1275.76</v>
      </c>
      <c r="O16" s="50">
        <v>949.47</v>
      </c>
      <c r="P16" s="50">
        <v>170846.91</v>
      </c>
      <c r="Q16" s="30">
        <f t="shared" si="1"/>
        <v>253.08214596003475</v>
      </c>
      <c r="R16" s="30">
        <v>14047.81</v>
      </c>
      <c r="S16" s="25" t="s">
        <v>52</v>
      </c>
      <c r="T16" s="57">
        <v>5.5</v>
      </c>
      <c r="U16" s="23"/>
    </row>
    <row r="17" spans="1:21" s="27" customFormat="1" ht="25.5">
      <c r="A17" s="24">
        <v>55</v>
      </c>
      <c r="B17" s="28" t="s">
        <v>62</v>
      </c>
      <c r="C17" s="25">
        <v>1975</v>
      </c>
      <c r="D17" s="25"/>
      <c r="E17" s="25" t="s">
        <v>51</v>
      </c>
      <c r="F17" s="25">
        <v>2</v>
      </c>
      <c r="G17" s="25">
        <v>3</v>
      </c>
      <c r="H17" s="25">
        <v>875.81</v>
      </c>
      <c r="I17" s="25">
        <v>828.07</v>
      </c>
      <c r="J17" s="25">
        <v>32</v>
      </c>
      <c r="K17" s="49" t="s">
        <v>53</v>
      </c>
      <c r="L17" s="30">
        <f t="shared" si="0"/>
        <v>287167.2</v>
      </c>
      <c r="M17" s="50">
        <v>2803.05</v>
      </c>
      <c r="N17" s="50">
        <v>2095.74</v>
      </c>
      <c r="O17" s="50">
        <v>1560.23</v>
      </c>
      <c r="P17" s="50">
        <v>280708.18</v>
      </c>
      <c r="Q17" s="30">
        <f t="shared" si="1"/>
        <v>327.8875555200329</v>
      </c>
      <c r="R17" s="30">
        <v>14047.81</v>
      </c>
      <c r="S17" s="25" t="s">
        <v>52</v>
      </c>
      <c r="T17" s="57">
        <v>5.5</v>
      </c>
      <c r="U17" s="23"/>
    </row>
    <row r="18" spans="1:21" s="27" customFormat="1" ht="25.5">
      <c r="A18" s="24">
        <v>56</v>
      </c>
      <c r="B18" s="28" t="s">
        <v>63</v>
      </c>
      <c r="C18" s="25">
        <v>1975</v>
      </c>
      <c r="D18" s="25"/>
      <c r="E18" s="25" t="s">
        <v>51</v>
      </c>
      <c r="F18" s="25">
        <v>2</v>
      </c>
      <c r="G18" s="25">
        <v>2</v>
      </c>
      <c r="H18" s="25">
        <v>723.95</v>
      </c>
      <c r="I18" s="30">
        <v>638.7</v>
      </c>
      <c r="J18" s="25">
        <v>32</v>
      </c>
      <c r="K18" s="49" t="s">
        <v>36</v>
      </c>
      <c r="L18" s="30">
        <f t="shared" si="0"/>
        <v>190972.74</v>
      </c>
      <c r="M18" s="50">
        <v>1864.28</v>
      </c>
      <c r="N18" s="50">
        <v>1393.95</v>
      </c>
      <c r="O18" s="50">
        <v>1037.3</v>
      </c>
      <c r="P18" s="50">
        <v>186677.21</v>
      </c>
      <c r="Q18" s="30">
        <f t="shared" si="1"/>
        <v>263.79272049174665</v>
      </c>
      <c r="R18" s="30">
        <v>14047.81</v>
      </c>
      <c r="S18" s="25" t="s">
        <v>52</v>
      </c>
      <c r="T18" s="57">
        <v>5.5</v>
      </c>
      <c r="U18" s="23"/>
    </row>
    <row r="19" spans="1:21" s="27" customFormat="1" ht="25.5">
      <c r="A19" s="24">
        <v>57</v>
      </c>
      <c r="B19" s="28" t="s">
        <v>2</v>
      </c>
      <c r="C19" s="25">
        <v>1975</v>
      </c>
      <c r="D19" s="25"/>
      <c r="E19" s="25" t="s">
        <v>51</v>
      </c>
      <c r="F19" s="25">
        <v>2</v>
      </c>
      <c r="G19" s="25">
        <v>2</v>
      </c>
      <c r="H19" s="30">
        <v>542.4</v>
      </c>
      <c r="I19" s="30">
        <v>542.4</v>
      </c>
      <c r="J19" s="25">
        <v>21</v>
      </c>
      <c r="K19" s="49" t="s">
        <v>53</v>
      </c>
      <c r="L19" s="30">
        <f t="shared" si="0"/>
        <v>146629.34</v>
      </c>
      <c r="M19" s="50">
        <v>1431.69</v>
      </c>
      <c r="N19" s="50">
        <v>1070.22</v>
      </c>
      <c r="O19" s="50">
        <v>796.2</v>
      </c>
      <c r="P19" s="50">
        <v>143331.23</v>
      </c>
      <c r="Q19" s="30">
        <f t="shared" si="1"/>
        <v>270.3343289085546</v>
      </c>
      <c r="R19" s="30">
        <v>14047.81</v>
      </c>
      <c r="S19" s="25" t="s">
        <v>52</v>
      </c>
      <c r="T19" s="57">
        <v>5.5</v>
      </c>
      <c r="U19" s="23"/>
    </row>
    <row r="20" spans="1:21" s="27" customFormat="1" ht="25.5">
      <c r="A20" s="24">
        <v>58</v>
      </c>
      <c r="B20" s="28" t="s">
        <v>64</v>
      </c>
      <c r="C20" s="25">
        <v>1976</v>
      </c>
      <c r="D20" s="25"/>
      <c r="E20" s="25" t="s">
        <v>51</v>
      </c>
      <c r="F20" s="25">
        <v>2</v>
      </c>
      <c r="G20" s="25">
        <v>2</v>
      </c>
      <c r="H20" s="25">
        <v>364.27</v>
      </c>
      <c r="I20" s="25">
        <v>323.87</v>
      </c>
      <c r="J20" s="25">
        <v>13</v>
      </c>
      <c r="K20" s="49" t="s">
        <v>37</v>
      </c>
      <c r="L20" s="30">
        <f t="shared" si="0"/>
        <v>820781.8300000001</v>
      </c>
      <c r="M20" s="50">
        <v>8012.52</v>
      </c>
      <c r="N20" s="50">
        <v>5990.26</v>
      </c>
      <c r="O20" s="50">
        <v>4458.5</v>
      </c>
      <c r="P20" s="50">
        <v>802320.55</v>
      </c>
      <c r="Q20" s="30">
        <f t="shared" si="1"/>
        <v>2253.2237900458454</v>
      </c>
      <c r="R20" s="30">
        <v>14047.81</v>
      </c>
      <c r="S20" s="25" t="s">
        <v>52</v>
      </c>
      <c r="T20" s="57">
        <v>5.5</v>
      </c>
      <c r="U20" s="23"/>
    </row>
    <row r="21" spans="1:20" s="27" customFormat="1" ht="12.75">
      <c r="A21" s="24"/>
      <c r="B21" s="34" t="s">
        <v>55</v>
      </c>
      <c r="C21" s="29"/>
      <c r="D21" s="29"/>
      <c r="E21" s="29"/>
      <c r="F21" s="29"/>
      <c r="G21" s="29"/>
      <c r="H21" s="31">
        <f>SUM(H15:H20)</f>
        <v>3832.76</v>
      </c>
      <c r="I21" s="31">
        <f>SUM(I15:I20)</f>
        <v>3361.97</v>
      </c>
      <c r="J21" s="31">
        <f>SUM(J15:J20)</f>
        <v>178</v>
      </c>
      <c r="K21" s="25"/>
      <c r="L21" s="32">
        <f>SUM(L15:L20)</f>
        <v>2282721.22</v>
      </c>
      <c r="M21" s="32">
        <f>SUM(M15:M20)</f>
        <v>22284.38</v>
      </c>
      <c r="N21" s="32">
        <f>SUM(N15:N20)</f>
        <v>16660.5</v>
      </c>
      <c r="O21" s="32">
        <f>SUM(O15:O20)</f>
        <v>12399.5</v>
      </c>
      <c r="P21" s="32">
        <f>SUM(P15:P20)</f>
        <v>2231376.84</v>
      </c>
      <c r="Q21" s="32">
        <f t="shared" si="1"/>
        <v>595.5815704609734</v>
      </c>
      <c r="R21" s="29"/>
      <c r="S21" s="29"/>
      <c r="T21" s="58"/>
    </row>
    <row r="22" spans="2:20" ht="15">
      <c r="B22" s="16"/>
      <c r="C22" s="10"/>
      <c r="D22" s="10"/>
      <c r="E22" s="10"/>
      <c r="F22" s="10"/>
      <c r="G22" s="10"/>
      <c r="H22" s="9"/>
      <c r="I22" s="10"/>
      <c r="J22" s="10"/>
      <c r="K22" s="48"/>
      <c r="L22" s="2"/>
      <c r="M22" s="2"/>
      <c r="N22" s="2"/>
      <c r="O22" s="2"/>
      <c r="P22" s="2"/>
      <c r="Q22" s="2"/>
      <c r="R22" s="12"/>
      <c r="S22" s="2"/>
      <c r="T22" s="19"/>
    </row>
    <row r="23" spans="1:20" ht="15">
      <c r="A23" s="85" t="s">
        <v>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 ht="15">
      <c r="B24" s="16"/>
      <c r="C24" s="10"/>
      <c r="D24" s="10"/>
      <c r="E24" s="10"/>
      <c r="F24" s="10"/>
      <c r="G24" s="10"/>
      <c r="H24" s="9"/>
      <c r="I24" s="10"/>
      <c r="J24" s="10"/>
      <c r="K24" s="48"/>
      <c r="L24" s="2"/>
      <c r="M24" s="2"/>
      <c r="N24" s="19"/>
      <c r="O24" s="19" t="e">
        <f>#REF!+#REF!+#REF!+#REF!</f>
        <v>#REF!</v>
      </c>
      <c r="P24" s="2"/>
      <c r="Q24" s="2"/>
      <c r="R24" s="12"/>
      <c r="S24" s="2"/>
      <c r="T24" s="19"/>
    </row>
    <row r="25" spans="2:20" ht="15">
      <c r="B25" s="16"/>
      <c r="C25" s="10"/>
      <c r="D25" s="10"/>
      <c r="E25" s="10"/>
      <c r="F25" s="10"/>
      <c r="G25" s="10"/>
      <c r="H25" s="9"/>
      <c r="I25" s="10"/>
      <c r="J25" s="10"/>
      <c r="K25" s="48"/>
      <c r="L25" s="2"/>
      <c r="M25" s="2"/>
      <c r="N25" s="2"/>
      <c r="O25" s="2"/>
      <c r="P25" s="2"/>
      <c r="Q25" s="2"/>
      <c r="R25" s="12"/>
      <c r="S25" s="2"/>
      <c r="T25" s="19"/>
    </row>
    <row r="26" spans="2:20" ht="15">
      <c r="B26" s="16"/>
      <c r="C26" s="10"/>
      <c r="D26" s="10"/>
      <c r="E26" s="10"/>
      <c r="F26" s="10"/>
      <c r="G26" s="10"/>
      <c r="H26" s="9"/>
      <c r="I26" s="10"/>
      <c r="J26" s="10"/>
      <c r="K26" s="48"/>
      <c r="L26" s="2"/>
      <c r="M26" s="2"/>
      <c r="N26" s="2"/>
      <c r="O26" s="2"/>
      <c r="P26" s="2"/>
      <c r="Q26" s="2"/>
      <c r="R26" s="12"/>
      <c r="S26" s="2"/>
      <c r="T26" s="19"/>
    </row>
    <row r="27" spans="2:20" ht="15">
      <c r="B27" s="16"/>
      <c r="C27" s="10"/>
      <c r="D27" s="10"/>
      <c r="E27" s="10"/>
      <c r="F27" s="10"/>
      <c r="G27" s="10"/>
      <c r="H27" s="9"/>
      <c r="I27" s="10"/>
      <c r="J27" s="10"/>
      <c r="K27" s="48"/>
      <c r="L27" s="2"/>
      <c r="M27" s="2"/>
      <c r="N27" s="2"/>
      <c r="O27" s="2"/>
      <c r="P27" s="2"/>
      <c r="Q27" s="2"/>
      <c r="R27" s="12"/>
      <c r="S27" s="2"/>
      <c r="T27" s="19"/>
    </row>
    <row r="28" spans="2:20" ht="15">
      <c r="B28" s="16"/>
      <c r="C28" s="10"/>
      <c r="D28" s="10"/>
      <c r="E28" s="10"/>
      <c r="F28" s="10"/>
      <c r="G28" s="10"/>
      <c r="H28" s="9"/>
      <c r="I28" s="10"/>
      <c r="J28" s="10"/>
      <c r="K28" s="48"/>
      <c r="L28" s="19"/>
      <c r="M28" s="19"/>
      <c r="N28" s="19"/>
      <c r="O28" s="19"/>
      <c r="P28" s="19"/>
      <c r="Q28" s="19"/>
      <c r="R28" s="12"/>
      <c r="S28" s="2"/>
      <c r="T28" s="19"/>
    </row>
    <row r="29" spans="2:20" ht="15">
      <c r="B29" s="16"/>
      <c r="C29" s="10"/>
      <c r="D29" s="10"/>
      <c r="E29" s="10"/>
      <c r="F29" s="10"/>
      <c r="G29" s="10"/>
      <c r="H29" s="9"/>
      <c r="I29" s="10"/>
      <c r="J29" s="10"/>
      <c r="K29" s="48"/>
      <c r="L29" s="2"/>
      <c r="M29" s="2"/>
      <c r="N29" s="2"/>
      <c r="O29" s="2"/>
      <c r="P29" s="2"/>
      <c r="Q29" s="2"/>
      <c r="R29" s="12"/>
      <c r="S29" s="2"/>
      <c r="T29" s="19"/>
    </row>
    <row r="30" spans="2:20" ht="15">
      <c r="B30" s="16"/>
      <c r="C30" s="10"/>
      <c r="D30" s="10"/>
      <c r="E30" s="10"/>
      <c r="F30" s="10"/>
      <c r="G30" s="10"/>
      <c r="H30" s="9"/>
      <c r="I30" s="10"/>
      <c r="J30" s="10"/>
      <c r="K30" s="48"/>
      <c r="L30" s="2"/>
      <c r="M30" s="2"/>
      <c r="N30" s="2"/>
      <c r="O30" s="2"/>
      <c r="P30" s="2"/>
      <c r="Q30" s="2"/>
      <c r="R30" s="12"/>
      <c r="S30" s="2"/>
      <c r="T30" s="19"/>
    </row>
    <row r="31" spans="2:20" ht="15">
      <c r="B31" s="16"/>
      <c r="C31" s="10"/>
      <c r="D31" s="10"/>
      <c r="E31" s="10"/>
      <c r="F31" s="10"/>
      <c r="G31" s="10"/>
      <c r="H31" s="9"/>
      <c r="I31" s="10"/>
      <c r="J31" s="10"/>
      <c r="K31" s="48"/>
      <c r="L31" s="2"/>
      <c r="M31" s="2"/>
      <c r="N31" s="2"/>
      <c r="O31" s="2"/>
      <c r="P31" s="2"/>
      <c r="Q31" s="2"/>
      <c r="R31" s="12"/>
      <c r="S31" s="2"/>
      <c r="T31" s="19"/>
    </row>
    <row r="32" spans="2:20" ht="15">
      <c r="B32" s="16"/>
      <c r="C32" s="10"/>
      <c r="D32" s="10"/>
      <c r="E32" s="10"/>
      <c r="F32" s="10"/>
      <c r="G32" s="10"/>
      <c r="H32" s="9"/>
      <c r="I32" s="10"/>
      <c r="J32" s="10"/>
      <c r="K32" s="48"/>
      <c r="L32" s="2"/>
      <c r="M32" s="2"/>
      <c r="N32" s="2"/>
      <c r="O32" s="2"/>
      <c r="P32" s="2"/>
      <c r="Q32" s="2"/>
      <c r="R32" s="12"/>
      <c r="S32" s="2"/>
      <c r="T32" s="19"/>
    </row>
    <row r="33" spans="2:20" ht="15">
      <c r="B33" s="16"/>
      <c r="C33" s="10"/>
      <c r="D33" s="10"/>
      <c r="E33" s="10"/>
      <c r="F33" s="10"/>
      <c r="G33" s="10"/>
      <c r="H33" s="9"/>
      <c r="I33" s="10"/>
      <c r="J33" s="10"/>
      <c r="K33" s="48"/>
      <c r="L33" s="2"/>
      <c r="M33" s="2"/>
      <c r="N33" s="2"/>
      <c r="O33" s="2"/>
      <c r="P33" s="2"/>
      <c r="Q33" s="2"/>
      <c r="R33" s="12"/>
      <c r="S33" s="2"/>
      <c r="T33" s="19"/>
    </row>
    <row r="34" spans="2:20" ht="15">
      <c r="B34" s="16"/>
      <c r="C34" s="10"/>
      <c r="D34" s="10"/>
      <c r="E34" s="10"/>
      <c r="F34" s="10"/>
      <c r="G34" s="10"/>
      <c r="H34" s="9"/>
      <c r="I34" s="10"/>
      <c r="J34" s="10"/>
      <c r="K34" s="48"/>
      <c r="L34" s="2"/>
      <c r="M34" s="2"/>
      <c r="N34" s="2"/>
      <c r="O34" s="2"/>
      <c r="P34" s="2"/>
      <c r="Q34" s="2"/>
      <c r="R34" s="12"/>
      <c r="S34" s="2"/>
      <c r="T34" s="19"/>
    </row>
    <row r="35" spans="2:20" ht="15">
      <c r="B35" s="16"/>
      <c r="C35" s="10"/>
      <c r="D35" s="10"/>
      <c r="E35" s="10"/>
      <c r="F35" s="10"/>
      <c r="G35" s="10"/>
      <c r="H35" s="9"/>
      <c r="I35" s="10"/>
      <c r="J35" s="10"/>
      <c r="K35" s="48"/>
      <c r="L35" s="2"/>
      <c r="M35" s="2"/>
      <c r="N35" s="2"/>
      <c r="O35" s="2"/>
      <c r="P35" s="2"/>
      <c r="Q35" s="2"/>
      <c r="R35" s="12"/>
      <c r="S35" s="2"/>
      <c r="T35" s="19"/>
    </row>
    <row r="36" spans="2:20" ht="15">
      <c r="B36" s="16"/>
      <c r="C36" s="10"/>
      <c r="D36" s="10"/>
      <c r="E36" s="10"/>
      <c r="F36" s="10"/>
      <c r="G36" s="10"/>
      <c r="H36" s="9"/>
      <c r="I36" s="10"/>
      <c r="J36" s="10"/>
      <c r="K36" s="48"/>
      <c r="L36" s="2"/>
      <c r="M36" s="2"/>
      <c r="N36" s="2"/>
      <c r="O36" s="2"/>
      <c r="P36" s="2"/>
      <c r="Q36" s="2"/>
      <c r="R36" s="12"/>
      <c r="S36" s="2"/>
      <c r="T36" s="19"/>
    </row>
    <row r="37" spans="2:20" ht="15">
      <c r="B37" s="16"/>
      <c r="C37" s="10"/>
      <c r="D37" s="10"/>
      <c r="E37" s="10"/>
      <c r="F37" s="10"/>
      <c r="G37" s="10"/>
      <c r="H37" s="9"/>
      <c r="I37" s="10"/>
      <c r="J37" s="10"/>
      <c r="K37" s="48"/>
      <c r="L37" s="2"/>
      <c r="M37" s="2"/>
      <c r="N37" s="2"/>
      <c r="O37" s="2"/>
      <c r="P37" s="2"/>
      <c r="Q37" s="2"/>
      <c r="R37" s="12"/>
      <c r="S37" s="2"/>
      <c r="T37" s="19"/>
    </row>
    <row r="38" spans="2:20" ht="15">
      <c r="B38" s="16"/>
      <c r="C38" s="10"/>
      <c r="D38" s="10"/>
      <c r="E38" s="10"/>
      <c r="F38" s="10"/>
      <c r="G38" s="10"/>
      <c r="H38" s="9"/>
      <c r="I38" s="10"/>
      <c r="J38" s="10"/>
      <c r="K38" s="48"/>
      <c r="L38" s="2"/>
      <c r="M38" s="2"/>
      <c r="N38" s="2"/>
      <c r="O38" s="2"/>
      <c r="P38" s="2"/>
      <c r="Q38" s="2"/>
      <c r="R38" s="12"/>
      <c r="S38" s="2"/>
      <c r="T38" s="19"/>
    </row>
    <row r="39" spans="2:20" ht="15">
      <c r="B39" s="16"/>
      <c r="C39" s="10"/>
      <c r="D39" s="10"/>
      <c r="E39" s="10"/>
      <c r="F39" s="10"/>
      <c r="G39" s="10"/>
      <c r="H39" s="9"/>
      <c r="I39" s="10"/>
      <c r="J39" s="10"/>
      <c r="K39" s="48"/>
      <c r="L39" s="2"/>
      <c r="M39" s="2"/>
      <c r="N39" s="2"/>
      <c r="O39" s="2"/>
      <c r="P39" s="2"/>
      <c r="Q39" s="2"/>
      <c r="R39" s="12"/>
      <c r="S39" s="2"/>
      <c r="T39" s="19"/>
    </row>
    <row r="40" spans="2:20" ht="15">
      <c r="B40" s="16"/>
      <c r="C40" s="10"/>
      <c r="D40" s="10"/>
      <c r="E40" s="10"/>
      <c r="F40" s="10"/>
      <c r="G40" s="10"/>
      <c r="H40" s="9"/>
      <c r="I40" s="10"/>
      <c r="J40" s="10"/>
      <c r="K40" s="48"/>
      <c r="L40" s="2"/>
      <c r="M40" s="2"/>
      <c r="N40" s="2"/>
      <c r="O40" s="2"/>
      <c r="P40" s="2"/>
      <c r="Q40" s="2"/>
      <c r="R40" s="12"/>
      <c r="S40" s="2"/>
      <c r="T40" s="19"/>
    </row>
    <row r="41" spans="2:20" ht="15">
      <c r="B41" s="16"/>
      <c r="C41" s="10"/>
      <c r="D41" s="10"/>
      <c r="E41" s="10"/>
      <c r="F41" s="10"/>
      <c r="G41" s="10"/>
      <c r="H41" s="9"/>
      <c r="I41" s="10"/>
      <c r="J41" s="10"/>
      <c r="K41" s="48"/>
      <c r="L41" s="2"/>
      <c r="M41" s="2"/>
      <c r="N41" s="2"/>
      <c r="O41" s="2"/>
      <c r="P41" s="2"/>
      <c r="Q41" s="2"/>
      <c r="R41" s="12"/>
      <c r="S41" s="2"/>
      <c r="T41" s="19"/>
    </row>
    <row r="42" spans="2:20" ht="15">
      <c r="B42" s="16"/>
      <c r="C42" s="10"/>
      <c r="D42" s="10"/>
      <c r="E42" s="10"/>
      <c r="F42" s="10"/>
      <c r="G42" s="10"/>
      <c r="H42" s="9"/>
      <c r="I42" s="10"/>
      <c r="J42" s="10"/>
      <c r="K42" s="48"/>
      <c r="L42" s="2"/>
      <c r="M42" s="2"/>
      <c r="N42" s="2"/>
      <c r="O42" s="2"/>
      <c r="P42" s="2"/>
      <c r="Q42" s="2"/>
      <c r="R42" s="12"/>
      <c r="S42" s="2"/>
      <c r="T42" s="19"/>
    </row>
    <row r="43" spans="2:20" ht="15">
      <c r="B43" s="16"/>
      <c r="C43" s="10"/>
      <c r="D43" s="10"/>
      <c r="E43" s="10"/>
      <c r="F43" s="10"/>
      <c r="G43" s="10"/>
      <c r="H43" s="9"/>
      <c r="I43" s="10"/>
      <c r="J43" s="10"/>
      <c r="K43" s="48"/>
      <c r="L43" s="2"/>
      <c r="M43" s="2"/>
      <c r="N43" s="2"/>
      <c r="O43" s="2"/>
      <c r="P43" s="2"/>
      <c r="Q43" s="2"/>
      <c r="R43" s="12"/>
      <c r="S43" s="2"/>
      <c r="T43" s="19"/>
    </row>
    <row r="44" spans="2:20" ht="15">
      <c r="B44" s="16"/>
      <c r="C44" s="10"/>
      <c r="D44" s="10"/>
      <c r="E44" s="10"/>
      <c r="F44" s="10"/>
      <c r="G44" s="10"/>
      <c r="H44" s="9"/>
      <c r="I44" s="10"/>
      <c r="J44" s="10"/>
      <c r="K44" s="48"/>
      <c r="L44" s="2"/>
      <c r="M44" s="2"/>
      <c r="N44" s="2"/>
      <c r="O44" s="2"/>
      <c r="P44" s="2"/>
      <c r="Q44" s="2"/>
      <c r="R44" s="12"/>
      <c r="S44" s="2"/>
      <c r="T44" s="19"/>
    </row>
    <row r="45" spans="2:20" ht="15">
      <c r="B45" s="16"/>
      <c r="C45" s="10"/>
      <c r="D45" s="10"/>
      <c r="E45" s="10"/>
      <c r="F45" s="10"/>
      <c r="G45" s="10"/>
      <c r="H45" s="9"/>
      <c r="I45" s="10"/>
      <c r="J45" s="10"/>
      <c r="K45" s="48"/>
      <c r="L45" s="2"/>
      <c r="M45" s="2"/>
      <c r="N45" s="2"/>
      <c r="O45" s="2"/>
      <c r="P45" s="2"/>
      <c r="Q45" s="2"/>
      <c r="R45" s="12"/>
      <c r="S45" s="2"/>
      <c r="T45" s="19"/>
    </row>
    <row r="46" spans="2:20" ht="15">
      <c r="B46" s="16"/>
      <c r="C46" s="10"/>
      <c r="D46" s="10"/>
      <c r="E46" s="10"/>
      <c r="F46" s="10"/>
      <c r="G46" s="10"/>
      <c r="H46" s="9"/>
      <c r="I46" s="10"/>
      <c r="J46" s="10"/>
      <c r="K46" s="48"/>
      <c r="L46" s="2"/>
      <c r="M46" s="2"/>
      <c r="N46" s="2"/>
      <c r="O46" s="2"/>
      <c r="P46" s="2"/>
      <c r="Q46" s="2"/>
      <c r="R46" s="12"/>
      <c r="S46" s="2"/>
      <c r="T46" s="19"/>
    </row>
    <row r="47" spans="2:20" ht="15">
      <c r="B47" s="16"/>
      <c r="C47" s="10"/>
      <c r="D47" s="10"/>
      <c r="E47" s="10"/>
      <c r="F47" s="10"/>
      <c r="G47" s="10"/>
      <c r="H47" s="9"/>
      <c r="I47" s="10"/>
      <c r="J47" s="10"/>
      <c r="K47" s="48"/>
      <c r="L47" s="2"/>
      <c r="M47" s="2"/>
      <c r="N47" s="2"/>
      <c r="O47" s="2"/>
      <c r="P47" s="2"/>
      <c r="Q47" s="2"/>
      <c r="R47" s="12"/>
      <c r="S47" s="2"/>
      <c r="T47" s="19"/>
    </row>
    <row r="48" spans="2:20" ht="15">
      <c r="B48" s="16"/>
      <c r="C48" s="10"/>
      <c r="D48" s="10"/>
      <c r="E48" s="10"/>
      <c r="F48" s="10"/>
      <c r="G48" s="10"/>
      <c r="H48" s="9"/>
      <c r="I48" s="10"/>
      <c r="J48" s="10"/>
      <c r="K48" s="48"/>
      <c r="L48" s="2"/>
      <c r="M48" s="2"/>
      <c r="N48" s="2"/>
      <c r="O48" s="2"/>
      <c r="P48" s="2"/>
      <c r="Q48" s="2"/>
      <c r="R48" s="12"/>
      <c r="S48" s="2"/>
      <c r="T48" s="19"/>
    </row>
    <row r="49" spans="2:20" ht="15">
      <c r="B49" s="16"/>
      <c r="C49" s="10"/>
      <c r="D49" s="10"/>
      <c r="E49" s="10"/>
      <c r="F49" s="10"/>
      <c r="G49" s="10"/>
      <c r="H49" s="9"/>
      <c r="I49" s="10"/>
      <c r="J49" s="10"/>
      <c r="K49" s="48"/>
      <c r="L49" s="2"/>
      <c r="M49" s="2"/>
      <c r="N49" s="2"/>
      <c r="O49" s="2"/>
      <c r="P49" s="2"/>
      <c r="Q49" s="2"/>
      <c r="R49" s="12"/>
      <c r="S49" s="2"/>
      <c r="T49" s="19"/>
    </row>
    <row r="50" spans="2:20" ht="15">
      <c r="B50" s="16"/>
      <c r="C50" s="10"/>
      <c r="D50" s="10"/>
      <c r="E50" s="10"/>
      <c r="F50" s="10"/>
      <c r="G50" s="10"/>
      <c r="H50" s="9"/>
      <c r="I50" s="10"/>
      <c r="J50" s="10"/>
      <c r="K50" s="48"/>
      <c r="L50" s="2"/>
      <c r="M50" s="2"/>
      <c r="N50" s="2"/>
      <c r="O50" s="2"/>
      <c r="P50" s="2"/>
      <c r="Q50" s="2"/>
      <c r="R50" s="12"/>
      <c r="S50" s="2"/>
      <c r="T50" s="19"/>
    </row>
    <row r="51" spans="2:20" ht="15">
      <c r="B51" s="16"/>
      <c r="C51" s="10"/>
      <c r="D51" s="10"/>
      <c r="E51" s="10"/>
      <c r="F51" s="10"/>
      <c r="G51" s="10"/>
      <c r="H51" s="9"/>
      <c r="I51" s="10"/>
      <c r="J51" s="10"/>
      <c r="K51" s="48"/>
      <c r="L51" s="2"/>
      <c r="M51" s="2"/>
      <c r="N51" s="2"/>
      <c r="O51" s="2"/>
      <c r="P51" s="2"/>
      <c r="Q51" s="2"/>
      <c r="R51" s="12"/>
      <c r="S51" s="2"/>
      <c r="T51" s="19"/>
    </row>
    <row r="52" spans="2:20" ht="15">
      <c r="B52" s="16"/>
      <c r="C52" s="10"/>
      <c r="D52" s="10"/>
      <c r="E52" s="10"/>
      <c r="F52" s="10"/>
      <c r="G52" s="10"/>
      <c r="H52" s="9"/>
      <c r="I52" s="10"/>
      <c r="J52" s="10"/>
      <c r="K52" s="48"/>
      <c r="L52" s="2"/>
      <c r="M52" s="2"/>
      <c r="N52" s="2"/>
      <c r="O52" s="2"/>
      <c r="P52" s="2"/>
      <c r="Q52" s="2"/>
      <c r="R52" s="12"/>
      <c r="S52" s="2"/>
      <c r="T52" s="19"/>
    </row>
    <row r="53" spans="2:20" ht="15">
      <c r="B53" s="16"/>
      <c r="C53" s="10"/>
      <c r="D53" s="10"/>
      <c r="E53" s="10"/>
      <c r="F53" s="10"/>
      <c r="G53" s="10"/>
      <c r="H53" s="9"/>
      <c r="I53" s="10"/>
      <c r="J53" s="10"/>
      <c r="K53" s="48"/>
      <c r="L53" s="2"/>
      <c r="M53" s="2"/>
      <c r="N53" s="2"/>
      <c r="O53" s="2"/>
      <c r="P53" s="2"/>
      <c r="Q53" s="2"/>
      <c r="R53" s="12"/>
      <c r="S53" s="2"/>
      <c r="T53" s="19"/>
    </row>
    <row r="54" spans="2:20" ht="15">
      <c r="B54" s="16"/>
      <c r="C54" s="10"/>
      <c r="D54" s="10"/>
      <c r="E54" s="10"/>
      <c r="F54" s="10"/>
      <c r="G54" s="10"/>
      <c r="H54" s="9"/>
      <c r="I54" s="10"/>
      <c r="J54" s="10"/>
      <c r="K54" s="48"/>
      <c r="L54" s="2"/>
      <c r="M54" s="2"/>
      <c r="N54" s="2"/>
      <c r="O54" s="2"/>
      <c r="P54" s="2"/>
      <c r="Q54" s="2"/>
      <c r="R54" s="12"/>
      <c r="S54" s="2"/>
      <c r="T54" s="19"/>
    </row>
    <row r="55" spans="2:20" ht="15">
      <c r="B55" s="16"/>
      <c r="C55" s="10"/>
      <c r="D55" s="10"/>
      <c r="E55" s="10"/>
      <c r="F55" s="10"/>
      <c r="G55" s="10"/>
      <c r="H55" s="9"/>
      <c r="I55" s="10"/>
      <c r="J55" s="10"/>
      <c r="K55" s="48"/>
      <c r="L55" s="2"/>
      <c r="M55" s="2"/>
      <c r="N55" s="2"/>
      <c r="O55" s="2"/>
      <c r="P55" s="2"/>
      <c r="Q55" s="2"/>
      <c r="R55" s="12"/>
      <c r="S55" s="2"/>
      <c r="T55" s="19"/>
    </row>
    <row r="56" spans="2:20" ht="15">
      <c r="B56" s="16"/>
      <c r="C56" s="10"/>
      <c r="D56" s="10"/>
      <c r="E56" s="10"/>
      <c r="F56" s="10"/>
      <c r="G56" s="10"/>
      <c r="H56" s="9"/>
      <c r="I56" s="10"/>
      <c r="J56" s="10"/>
      <c r="K56" s="48"/>
      <c r="L56" s="2"/>
      <c r="M56" s="2"/>
      <c r="N56" s="2"/>
      <c r="O56" s="2"/>
      <c r="P56" s="2"/>
      <c r="Q56" s="2"/>
      <c r="R56" s="12"/>
      <c r="S56" s="2"/>
      <c r="T56" s="19"/>
    </row>
    <row r="57" spans="2:20" ht="15">
      <c r="B57" s="16"/>
      <c r="C57" s="10"/>
      <c r="D57" s="10"/>
      <c r="E57" s="10"/>
      <c r="F57" s="10"/>
      <c r="G57" s="10"/>
      <c r="H57" s="9"/>
      <c r="I57" s="10"/>
      <c r="J57" s="10"/>
      <c r="K57" s="48"/>
      <c r="L57" s="2"/>
      <c r="M57" s="2"/>
      <c r="N57" s="2"/>
      <c r="O57" s="2"/>
      <c r="P57" s="2"/>
      <c r="Q57" s="2"/>
      <c r="R57" s="12"/>
      <c r="S57" s="2"/>
      <c r="T57" s="19"/>
    </row>
    <row r="58" spans="2:20" ht="15">
      <c r="B58" s="16"/>
      <c r="C58" s="10"/>
      <c r="D58" s="10"/>
      <c r="E58" s="10"/>
      <c r="F58" s="10"/>
      <c r="G58" s="10"/>
      <c r="H58" s="9"/>
      <c r="I58" s="10"/>
      <c r="J58" s="10"/>
      <c r="K58" s="48"/>
      <c r="L58" s="2"/>
      <c r="M58" s="2"/>
      <c r="N58" s="2"/>
      <c r="O58" s="2"/>
      <c r="P58" s="2"/>
      <c r="Q58" s="2"/>
      <c r="R58" s="12"/>
      <c r="S58" s="2"/>
      <c r="T58" s="19"/>
    </row>
    <row r="59" spans="2:20" ht="15">
      <c r="B59" s="16"/>
      <c r="C59" s="10"/>
      <c r="D59" s="10"/>
      <c r="E59" s="10"/>
      <c r="F59" s="10"/>
      <c r="G59" s="10"/>
      <c r="H59" s="9"/>
      <c r="I59" s="10"/>
      <c r="J59" s="10"/>
      <c r="K59" s="48"/>
      <c r="L59" s="2"/>
      <c r="M59" s="2"/>
      <c r="N59" s="2"/>
      <c r="O59" s="2"/>
      <c r="P59" s="2"/>
      <c r="Q59" s="2"/>
      <c r="R59" s="12"/>
      <c r="S59" s="2"/>
      <c r="T59" s="19"/>
    </row>
    <row r="60" spans="2:20" ht="15">
      <c r="B60" s="16"/>
      <c r="C60" s="10"/>
      <c r="D60" s="10"/>
      <c r="E60" s="10"/>
      <c r="F60" s="10"/>
      <c r="G60" s="10"/>
      <c r="H60" s="9"/>
      <c r="I60" s="10"/>
      <c r="J60" s="10"/>
      <c r="K60" s="48"/>
      <c r="L60" s="2"/>
      <c r="M60" s="2"/>
      <c r="N60" s="2"/>
      <c r="O60" s="2"/>
      <c r="P60" s="2"/>
      <c r="Q60" s="2"/>
      <c r="R60" s="12"/>
      <c r="S60" s="2"/>
      <c r="T60" s="19"/>
    </row>
    <row r="61" spans="2:20" ht="15">
      <c r="B61" s="16"/>
      <c r="C61" s="10"/>
      <c r="D61" s="10"/>
      <c r="E61" s="10"/>
      <c r="F61" s="10"/>
      <c r="G61" s="10"/>
      <c r="H61" s="9"/>
      <c r="I61" s="10"/>
      <c r="J61" s="10"/>
      <c r="K61" s="48"/>
      <c r="L61" s="2"/>
      <c r="M61" s="2"/>
      <c r="N61" s="2"/>
      <c r="O61" s="2"/>
      <c r="P61" s="2"/>
      <c r="Q61" s="2"/>
      <c r="R61" s="12"/>
      <c r="S61" s="2"/>
      <c r="T61" s="19"/>
    </row>
    <row r="62" spans="2:20" ht="15">
      <c r="B62" s="16"/>
      <c r="C62" s="10"/>
      <c r="D62" s="10"/>
      <c r="E62" s="10"/>
      <c r="F62" s="10"/>
      <c r="G62" s="10"/>
      <c r="H62" s="9"/>
      <c r="I62" s="10"/>
      <c r="J62" s="10"/>
      <c r="K62" s="48"/>
      <c r="L62" s="2"/>
      <c r="M62" s="2"/>
      <c r="N62" s="2"/>
      <c r="O62" s="2"/>
      <c r="P62" s="2"/>
      <c r="Q62" s="2"/>
      <c r="R62" s="12"/>
      <c r="S62" s="2"/>
      <c r="T62" s="19"/>
    </row>
    <row r="63" spans="2:20" ht="15">
      <c r="B63" s="16"/>
      <c r="C63" s="10"/>
      <c r="D63" s="10"/>
      <c r="E63" s="10"/>
      <c r="F63" s="10"/>
      <c r="G63" s="10"/>
      <c r="H63" s="9"/>
      <c r="I63" s="10"/>
      <c r="J63" s="10"/>
      <c r="K63" s="48"/>
      <c r="L63" s="2"/>
      <c r="M63" s="2"/>
      <c r="N63" s="2"/>
      <c r="O63" s="2"/>
      <c r="P63" s="2"/>
      <c r="Q63" s="2"/>
      <c r="R63" s="12"/>
      <c r="S63" s="2"/>
      <c r="T63" s="19"/>
    </row>
    <row r="64" spans="2:20" ht="15">
      <c r="B64" s="16"/>
      <c r="C64" s="10"/>
      <c r="D64" s="10"/>
      <c r="E64" s="10"/>
      <c r="F64" s="10"/>
      <c r="G64" s="10"/>
      <c r="H64" s="11"/>
      <c r="I64" s="13"/>
      <c r="J64" s="10"/>
      <c r="K64" s="48"/>
      <c r="L64" s="2"/>
      <c r="M64" s="2"/>
      <c r="N64" s="2"/>
      <c r="O64" s="2"/>
      <c r="P64" s="2"/>
      <c r="Q64" s="2"/>
      <c r="R64" s="12"/>
      <c r="S64" s="2"/>
      <c r="T64" s="19"/>
    </row>
    <row r="65" spans="2:20" ht="15">
      <c r="B65" s="16"/>
      <c r="C65" s="10"/>
      <c r="D65" s="10"/>
      <c r="E65" s="10"/>
      <c r="F65" s="10"/>
      <c r="G65" s="10"/>
      <c r="H65" s="11"/>
      <c r="I65" s="13"/>
      <c r="J65" s="10"/>
      <c r="K65" s="48"/>
      <c r="L65" s="2"/>
      <c r="M65" s="2"/>
      <c r="N65" s="2"/>
      <c r="O65" s="2"/>
      <c r="P65" s="2"/>
      <c r="Q65" s="2"/>
      <c r="R65" s="12"/>
      <c r="S65" s="2"/>
      <c r="T65" s="19"/>
    </row>
    <row r="66" spans="2:20" ht="15">
      <c r="B66" s="8"/>
      <c r="C66" s="2"/>
      <c r="D66" s="2"/>
      <c r="E66" s="2"/>
      <c r="F66" s="2"/>
      <c r="G66" s="2"/>
      <c r="H66" s="9"/>
      <c r="I66" s="9"/>
      <c r="J66" s="9"/>
      <c r="K66" s="48"/>
      <c r="L66" s="2"/>
      <c r="M66" s="2"/>
      <c r="N66" s="2"/>
      <c r="O66" s="2"/>
      <c r="P66" s="2"/>
      <c r="Q66" s="2"/>
      <c r="R66" s="12"/>
      <c r="S66" s="2"/>
      <c r="T66" s="19"/>
    </row>
    <row r="67" spans="2:10" ht="15">
      <c r="B67" s="8"/>
      <c r="C67" s="2"/>
      <c r="D67" s="2"/>
      <c r="E67" s="2"/>
      <c r="F67" s="2"/>
      <c r="G67" s="2"/>
      <c r="H67" s="9"/>
      <c r="I67" s="9"/>
      <c r="J67" s="9"/>
    </row>
    <row r="77" spans="2:10" ht="15">
      <c r="B77" s="14"/>
      <c r="C77" s="15"/>
      <c r="D77" s="15"/>
      <c r="E77" s="15"/>
      <c r="F77" s="15"/>
      <c r="G77" s="15"/>
      <c r="H77" s="15"/>
      <c r="I77" s="15"/>
      <c r="J77" s="15"/>
    </row>
    <row r="78" spans="2:10" ht="15">
      <c r="B78" s="14"/>
      <c r="C78" s="15"/>
      <c r="D78" s="15"/>
      <c r="E78" s="15"/>
      <c r="F78" s="15"/>
      <c r="G78" s="15"/>
      <c r="H78" s="15"/>
      <c r="I78" s="15"/>
      <c r="J78" s="15"/>
    </row>
    <row r="79" spans="2:10" ht="15">
      <c r="B79" s="18"/>
      <c r="C79" s="18"/>
      <c r="D79" s="18"/>
      <c r="E79" s="18"/>
      <c r="F79" s="18"/>
      <c r="G79" s="18"/>
      <c r="H79" s="18"/>
      <c r="I79" s="18"/>
      <c r="J79" s="18"/>
    </row>
    <row r="80" spans="2:10" ht="15">
      <c r="B80" s="14"/>
      <c r="C80" s="15"/>
      <c r="D80" s="15"/>
      <c r="E80" s="15"/>
      <c r="F80" s="15"/>
      <c r="G80" s="15"/>
      <c r="H80" s="15"/>
      <c r="I80" s="15"/>
      <c r="J80" s="15"/>
    </row>
  </sheetData>
  <sheetProtection/>
  <mergeCells count="25">
    <mergeCell ref="A23:T23"/>
    <mergeCell ref="I10:I11"/>
    <mergeCell ref="G9:G11"/>
    <mergeCell ref="K9:K11"/>
    <mergeCell ref="H10:H11"/>
    <mergeCell ref="R9:R11"/>
    <mergeCell ref="A14:T14"/>
    <mergeCell ref="B8:S8"/>
    <mergeCell ref="C10:C11"/>
    <mergeCell ref="E9:E11"/>
    <mergeCell ref="T9:T11"/>
    <mergeCell ref="S9:S11"/>
    <mergeCell ref="L10:L11"/>
    <mergeCell ref="Q9:Q11"/>
    <mergeCell ref="J9:J11"/>
    <mergeCell ref="M1:T6"/>
    <mergeCell ref="B9:B11"/>
    <mergeCell ref="D10:D11"/>
    <mergeCell ref="C9:D9"/>
    <mergeCell ref="F9:F11"/>
    <mergeCell ref="H9:I9"/>
    <mergeCell ref="L9:P9"/>
    <mergeCell ref="P10:P11"/>
    <mergeCell ref="N10:O10"/>
    <mergeCell ref="M10:M1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5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="70" zoomScaleSheetLayoutView="70" workbookViewId="0" topLeftCell="A1">
      <selection activeCell="M1" sqref="M1:Q6"/>
    </sheetView>
  </sheetViews>
  <sheetFormatPr defaultColWidth="9.00390625" defaultRowHeight="12.75"/>
  <cols>
    <col min="1" max="1" width="3.75390625" style="46" customWidth="1"/>
    <col min="2" max="2" width="20.25390625" style="17" customWidth="1"/>
    <col min="3" max="3" width="13.25390625" style="17" customWidth="1"/>
    <col min="4" max="5" width="12.25390625" style="17" customWidth="1"/>
    <col min="6" max="6" width="12.625" style="17" customWidth="1"/>
    <col min="7" max="7" width="12.875" style="17" customWidth="1"/>
    <col min="8" max="8" width="12.625" style="17" bestFit="1" customWidth="1"/>
    <col min="9" max="9" width="11.125" style="17" customWidth="1"/>
    <col min="10" max="10" width="12.625" style="17" bestFit="1" customWidth="1"/>
    <col min="11" max="11" width="13.00390625" style="17" customWidth="1"/>
    <col min="12" max="12" width="10.00390625" style="17" bestFit="1" customWidth="1"/>
    <col min="13" max="13" width="10.25390625" style="17" customWidth="1"/>
    <col min="14" max="14" width="11.25390625" style="17" customWidth="1"/>
    <col min="15" max="15" width="10.625" style="17" customWidth="1"/>
    <col min="16" max="16" width="10.125" style="17" customWidth="1"/>
    <col min="17" max="17" width="7.375" style="17" customWidth="1"/>
    <col min="18" max="16384" width="9.125" style="17" customWidth="1"/>
  </cols>
  <sheetData>
    <row r="1" spans="1:17" ht="12.75" customHeight="1">
      <c r="A1" s="44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87" t="s">
        <v>69</v>
      </c>
      <c r="N1" s="87"/>
      <c r="O1" s="87"/>
      <c r="P1" s="87"/>
      <c r="Q1" s="87"/>
    </row>
    <row r="2" spans="1:17" ht="12.75">
      <c r="A2" s="4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87"/>
      <c r="N2" s="87"/>
      <c r="O2" s="87"/>
      <c r="P2" s="87"/>
      <c r="Q2" s="87"/>
    </row>
    <row r="3" spans="1:17" ht="12.75">
      <c r="A3" s="4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87"/>
      <c r="N3" s="87"/>
      <c r="O3" s="87"/>
      <c r="P3" s="87"/>
      <c r="Q3" s="87"/>
    </row>
    <row r="4" spans="1:17" ht="12.75">
      <c r="A4" s="45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87"/>
      <c r="N4" s="87"/>
      <c r="O4" s="87"/>
      <c r="P4" s="87"/>
      <c r="Q4" s="87"/>
    </row>
    <row r="5" spans="1:17" ht="12.75">
      <c r="A5" s="4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87"/>
      <c r="N5" s="87"/>
      <c r="O5" s="87"/>
      <c r="P5" s="87"/>
      <c r="Q5" s="87"/>
    </row>
    <row r="6" spans="1:17" ht="9.75" customHeight="1">
      <c r="A6" s="45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87"/>
      <c r="N6" s="87"/>
      <c r="O6" s="87"/>
      <c r="P6" s="87"/>
      <c r="Q6" s="87"/>
    </row>
    <row r="7" spans="1:17" ht="0.75" customHeight="1">
      <c r="A7" s="45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20" ht="53.25" customHeight="1">
      <c r="A8" s="44"/>
      <c r="B8" s="91" t="s">
        <v>67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37"/>
      <c r="R8" s="12"/>
      <c r="S8" s="2"/>
      <c r="T8" s="1"/>
    </row>
    <row r="9" spans="1:20" ht="18.75">
      <c r="A9" s="44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6"/>
      <c r="O9" s="36"/>
      <c r="P9" s="36"/>
      <c r="Q9" s="36"/>
      <c r="R9" s="12"/>
      <c r="S9" s="2"/>
      <c r="T9" s="1"/>
    </row>
    <row r="10" spans="1:20" ht="119.25" customHeight="1">
      <c r="A10" s="24" t="s">
        <v>7</v>
      </c>
      <c r="B10" s="24" t="s">
        <v>20</v>
      </c>
      <c r="C10" s="39" t="s">
        <v>47</v>
      </c>
      <c r="D10" s="35" t="s">
        <v>27</v>
      </c>
      <c r="E10" s="35" t="s">
        <v>61</v>
      </c>
      <c r="F10" s="88" t="s">
        <v>21</v>
      </c>
      <c r="G10" s="92"/>
      <c r="H10" s="88" t="s">
        <v>28</v>
      </c>
      <c r="I10" s="92"/>
      <c r="J10" s="88" t="s">
        <v>31</v>
      </c>
      <c r="K10" s="92"/>
      <c r="L10" s="88" t="s">
        <v>32</v>
      </c>
      <c r="M10" s="92"/>
      <c r="N10" s="93" t="s">
        <v>34</v>
      </c>
      <c r="O10" s="94"/>
      <c r="P10" s="88" t="s">
        <v>29</v>
      </c>
      <c r="Q10" s="90"/>
      <c r="R10" s="12"/>
      <c r="S10" s="2"/>
      <c r="T10" s="1"/>
    </row>
    <row r="11" spans="1:20" ht="12.75">
      <c r="A11" s="59"/>
      <c r="B11" s="24" t="s">
        <v>22</v>
      </c>
      <c r="C11" s="25" t="s">
        <v>15</v>
      </c>
      <c r="D11" s="25" t="s">
        <v>15</v>
      </c>
      <c r="E11" s="25" t="s">
        <v>15</v>
      </c>
      <c r="F11" s="25" t="s">
        <v>12</v>
      </c>
      <c r="G11" s="25" t="s">
        <v>15</v>
      </c>
      <c r="H11" s="25" t="s">
        <v>19</v>
      </c>
      <c r="I11" s="25" t="s">
        <v>15</v>
      </c>
      <c r="J11" s="25" t="s">
        <v>12</v>
      </c>
      <c r="K11" s="25" t="s">
        <v>15</v>
      </c>
      <c r="L11" s="25" t="s">
        <v>12</v>
      </c>
      <c r="M11" s="25" t="s">
        <v>15</v>
      </c>
      <c r="N11" s="25" t="s">
        <v>23</v>
      </c>
      <c r="O11" s="25" t="s">
        <v>15</v>
      </c>
      <c r="P11" s="88" t="s">
        <v>15</v>
      </c>
      <c r="Q11" s="89"/>
      <c r="R11" s="12"/>
      <c r="S11" s="2"/>
      <c r="T11" s="1"/>
    </row>
    <row r="12" spans="1:20" ht="12.75">
      <c r="A12" s="60">
        <v>1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88">
        <v>16</v>
      </c>
      <c r="Q12" s="90"/>
      <c r="R12" s="12"/>
      <c r="S12" s="2"/>
      <c r="T12" s="1"/>
    </row>
    <row r="13" spans="1:20" ht="12.75" customHeight="1">
      <c r="A13" s="72" t="s">
        <v>48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2"/>
      <c r="S13" s="2"/>
      <c r="T13" s="1"/>
    </row>
    <row r="14" spans="1:20" ht="25.5">
      <c r="A14" s="24">
        <v>53</v>
      </c>
      <c r="B14" s="29" t="s">
        <v>57</v>
      </c>
      <c r="C14" s="30">
        <f aca="true" t="shared" si="0" ref="C14:C19">D14+E14+G14+I14+K14+M14+O14</f>
        <v>662391.58</v>
      </c>
      <c r="D14" s="53">
        <v>662391.58</v>
      </c>
      <c r="E14" s="53"/>
      <c r="F14" s="53"/>
      <c r="G14" s="53"/>
      <c r="H14" s="30"/>
      <c r="I14" s="30"/>
      <c r="J14" s="30"/>
      <c r="K14" s="30"/>
      <c r="L14" s="30"/>
      <c r="M14" s="30"/>
      <c r="N14" s="30"/>
      <c r="O14" s="30"/>
      <c r="P14" s="95"/>
      <c r="Q14" s="96"/>
      <c r="R14" s="12"/>
      <c r="S14" s="2"/>
      <c r="T14" s="1"/>
    </row>
    <row r="15" spans="1:20" ht="25.5">
      <c r="A15" s="24">
        <v>54</v>
      </c>
      <c r="B15" s="29" t="s">
        <v>58</v>
      </c>
      <c r="C15" s="30">
        <f t="shared" si="0"/>
        <v>174778.53</v>
      </c>
      <c r="D15" s="53">
        <v>174778.53</v>
      </c>
      <c r="E15" s="53"/>
      <c r="F15" s="53" t="s">
        <v>49</v>
      </c>
      <c r="G15" s="53"/>
      <c r="H15" s="30"/>
      <c r="I15" s="30"/>
      <c r="J15" s="30"/>
      <c r="K15" s="30"/>
      <c r="L15" s="30"/>
      <c r="M15" s="30"/>
      <c r="N15" s="30"/>
      <c r="O15" s="30"/>
      <c r="P15" s="95"/>
      <c r="Q15" s="96"/>
      <c r="R15" s="12"/>
      <c r="S15" s="2"/>
      <c r="T15" s="1"/>
    </row>
    <row r="16" spans="1:20" ht="25.5">
      <c r="A16" s="24">
        <v>55</v>
      </c>
      <c r="B16" s="29" t="s">
        <v>59</v>
      </c>
      <c r="C16" s="30">
        <f t="shared" si="0"/>
        <v>287167.2</v>
      </c>
      <c r="D16" s="53">
        <v>287167.2</v>
      </c>
      <c r="E16" s="53"/>
      <c r="F16" s="53"/>
      <c r="G16" s="53"/>
      <c r="H16" s="30"/>
      <c r="I16" s="30"/>
      <c r="J16" s="30"/>
      <c r="K16" s="30"/>
      <c r="L16" s="30"/>
      <c r="M16" s="30"/>
      <c r="N16" s="30"/>
      <c r="O16" s="30"/>
      <c r="P16" s="95"/>
      <c r="Q16" s="96"/>
      <c r="R16" s="12"/>
      <c r="S16" s="2"/>
      <c r="T16" s="1"/>
    </row>
    <row r="17" spans="1:20" ht="25.5">
      <c r="A17" s="24">
        <v>56</v>
      </c>
      <c r="B17" s="29" t="s">
        <v>60</v>
      </c>
      <c r="C17" s="30">
        <f t="shared" si="0"/>
        <v>190972.74</v>
      </c>
      <c r="D17" s="53">
        <v>190972.74</v>
      </c>
      <c r="E17" s="53"/>
      <c r="F17" s="53"/>
      <c r="G17" s="53"/>
      <c r="H17" s="30"/>
      <c r="I17" s="30"/>
      <c r="J17" s="30"/>
      <c r="K17" s="30"/>
      <c r="L17" s="30"/>
      <c r="M17" s="30"/>
      <c r="N17" s="30"/>
      <c r="O17" s="30"/>
      <c r="P17" s="95"/>
      <c r="Q17" s="96"/>
      <c r="R17" s="12"/>
      <c r="S17" s="2"/>
      <c r="T17" s="1"/>
    </row>
    <row r="18" spans="1:20" ht="25.5">
      <c r="A18" s="24">
        <v>57</v>
      </c>
      <c r="B18" s="29" t="s">
        <v>56</v>
      </c>
      <c r="C18" s="30">
        <f t="shared" si="0"/>
        <v>146629.34</v>
      </c>
      <c r="D18" s="53">
        <v>146629.34</v>
      </c>
      <c r="E18" s="53"/>
      <c r="F18" s="53"/>
      <c r="G18" s="53"/>
      <c r="H18" s="30"/>
      <c r="I18" s="30"/>
      <c r="J18" s="30"/>
      <c r="K18" s="30"/>
      <c r="L18" s="30"/>
      <c r="M18" s="30"/>
      <c r="N18" s="30"/>
      <c r="O18" s="30"/>
      <c r="P18" s="95"/>
      <c r="Q18" s="96"/>
      <c r="R18" s="12"/>
      <c r="S18" s="2"/>
      <c r="T18" s="1"/>
    </row>
    <row r="19" spans="1:20" ht="25.5">
      <c r="A19" s="24">
        <v>58</v>
      </c>
      <c r="B19" s="29" t="s">
        <v>65</v>
      </c>
      <c r="C19" s="30">
        <f t="shared" si="0"/>
        <v>820781.83</v>
      </c>
      <c r="D19" s="53"/>
      <c r="E19" s="53"/>
      <c r="F19" s="53">
        <v>380</v>
      </c>
      <c r="G19" s="53">
        <v>820781.83</v>
      </c>
      <c r="H19" s="30"/>
      <c r="I19" s="30"/>
      <c r="J19" s="30"/>
      <c r="K19" s="30"/>
      <c r="L19" s="30"/>
      <c r="M19" s="30"/>
      <c r="N19" s="30"/>
      <c r="O19" s="30"/>
      <c r="P19" s="95"/>
      <c r="Q19" s="96"/>
      <c r="R19" s="12"/>
      <c r="S19" s="2"/>
      <c r="T19" s="1"/>
    </row>
    <row r="20" spans="1:20" ht="12.75">
      <c r="A20" s="59"/>
      <c r="B20" s="33" t="s">
        <v>50</v>
      </c>
      <c r="C20" s="32">
        <f>SUM(C14:C19)</f>
        <v>2282721.22</v>
      </c>
      <c r="D20" s="32">
        <f>SUM(D14:D19)</f>
        <v>1461939.3900000001</v>
      </c>
      <c r="E20" s="32"/>
      <c r="F20" s="32">
        <f>SUM(F14:F19)</f>
        <v>380</v>
      </c>
      <c r="G20" s="32">
        <f>SUM(G14:G19)</f>
        <v>820781.83</v>
      </c>
      <c r="H20" s="30"/>
      <c r="I20" s="30"/>
      <c r="J20" s="30"/>
      <c r="K20" s="30"/>
      <c r="L20" s="30"/>
      <c r="M20" s="30"/>
      <c r="N20" s="30"/>
      <c r="O20" s="30"/>
      <c r="P20" s="95"/>
      <c r="Q20" s="96"/>
      <c r="R20" s="12"/>
      <c r="S20" s="2"/>
      <c r="T20" s="1"/>
    </row>
  </sheetData>
  <sheetProtection/>
  <mergeCells count="18">
    <mergeCell ref="P18:Q18"/>
    <mergeCell ref="P19:Q19"/>
    <mergeCell ref="P20:Q20"/>
    <mergeCell ref="P12:Q12"/>
    <mergeCell ref="A13:Q13"/>
    <mergeCell ref="P14:Q14"/>
    <mergeCell ref="P15:Q15"/>
    <mergeCell ref="P16:Q16"/>
    <mergeCell ref="P17:Q17"/>
    <mergeCell ref="M1:Q6"/>
    <mergeCell ref="P11:Q11"/>
    <mergeCell ref="P10:Q10"/>
    <mergeCell ref="B8:P8"/>
    <mergeCell ref="F10:G10"/>
    <mergeCell ref="H10:I10"/>
    <mergeCell ref="J10:K10"/>
    <mergeCell ref="L10:M10"/>
    <mergeCell ref="N10:O10"/>
  </mergeCells>
  <printOptions/>
  <pageMargins left="0.75" right="0.75" top="1" bottom="1" header="0.5" footer="0.5"/>
  <pageSetup firstPageNumber="1" useFirstPageNumber="1" horizontalDpi="600" verticalDpi="600" orientation="landscape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Приемная</cp:lastModifiedBy>
  <cp:lastPrinted>2016-11-15T08:46:10Z</cp:lastPrinted>
  <dcterms:created xsi:type="dcterms:W3CDTF">2010-12-03T14:19:19Z</dcterms:created>
  <dcterms:modified xsi:type="dcterms:W3CDTF">2016-11-15T08:46:32Z</dcterms:modified>
  <cp:category/>
  <cp:version/>
  <cp:contentType/>
  <cp:contentStatus/>
</cp:coreProperties>
</file>