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<sst xmlns="http://schemas.openxmlformats.org/spreadsheetml/2006/main" count="1425" uniqueCount="419">
  <si>
    <t>Основное мероприятие "Организация предоставления государственных и муниципальных услуг по принципу "одного окна""</t>
  </si>
  <si>
    <t>Ч180300000</t>
  </si>
  <si>
    <t>Организация предоставления государственных и муниципальных услуг в многофункциональных центрах</t>
  </si>
  <si>
    <t>Ч180374780</t>
  </si>
  <si>
    <t>Ч180000000</t>
  </si>
  <si>
    <t>Ч100000000</t>
  </si>
  <si>
    <t>Ч200000000</t>
  </si>
  <si>
    <t>Ч210000000</t>
  </si>
  <si>
    <t>Основное мероприятие "Мероприятия, реализуемые с привлечением межбюджетных трансфертов бюджетам другого уровня"</t>
  </si>
  <si>
    <t>Ч210400000</t>
  </si>
  <si>
    <t>Ч210414180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</si>
  <si>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 за счет субсидии, предоставляемой из республиканского бюджета Чувашской Республики</t>
  </si>
  <si>
    <t>Ч210414190</t>
  </si>
  <si>
    <t>Ч210474180</t>
  </si>
  <si>
    <t xml:space="preserve"> </t>
  </si>
  <si>
    <t xml:space="preserve"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
</t>
  </si>
  <si>
    <t>Ч410400000</t>
  </si>
  <si>
    <t>Осуществление государственных полномочий Чувашской Республики по расчету дотаций на выравнивание бюджетной обеспеченности поселений за счет субвенции, предоставляемой из республиканского бюджета Чувашской Республики</t>
  </si>
  <si>
    <t>Ч4104Д0071</t>
  </si>
  <si>
    <t>Ч4Э0000000</t>
  </si>
  <si>
    <t>Ч4Э0100000</t>
  </si>
  <si>
    <t>Ч4Э0100200</t>
  </si>
  <si>
    <t>Ч400000000</t>
  </si>
  <si>
    <t>Ч410000000</t>
  </si>
  <si>
    <t>Основное мероприятие "Развитие бюджетного планирования, формирование республиканского бюджета Чувашской Республики на очередной финансовый год и плановый период"</t>
  </si>
  <si>
    <t>Ч410100000</t>
  </si>
  <si>
    <t>Резервный фонд администрации муниципального образования Чувашской Республики</t>
  </si>
  <si>
    <t>Ч410173430</t>
  </si>
  <si>
    <t>Ч410451180</t>
  </si>
  <si>
    <t>Дотации на выравнивание бюджетной обеспеченности городских и сельских поселений Чувашской Республики за счет субвенции, предоставляемой из республиканского бюджета Чувашской Республики</t>
  </si>
  <si>
    <t>Ч4104Д0072</t>
  </si>
  <si>
    <t>Ч4104Г0040</t>
  </si>
  <si>
    <t>Ч430000000</t>
  </si>
  <si>
    <t>Создание единой системы учета государственного имущества Чувашской Республики и муниципального имущества</t>
  </si>
  <si>
    <t>Ч430100000</t>
  </si>
  <si>
    <t xml:space="preserve">Материально-техническое обеспечение базы данных о государственном имуществе Чувашской Республики и муниципальном имуществе, включая обеспечение архивного хранения бумажных документов
</t>
  </si>
  <si>
    <t>Ч430113510</t>
  </si>
  <si>
    <t>Создание условий для максимального вовлечения в хозяйственный оборот государственного имущества Чувашской Республики, в том числе земельных участков</t>
  </si>
  <si>
    <t>Ч430300000</t>
  </si>
  <si>
    <t>Проведение землеустроительных (кадастровых) работ по земельным участкам, находящимся в муниципальной собственности Чувашской Республики, и внесение сведений в кадастр недвижимости</t>
  </si>
  <si>
    <t>Ч430373580</t>
  </si>
  <si>
    <t>Муниципальная программа "Развитие потенциала муниципального управления на 2014-2020 годы"</t>
  </si>
  <si>
    <t>Ч500000000</t>
  </si>
  <si>
    <t>Ч530000000</t>
  </si>
  <si>
    <t>Основное мероприятие "Организация дополнительного профессионального развития муниципальных служащих в Чувашской Республике"</t>
  </si>
  <si>
    <t>Ч530200000</t>
  </si>
  <si>
    <t>Ч530273710</t>
  </si>
  <si>
    <t>Обеспечение реализации государственной программы Чувашской Республики "Развитие потенциала государственного управления" на 2012 - 2020 годы</t>
  </si>
  <si>
    <t>Ч5Э0000000</t>
  </si>
  <si>
    <t>Ч5Э0100000</t>
  </si>
  <si>
    <t>Ч5Э0100600</t>
  </si>
  <si>
    <t xml:space="preserve">Выполнение других обязательств муниципального образования Чувашской Республики </t>
  </si>
  <si>
    <t>Ч5Э0173770</t>
  </si>
  <si>
    <t>11.2.</t>
  </si>
  <si>
    <t>Ч5Э0100200</t>
  </si>
  <si>
    <t>Ч5Э0113800</t>
  </si>
  <si>
    <t>Закупка товаров, работ и услуг для государственных (муниципальных)  нужд</t>
  </si>
  <si>
    <t>Подпрограмма "Совершенствование государственного управления в сфере юстиции" государственной программы Чувашской Республики "Развитие потенциала государственного управления" на 2012-2020 годы</t>
  </si>
  <si>
    <t>Ч540000000</t>
  </si>
  <si>
    <t>Основное мероприятие "Обеспечение деятельности мировых судей Чувашской Республики в целях реализации прав, свобод и законных интересов граждан и юридических лиц"</t>
  </si>
  <si>
    <t>Ч540100000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</si>
  <si>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</si>
  <si>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Ч540151200</t>
  </si>
  <si>
    <t>Судебная система</t>
  </si>
  <si>
    <t>11.3.</t>
  </si>
  <si>
    <t>Ц170000000</t>
  </si>
  <si>
    <t>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</si>
  <si>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>Ч540200000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</si>
  <si>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 за счет субвенции, предоставляемой из федерального бюджета</t>
  </si>
  <si>
    <t>Ч540259300</t>
  </si>
  <si>
    <t xml:space="preserve">к Решению Собрания депутатов Яльчикского района Чувашской Республики "О бюджете Яльчикского района Чувашской Республики на 2016 год" </t>
  </si>
  <si>
    <t>бюджетных ассигнований по целевым статьям (муниципальным программам Яльчикского района Чувашской Республики и непрограммным направлениям деятельности), группам (группам и подгруппам) видов расходов, разделам, подразделам классификации расходов бюджета Яльчикского района Чувашской Республики на 2016 год</t>
  </si>
  <si>
    <t>(рублей)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</si>
  <si>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</si>
  <si>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</si>
  <si>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функций муниципальных органов</t>
  </si>
  <si>
    <t>Закупка товаров, работ и услуг для государственных (муниципальных) нужд</t>
  </si>
  <si>
    <t>Иные бюджетные ассигнования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</si>
  <si>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</si>
  <si>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</si>
  <si>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Обеспечение деятельности (оказание услуг) муниципальных учреждений</t>
  </si>
  <si>
    <t>Предоставление субсидий  бюджетным, автономным учреждениям и иным некоммерческим организациям</t>
  </si>
  <si>
    <t>Национальная оборона</t>
  </si>
  <si>
    <t>Мобилизационная и вневойсковая подготовка</t>
  </si>
  <si>
    <t>Межбюджетные трансферты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</si>
  <si>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</si>
  <si>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</si>
  <si>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</si>
  <si>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</si>
  <si>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</si>
  <si>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Осуществление дорожной деятельности, кроме деятельности по строительству, в отношении автомобильных дорог местного значения вне границ населенных пунктов в границах муниципального района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</si>
  <si>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</si>
  <si>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</si>
  <si>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</si>
  <si>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</si>
  <si>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</si>
  <si>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Обеспечение деятельности муниципальных детско-юношеских спортивных школ</t>
  </si>
  <si>
    <t>Молодежная политика и оздоровление детей</t>
  </si>
  <si>
    <t>Предоставление субсидий бюджетным, автономным учреждениям и иным некоммерческим организациям</t>
  </si>
  <si>
    <t>Приобретение путевок в детские оздоровительные лагеря</t>
  </si>
  <si>
    <t>Социальное обеспечение и иные выплаты населению</t>
  </si>
  <si>
    <t>Другие вопросы в области образования</t>
  </si>
  <si>
    <t>Культура, кинематография</t>
  </si>
  <si>
    <t>Культура</t>
  </si>
  <si>
    <t>Обеспечение деятельности библиотек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</si>
  <si>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</si>
  <si>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</si>
  <si>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</si>
  <si>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</si>
  <si>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 за счет субвенции, предоставляемой из федерального бюджета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</si>
  <si>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</si>
  <si>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</si>
  <si>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</si>
  <si>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01</t>
  </si>
  <si>
    <t>04</t>
  </si>
  <si>
    <t>06</t>
  </si>
  <si>
    <t>200</t>
  </si>
  <si>
    <t>02</t>
  </si>
  <si>
    <t>03</t>
  </si>
  <si>
    <t>09</t>
  </si>
  <si>
    <t>05</t>
  </si>
  <si>
    <t>07</t>
  </si>
  <si>
    <t>08</t>
  </si>
  <si>
    <t>Другие вопросы в области культуры, кинематографии</t>
  </si>
  <si>
    <t>Организация временного трудоустройства несовершеннолетних граждан в возрасте от 14 до 18 лет в свободное от учебы время</t>
  </si>
  <si>
    <t xml:space="preserve">Р А С П Р Е Д Е Л Е Н И Е </t>
  </si>
  <si>
    <t xml:space="preserve">Наименование </t>
  </si>
  <si>
    <t>Сумма</t>
  </si>
  <si>
    <t>100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</si>
  <si>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регистрации и учету граждан, имеющих право на получение социальных выплат для приобретения жилья 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на строительство (приобретение) жилых помещений в сельской местности в рамках устойчивого развития сельских территорий, за счет субвенций, предоставляемых из республиканского бюджета Чувашской Республики</t>
  </si>
  <si>
    <t>Осуществление первичного воинского учета на территориях, где отсутствуют военные комиссариаты за счет субвенции, предоставляемой из федерального бюджета</t>
  </si>
  <si>
    <t>Осуществление отдельных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пункте 3 части 1 статьи 11 Закона Чувашской Республики «О регулировании жилищных отношений» и состоящих на учете в качестве нуждающихся в жилых помещениях, за счет субвенции, предоставляемой из республиканского бюджета Чувашской Республики</t>
  </si>
  <si>
    <t>Обеспечение деятельности административных комиссий для рассмотрения дел об административных правонарушениях за счет субвенции, предоставляемой из республиканского бюджета Чувашской Республики</t>
  </si>
  <si>
    <t>Осуществление дорожной деятельности, кроме деятельности по строительству, в отношении автомобильных дорог местного значения вне границ населенных пунктов в границах муниципального района  за счет субсидии, предоставляемой из республиканского бюджета Чувашской Республики</t>
  </si>
  <si>
    <t>400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</si>
  <si>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</si>
  <si>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</si>
  <si>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 счет субвенции, предоставляемой из республиканского бюджета Чувашской Республики</t>
  </si>
  <si>
    <t>600</t>
  </si>
  <si>
    <t>300</t>
  </si>
  <si>
    <t>Физическая культура</t>
  </si>
  <si>
    <t>ВСЕГО</t>
  </si>
  <si>
    <t>Капитальные вложения в объекты недвижимого имущества муниципальной собственности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</si>
  <si>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</si>
  <si>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Закупка товаров, работ и услуг для муниципальных нужд</t>
  </si>
  <si>
    <t>Целевая статья (муниципальные программы и непрограммные направления деятельности)</t>
  </si>
  <si>
    <t>Раздел</t>
  </si>
  <si>
    <t>Подраздел</t>
  </si>
  <si>
    <t>Другие вопросы в области социальной политики</t>
  </si>
  <si>
    <t>10</t>
  </si>
  <si>
    <t>Муниципальная программа Яльчикского района Чувашской Республики "Развитие жилищного строительства и сферы жилищно-коммунального хозяйства" на 2014–2020 годы</t>
  </si>
  <si>
    <t>Подпрограмма "Государственная поддержка строительства жилья в Яльчикском районе Чувашской Республики" муниципальной программы Яльчикского района Чувашской Республики "Развитие жилищного строительства и сферы жилищно-коммунального хозяйства" на 2014–2020 годы</t>
  </si>
  <si>
    <t>Муниципальная программа Яльчикского района Чувашской Республики "Развитие образования" на 2014–2020 годы</t>
  </si>
  <si>
    <t>Муниципальная программа Яльчикского района Чувашской Республики "Управление общественными финансами и муниципальным долгом Яльчикского района Чувашской Республики" на 2014–2020 годы</t>
  </si>
  <si>
    <t>Обеспечение реализации муниципальной программы Яльчикского района Чувашской Республики "Управление общественными финансами и муниципальным долгом Яльчикского района Чувашской Республики" на 2014–2020 годы</t>
  </si>
  <si>
    <t>Подпрограмма "Совершенствование бюджетной политики и эффективное использование бюджетного потенциала Яльчикского района Чувашской Республики" муниципальной программы Яльчикского района Чувашской Республики "Управление общественными финансами и муниципальным долгом Яльчикского района Чувашской Республики" на 2014–2020 годы</t>
  </si>
  <si>
    <t>Муниципальная программа Яльчикского района Чувашской Республики "Развитие культуры и туризма" на 2014–2020 годы</t>
  </si>
  <si>
    <t>Муниципальная программа Яльчикского района Чувашской Республики "Повышение безопасности жизнедеятельности населения и территорий Яльчикского района Чувашской Республики" на 2014–2020 годы</t>
  </si>
  <si>
    <t>Подпрограмма "Управление муниципальным имуществом Яльчикского района Чувашской Республики" муниципальной программы Яльчикского района Чувашской Республики "Управление общественными финансами и муниципальным долгом Яльчикского района Чувашской Республики" на 2014–2020 годы</t>
  </si>
  <si>
    <t>Обеспечение реализации муниципальной программы Яльчикского района Чувашской Республики «Повышение безопасности жизнедеятельности населения и территорий Яльчикского района Чувашской Республики" на 2014–2020 годы</t>
  </si>
  <si>
    <t>Муниципальная программа Яльчикского района Чувашской Республики "Развитие транспортной системы Яльчикского района Чувашской Республики" на 2014–2020 годы</t>
  </si>
  <si>
    <t>Подпрограмма "Автомобильные дороги" муниципальной программы Яльчикского района Чувашской Республики "Развитие транспортной системы Яльчикского района Чувашской Республики" на 2014–2020 годы</t>
  </si>
  <si>
    <t>Муниципальная программа Яльчикского района Чувашской Республики "Развитие физической культуры и спорта" на 2014–2020 годы</t>
  </si>
  <si>
    <t>Подпрограмма "Развитие спорта высших достижений и системы подготовки спортивного резерва" муниципальной программы Яльчикского района Чувашской Республики "Развитие физической культуры и спорта" на 2014–2020 годы</t>
  </si>
  <si>
    <t>Подпрограмма "Молодежь Яльчикского района Чувашской Республики" муниципальной программы Яльчикского района Чувашской Республики "Развитие образования" на 2014–2020 годы</t>
  </si>
  <si>
    <t>Обеспечение реализации муниципальной программы Яльчикского района Чувашской Республики "Развитие образования" на 2014–2020 годы</t>
  </si>
  <si>
    <t>Подпрограмма "Развитие культуры в Яльчикском районе Чувашской Республики" муниципальной программы Яльчикского района Чувашской Республики "Развитие культуры и туризма" на 2014–2020 годы</t>
  </si>
  <si>
    <t>Подпрограмма "Социальная защита населения Яльчикского района Чувашской Республики" муниципальной программы Яльчикского района Чувашской Республики "Социальная поддержка граждан" на 2014–2020 годы</t>
  </si>
  <si>
    <t>Подпрограмма "Государственная поддержка молодых семей в решении жилищной проблемы" муниципальной программы Яльчикского района Чувашской Республики "Развитие жилищного строительства и сферы жилищно-коммунального хозяйства" на 2014–2020 годы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</si>
  <si>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муниципальной программы Яльчикского района Чувашской Республики "Развитие жилищного строительства и сферы жилищно-коммунального хозяйства" на 2014–2020 годы</t>
  </si>
  <si>
    <t>Муниципальная программа Яльчикского района Чувашской Республики "Содействие занятости населения" на 2014–2020 годы</t>
  </si>
  <si>
    <t>Подпрограмма "Улучшение условий труда, охраны труда и здоровья работающих в Яльчикском районе Чувашской Республики" муниципальной программы Яльчикского района Чувашской Республики "Содействие занятости населения" на 2014–2020 годы</t>
  </si>
  <si>
    <t>Подпрограмма «Развитие физической культуры и массового спорта» муниципальной программы Яльчикского района Чувашской Республики "Развитие физической культуры и спорта" на 2014–2020 годы</t>
  </si>
  <si>
    <t>1.</t>
  </si>
  <si>
    <t>1.1.</t>
  </si>
  <si>
    <t>1.2.</t>
  </si>
  <si>
    <t>1.3.</t>
  </si>
  <si>
    <t>2.</t>
  </si>
  <si>
    <t>2.1.</t>
  </si>
  <si>
    <t>3.</t>
  </si>
  <si>
    <t>3.1.</t>
  </si>
  <si>
    <t>4.</t>
  </si>
  <si>
    <t>4.1.</t>
  </si>
  <si>
    <t>4.2.</t>
  </si>
  <si>
    <t>5.</t>
  </si>
  <si>
    <t>5.1.</t>
  </si>
  <si>
    <t>5.2.</t>
  </si>
  <si>
    <t>6.</t>
  </si>
  <si>
    <t>6.1.</t>
  </si>
  <si>
    <t>6.2.</t>
  </si>
  <si>
    <t>6.3.</t>
  </si>
  <si>
    <t>7.</t>
  </si>
  <si>
    <t>7.1.</t>
  </si>
  <si>
    <t>7.2.</t>
  </si>
  <si>
    <t>8.</t>
  </si>
  <si>
    <t>8.1.</t>
  </si>
  <si>
    <t>9.</t>
  </si>
  <si>
    <t>9.1.</t>
  </si>
  <si>
    <t>10.</t>
  </si>
  <si>
    <t>10.1.</t>
  </si>
  <si>
    <t>11.</t>
  </si>
  <si>
    <t>11.1.</t>
  </si>
  <si>
    <t>Муниципальная программа Яльчикского района Чувашской Республики "Социальная поддержка граждан" на 2014–2020 годы</t>
  </si>
  <si>
    <t>Подпрограмма "Поддержка развития образования" муниципальной программы Яльчикского района Чувашской Республики "Развитие образования" на 2014–2020 годы</t>
  </si>
  <si>
    <t>Муниципальная программа Яльчикского района Чувашской Республики "Экономическое развитие и инновационная экономика" на 2014–2020 годы</t>
  </si>
  <si>
    <t>Подпрограмма "Снижение административных барьеров, оптимизация и повышение качества предоставления муниципальных услуг в Яльчикском районе Чувашской Республики" муниципальной программы Яльчикского района Чувашской Республики "Экономическое развитие и инновационная экономика" на 2014–2020 годы</t>
  </si>
  <si>
    <t>Подпрограмма «Обеспечение защиты населения от безработицы и содействие в трудоустройстве» муниципальной программы Яльчикского района Чувашской Республики «Содействие занятости населения» на 2014-2020 годы</t>
  </si>
  <si>
    <t>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 за счет субвенции, предоставляемой из республиканского бюджета Чувашской Республики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</si>
  <si>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 за счет субвенции, предоставляемой из республиканского бюджета Чувашской Республики</t>
  </si>
  <si>
    <t>Организация отдыха детей в загородных, пришкольных и других лагерях</t>
  </si>
  <si>
    <t>Обеспечение деятельности муниципальных учреждений в сфере культурно-досугового обслуживания населения</t>
  </si>
  <si>
    <t>110</t>
  </si>
  <si>
    <t>240</t>
  </si>
  <si>
    <t>Расходы на выплаты персоналу казенных учреждений</t>
  </si>
  <si>
    <t>Иные закупки товаров, работ и услуг для обеспечения государственных (муниципальных) нужд</t>
  </si>
  <si>
    <t>620</t>
  </si>
  <si>
    <t>Субсидии автономным учреждениям</t>
  </si>
  <si>
    <t>Субсидии бюджетным учреждениям</t>
  </si>
  <si>
    <t>120</t>
  </si>
  <si>
    <t>Расходы на выплаты персоналу государственных (муниципальных) органов</t>
  </si>
  <si>
    <t>610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</si>
  <si>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</si>
  <si>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</si>
  <si>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</si>
  <si>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</si>
  <si>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520</t>
  </si>
  <si>
    <t>Субсидии</t>
  </si>
  <si>
    <t>870</t>
  </si>
  <si>
    <t>Резервные средства</t>
  </si>
  <si>
    <t>530</t>
  </si>
  <si>
    <t>Субвенции</t>
  </si>
  <si>
    <t>510</t>
  </si>
  <si>
    <t>Дотации</t>
  </si>
  <si>
    <t>850</t>
  </si>
  <si>
    <t>Уплата налогов, сборов и иных платежей</t>
  </si>
  <si>
    <t>Дотации на поддержку мер по обеспечению сбалансированности бюджетов городских и сельских поселений Чувашской Республики, осуществляемые за счет собственных средств бюджетов муниципальных районов Чувашской Республики</t>
  </si>
  <si>
    <t>Иные дотации</t>
  </si>
  <si>
    <t>Подпрограмма "Развитие муниципальной службы"</t>
  </si>
  <si>
    <t>Организация дополнительного профессионального развития муниципальных служащих в Чувашской Республике</t>
  </si>
  <si>
    <t>13</t>
  </si>
  <si>
    <t xml:space="preserve">Организация и проведение мероприятий, связанных с празднованием юбилейных дат муниципального образования, выполнением других обязательств муниципального образования </t>
  </si>
  <si>
    <t>410</t>
  </si>
  <si>
    <t>Бюджетные инвестиции</t>
  </si>
  <si>
    <t>Группа (группа и подгруппа) вида расхода</t>
  </si>
  <si>
    <t>500</t>
  </si>
  <si>
    <t xml:space="preserve">Подпрограмма "Обеспечение комфортных условий проживания граждан в Чувашской Республике" муниципальной программы  "Развитие жилищного строительства и сферы жилищно-коммунального хозяйства" 
</t>
  </si>
  <si>
    <t xml:space="preserve">Основное мероприятие "Улучшение потребительских и эксплуатационных характеристик жилищного фонда, обеспечивающих гражданам безопасные и комфортные условия проживания"
</t>
  </si>
  <si>
    <t>Обеспечение мероприятий по капитальному ремонту многоквартирных домов  (софинансирование средствам Фонда)</t>
  </si>
  <si>
    <t>Ц110000000</t>
  </si>
  <si>
    <t>Ц110100000</t>
  </si>
  <si>
    <t>Ц110109601</t>
  </si>
  <si>
    <t>Ц100000000</t>
  </si>
  <si>
    <t>Ц120000000</t>
  </si>
  <si>
    <t>Ц120100000</t>
  </si>
  <si>
    <t>Ц1201R0200</t>
  </si>
  <si>
    <t>Основное мероприятие "Оказание содействия в приобретении жилых помещений молодыми семьями"</t>
  </si>
  <si>
    <t>Обеспечение жильем молодых семей  за счет субсидии, предоставляемой из республиканского бюджета Чувашской Республики</t>
  </si>
  <si>
    <t xml:space="preserve">Основное мероприятие "Государственная поддержка отдельных категорий граждан в приобретении жилья"
</t>
  </si>
  <si>
    <t>Ц140000000</t>
  </si>
  <si>
    <t>Ц140300000</t>
  </si>
  <si>
    <t>Ц140312980</t>
  </si>
  <si>
    <t>Ц140312940</t>
  </si>
  <si>
    <t>Основное мероприятие "Обеспечение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найма специализированных жилых помещений"</t>
  </si>
  <si>
    <t>Ц170100000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</si>
  <si>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субсидии, предоставляемой из федерального бюджета</t>
  </si>
  <si>
    <t>Ц170150820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</si>
  <si>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помещений, за счет субвенции, предоставляемой из республиканского бюджета Чувашской Республики</t>
  </si>
  <si>
    <t>Ц1701R0820</t>
  </si>
  <si>
    <t>1.4.</t>
  </si>
  <si>
    <t>Ц310000000</t>
  </si>
  <si>
    <t xml:space="preserve">Основное мероприятие "Реализация законодательства в области предоставления мер социальной поддержки отдельным категориям граждан"
</t>
  </si>
  <si>
    <t>Ц310100000</t>
  </si>
  <si>
    <t xml:space="preserve">Выплаты пенсии за выслугу лет муниципальным служащим </t>
  </si>
  <si>
    <t>Ц310170520</t>
  </si>
  <si>
    <t>Основное мероприятие "Создание благоприятных условий жизнедеятельности ветеранам, гражданам пожилого возраста, инвалидам"</t>
  </si>
  <si>
    <t>Ц310500000</t>
  </si>
  <si>
    <t>Проведение мероприятий, связанных с празднованием годовщины Победы в Великой Отечественной войне</t>
  </si>
  <si>
    <t>Ц310510640</t>
  </si>
  <si>
    <t>Мероприятия, приуроченные к проведению Международного дня инвалидов</t>
  </si>
  <si>
    <t>Ц310510650</t>
  </si>
  <si>
    <t>Осуществление мероприятий, связанных с проведением Дня пожилых людей</t>
  </si>
  <si>
    <t>Ц310574810</t>
  </si>
  <si>
    <t>Ц300000000</t>
  </si>
  <si>
    <t>Основное мероприятие "Развитие библиотечного дела"</t>
  </si>
  <si>
    <t>Ц410200000</t>
  </si>
  <si>
    <t>Ц410240410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</si>
  <si>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иных межбюджетных трансфертов, предоставляемых из федерального бюджета</t>
  </si>
  <si>
    <t>Ц410251440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</si>
  <si>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 за счет иных межбюджетных трансфертов, предоставляемых из федерального бюджета</t>
  </si>
  <si>
    <t>Ц410251460</t>
  </si>
  <si>
    <t>Основное мероприятие "Развитие музейного дела"</t>
  </si>
  <si>
    <t>Ц410300000</t>
  </si>
  <si>
    <t>Обеспечение деятельности муниципальных музеев</t>
  </si>
  <si>
    <t>Ц410340760</t>
  </si>
  <si>
    <t xml:space="preserve">Основное мероприятие "Сохранение и развитие народного творчества"
</t>
  </si>
  <si>
    <t>Ц410700000</t>
  </si>
  <si>
    <t>Ц410740390</t>
  </si>
  <si>
    <t>Ц400000000</t>
  </si>
  <si>
    <t>Ц410000000</t>
  </si>
  <si>
    <t xml:space="preserve">Основное мероприятие "Проведение международных, всероссийских, межрегиональных, республиканских мероприятий в сфере культуры и искусства, архивного дела"
</t>
  </si>
  <si>
    <t>Ц410900000</t>
  </si>
  <si>
    <t>Ц410970150</t>
  </si>
  <si>
    <t xml:space="preserve">Основное мероприятие "Развитие образования в сфере культуры и искусства"
</t>
  </si>
  <si>
    <t>Ц410600000</t>
  </si>
  <si>
    <t>Обеспечение деятельности муниципальных организаций дополнительного образования</t>
  </si>
  <si>
    <t>Ц410670560</t>
  </si>
  <si>
    <t>Дополнительное образование детей</t>
  </si>
  <si>
    <t>Основное мероприятие "Бухгалтерское, финансовое и хозяйственно-эксплуатационное обслуживание государственных учреждений "</t>
  </si>
  <si>
    <t>Ц411100000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</si>
  <si>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 муниципальных образований</t>
  </si>
  <si>
    <t>Ц411140700</t>
  </si>
  <si>
    <t xml:space="preserve">Основное мероприятие "Развитие физкультурно-спортивной работы с детьми и молодежь"
</t>
  </si>
  <si>
    <t>Ц510200000</t>
  </si>
  <si>
    <t>Организация и проведение физкультурных мероприятий с детьми и молодежью</t>
  </si>
  <si>
    <t>Ц510211400</t>
  </si>
  <si>
    <t>11</t>
  </si>
  <si>
    <t>Ц510000000</t>
  </si>
  <si>
    <t>Ц500000000</t>
  </si>
  <si>
    <t>Ц520000000</t>
  </si>
  <si>
    <t xml:space="preserve">Содержание детско-юношеских спортивных школ
</t>
  </si>
  <si>
    <t>Ц520100000</t>
  </si>
  <si>
    <t>Ц520170340</t>
  </si>
  <si>
    <t>Основное мероприятие "Мероприятия в области содействия занятости населения Чувашской Республики"</t>
  </si>
  <si>
    <t>Ц610100000</t>
  </si>
  <si>
    <t>Ц610172260</t>
  </si>
  <si>
    <t>Ц610000000</t>
  </si>
  <si>
    <t>Ц600000000</t>
  </si>
  <si>
    <t>Ц630000000</t>
  </si>
  <si>
    <t>Основное мероприятие "Организационно-техническое обеспечение охраны труда и здоровья работающих"</t>
  </si>
  <si>
    <t>Ц630100000</t>
  </si>
  <si>
    <t>Ц630112440</t>
  </si>
  <si>
    <t>Основное мероприятие "Обеспечение деятельности организаций в сфере образования"</t>
  </si>
  <si>
    <t>Ц710100000</t>
  </si>
  <si>
    <t>Обеспечение деятельности детских дошкольных образовательных организаций</t>
  </si>
  <si>
    <t>Ц710170670</t>
  </si>
  <si>
    <t xml:space="preserve">Основное мероприятие "Финансовое обеспечение получения дошкольного образования, начального общего, основного общего, среднего общего образования" </t>
  </si>
  <si>
    <t>Ц710200000</t>
  </si>
  <si>
    <t>Ц710212000</t>
  </si>
  <si>
    <t>Основное мероприятие "Меры социальной поддержки"</t>
  </si>
  <si>
    <t>Ц711400000</t>
  </si>
  <si>
    <t>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муниципальных дошкольных образовательных организациях</t>
  </si>
  <si>
    <t>Ц711474550</t>
  </si>
  <si>
    <t>Предоставление субсидий бюджетным, автономным учреждениям и иным коммерческим организациям</t>
  </si>
  <si>
    <t>Ц700000000</t>
  </si>
  <si>
    <t>Ц710000000</t>
  </si>
  <si>
    <t>Обеспечение деятельности муниципальных общеобразовательных организаций</t>
  </si>
  <si>
    <t>Ц710170550</t>
  </si>
  <si>
    <t>Ц710212010</t>
  </si>
  <si>
    <t>Основное мероприятие "Обеспечение выплаты ежемесячного денежного вознаграждения за выполнение функций классного руководителя педагогическим работникам государственных и муниципальных общеобразовательных организаций Чувашской Республики"</t>
  </si>
  <si>
    <t>Ц710500000</t>
  </si>
  <si>
    <t>Обеспечение выплаты ежемесячного денежного вознаграждения за выполнение функций  классного руководителя педагогическим работникам муниципальных общеобразовательных организаций за счет субвенции, предоставляемой из республиканского бюджета Чувашской Республики</t>
  </si>
  <si>
    <t>Ц710511690</t>
  </si>
  <si>
    <t>Ц710170560</t>
  </si>
  <si>
    <t xml:space="preserve">Основное мероприятие "Стипендии, гранты, премии и денежные поощрения"
</t>
  </si>
  <si>
    <t>Ц711100000</t>
  </si>
  <si>
    <t xml:space="preserve">Поддержка талантливой и одаренной молодежи </t>
  </si>
  <si>
    <t>Ц711172130</t>
  </si>
  <si>
    <t>Организация и проведение новогодних праздничных представлений, участие в общероссийской новогодней елке</t>
  </si>
  <si>
    <t>Ц711271940</t>
  </si>
  <si>
    <t>Ц7Э0000000</t>
  </si>
  <si>
    <t>Основное мероприятие "Общепрограммные расходы"</t>
  </si>
  <si>
    <t>Ц7Э0100000</t>
  </si>
  <si>
    <t>Ц7Э0100200</t>
  </si>
  <si>
    <t>Обеспечение функций муниципальных учреждений</t>
  </si>
  <si>
    <t>Ц7Э0100600</t>
  </si>
  <si>
    <t>Основное мероприятие "Модернизация системы воспитания детей и молодежи в Чувашской Республике"</t>
  </si>
  <si>
    <t>Ц711200000</t>
  </si>
  <si>
    <t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  за счет субвенции, предоставляемой из республиканского бюджета Чувашской Республики</t>
  </si>
  <si>
    <t>Ц711412040</t>
  </si>
  <si>
    <t>Ц711452600</t>
  </si>
  <si>
    <t>Ц720000000</t>
  </si>
  <si>
    <t xml:space="preserve">Основное мероприятие "Организация отдыха детей"
</t>
  </si>
  <si>
    <t>Ц720300000</t>
  </si>
  <si>
    <t>Ц720312170</t>
  </si>
  <si>
    <t>Ц720372140</t>
  </si>
  <si>
    <t xml:space="preserve">Основное мероприятие "Допризывная подготовка молодежи"
</t>
  </si>
  <si>
    <t>Ц720400000</t>
  </si>
  <si>
    <t>Организация и проведение мероприятий, направленных на патриотическое воспитание детей и допризывную подготовку молодежи</t>
  </si>
  <si>
    <t>Ц720472150</t>
  </si>
  <si>
    <t>Ц7Э0111980</t>
  </si>
  <si>
    <t>Ц7Э0111990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</si>
  <si>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</si>
  <si>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Ц800000000</t>
  </si>
  <si>
    <t>Ц810000000</t>
  </si>
  <si>
    <t>Основное мероприятие "Развитие гражданской обороны, повышение уровня готовности территориальной подсистемы Чувашской Республики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объектах"</t>
  </si>
  <si>
    <t>Ц810400000</t>
  </si>
  <si>
    <t xml:space="preserve">Обеспечение работы единых дежурно-диспетчерских служб муниципальных районов и городских округов для функционирования в структуре системы обеспечения вызова экстренных оперативных служб по единому номеру "112" на территории Чувашской Республики 
</t>
  </si>
  <si>
    <t>Ц810472510</t>
  </si>
  <si>
    <t>Обеспечение жильем молодых семей  (в рамках софинансирования)</t>
  </si>
  <si>
    <t>Ц1201L0200</t>
  </si>
  <si>
    <t>Муниципальная программа Яльчикского района Чувашской Республики "Развитие сельского хозяйства и регулирование рынка сельскохозяйственной продукции, сырья и продовольствия Яльчикского района чувашской республики" на 2014–2020 годы</t>
  </si>
  <si>
    <t>Ц900000000</t>
  </si>
  <si>
    <t xml:space="preserve">Подпрограмма "Устойчивое развитие сельских территорий Яльчикского района Чувашской Республики" муниципальной программы "Развитие сельского хозяйства и регулирование рынка сельскохозяйственной продукции, сырья и продовольствия Яльчикского района чувашской Республики" на 2014-2020 годы </t>
  </si>
  <si>
    <t>Ц990000000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</si>
  <si>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дорог"</t>
  </si>
  <si>
    <t>Ц990200000</t>
  </si>
  <si>
    <t>Развитие сети учреждений культурно-досугового типа в сельской местности за счет субсидии, предоставляемой из республиканского бюджета Чувашской Республики</t>
  </si>
  <si>
    <t>Ц9902R0188</t>
  </si>
  <si>
    <t>12.</t>
  </si>
  <si>
    <t>12.1.</t>
  </si>
  <si>
    <t>12.2.</t>
  </si>
  <si>
    <t>12.3.</t>
  </si>
  <si>
    <t>Ц830500000</t>
  </si>
  <si>
    <t>Ц830000000</t>
  </si>
  <si>
    <t>Подпрограмма "Профилактика терроризма и экстремистской деятельности в Яльчикском районе Чувашской Республики" муниципальной программы Яльчикского района Чувашской Республики "Повышение безопасности жизнедеятельности населения и территорий Яльчикского района Чувашской Республики" на 2014–2020 годы</t>
  </si>
  <si>
    <t>Основное мероприятие "Мероприятия по профилактике и соблюдению правопорядка на улицах и в других общественных местах"</t>
  </si>
  <si>
    <t>Приложение 5</t>
  </si>
  <si>
    <t>Подпрограмма "Профилактика правонарушений и противодействие преступности в Яльчикском районе Чувашской Республики" муниципальной программы Яльчикского района Чувашской Республики "Повышение безопасности жизнедеятельности населения и территорий Яльчикского района Чувашской Республики" на 2014–2020 годы</t>
  </si>
  <si>
    <t>Ц820000000</t>
  </si>
  <si>
    <t>Основное мероприятие "Развитие многоуровневой системы профилактики правонарушений"</t>
  </si>
  <si>
    <t>Ц820100000</t>
  </si>
  <si>
    <t>Материальное стимулирование деятельности народных дружинников</t>
  </si>
  <si>
    <t>Ц820170380</t>
  </si>
  <si>
    <t>Создание безопасной обстановки на улицах и в других общественных местах, в том числе путем внедрения современных технических средств охраны правопорядка</t>
  </si>
  <si>
    <t>Ц820172520</t>
  </si>
  <si>
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</si>
  <si>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Ц830570340</t>
  </si>
  <si>
    <t>7.3.</t>
  </si>
  <si>
    <t>800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</si>
</sst>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9">
    <font>
      <sz val="10"/>
      <name val="Arial"/>
      <family val="0"/>
    </font>
    <font>
      <sz val="11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Arial"/>
      <family val="2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0" fontId="8" fillId="2" borderId="1" xfId="0" applyFont="1" applyFill="1" applyBorder="1" applyAlignment="1">
      <alignment horizontal="left"/>
    </xf>
    <xf numFmtId="4" fontId="8" fillId="2" borderId="1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49" fontId="4" fillId="0" borderId="1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4" fontId="8" fillId="0" borderId="1" xfId="0" applyNumberFormat="1" applyFont="1" applyFill="1" applyBorder="1" applyAlignment="1">
      <alignment horizontal="right" wrapText="1"/>
    </xf>
    <xf numFmtId="0" fontId="14" fillId="0" borderId="0" xfId="0" applyFont="1" applyAlignment="1">
      <alignment/>
    </xf>
    <xf numFmtId="0" fontId="11" fillId="0" borderId="1" xfId="0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 wrapText="1"/>
    </xf>
    <xf numFmtId="4" fontId="15" fillId="0" borderId="1" xfId="0" applyNumberFormat="1" applyFont="1" applyFill="1" applyBorder="1" applyAlignment="1">
      <alignment horizontal="right" wrapText="1"/>
    </xf>
    <xf numFmtId="49" fontId="7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right" wrapText="1"/>
    </xf>
    <xf numFmtId="4" fontId="7" fillId="0" borderId="1" xfId="0" applyNumberFormat="1" applyFont="1" applyFill="1" applyBorder="1" applyAlignment="1">
      <alignment horizontal="right" wrapText="1"/>
    </xf>
    <xf numFmtId="49" fontId="5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textRotation="90"/>
    </xf>
    <xf numFmtId="4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1" fontId="6" fillId="0" borderId="0" xfId="0" applyNumberFormat="1" applyFont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/>
    </xf>
    <xf numFmtId="0" fontId="8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justify" wrapText="1"/>
    </xf>
    <xf numFmtId="0" fontId="7" fillId="3" borderId="0" xfId="0" applyFont="1" applyFill="1" applyAlignment="1">
      <alignment wrapText="1"/>
    </xf>
    <xf numFmtId="0" fontId="7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justify" vertical="center" wrapText="1"/>
    </xf>
    <xf numFmtId="49" fontId="7" fillId="3" borderId="1" xfId="0" applyNumberFormat="1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justify" vertical="center" wrapText="1"/>
    </xf>
    <xf numFmtId="49" fontId="5" fillId="3" borderId="1" xfId="0" applyNumberFormat="1" applyFont="1" applyFill="1" applyBorder="1" applyAlignment="1">
      <alignment horizont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7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8" fillId="3" borderId="1" xfId="0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/>
    </xf>
    <xf numFmtId="0" fontId="15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vertical="top" wrapText="1"/>
    </xf>
    <xf numFmtId="49" fontId="5" fillId="3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0" fontId="7" fillId="0" borderId="2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7" fillId="0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vertical="top" wrapText="1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horizontal="center" wrapText="1"/>
    </xf>
    <xf numFmtId="49" fontId="9" fillId="3" borderId="1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/>
    </xf>
    <xf numFmtId="0" fontId="5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justify" wrapText="1"/>
    </xf>
    <xf numFmtId="0" fontId="7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wrapText="1"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9" fillId="0" borderId="1" xfId="0" applyFont="1" applyBorder="1" applyAlignment="1">
      <alignment/>
    </xf>
    <xf numFmtId="178" fontId="6" fillId="0" borderId="1" xfId="16" applyFont="1" applyFill="1" applyBorder="1" applyAlignment="1">
      <alignment horizontal="left" vertical="top" wrapText="1"/>
    </xf>
    <xf numFmtId="178" fontId="6" fillId="3" borderId="1" xfId="16" applyFont="1" applyFill="1" applyBorder="1" applyAlignment="1">
      <alignment horizontal="left" vertical="top" wrapText="1"/>
    </xf>
    <xf numFmtId="178" fontId="7" fillId="0" borderId="1" xfId="16" applyFont="1" applyFill="1" applyBorder="1" applyAlignment="1">
      <alignment horizontal="left" vertical="top" wrapText="1"/>
    </xf>
    <xf numFmtId="178" fontId="6" fillId="0" borderId="1" xfId="16" applyFont="1" applyFill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8" fillId="0" borderId="0" xfId="0" applyFont="1" applyFill="1" applyAlignment="1">
      <alignment/>
    </xf>
    <xf numFmtId="0" fontId="6" fillId="0" borderId="1" xfId="0" applyFont="1" applyBorder="1" applyAlignment="1">
      <alignment horizontal="justify"/>
    </xf>
    <xf numFmtId="0" fontId="18" fillId="0" borderId="1" xfId="0" applyFont="1" applyFill="1" applyBorder="1" applyAlignment="1">
      <alignment/>
    </xf>
    <xf numFmtId="0" fontId="15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6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/>
    </xf>
    <xf numFmtId="0" fontId="1" fillId="0" borderId="0" xfId="0" applyFont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97"/>
  <sheetViews>
    <sheetView tabSelected="1" workbookViewId="0" topLeftCell="A458">
      <selection activeCell="B473" sqref="B473:B474"/>
    </sheetView>
  </sheetViews>
  <sheetFormatPr defaultColWidth="9.140625" defaultRowHeight="12.75"/>
  <cols>
    <col min="1" max="1" width="9.140625" style="41" customWidth="1"/>
    <col min="2" max="2" width="72.8515625" style="0" customWidth="1"/>
    <col min="3" max="3" width="17.00390625" style="1" customWidth="1"/>
    <col min="4" max="4" width="7.8515625" style="1" customWidth="1"/>
    <col min="5" max="5" width="6.7109375" style="1" customWidth="1"/>
    <col min="6" max="6" width="6.00390625" style="1" customWidth="1"/>
    <col min="7" max="7" width="17.57421875" style="2" customWidth="1"/>
    <col min="8" max="9" width="12.28125" style="0" customWidth="1"/>
  </cols>
  <sheetData>
    <row r="1" spans="2:7" ht="15" customHeight="1">
      <c r="B1" s="13"/>
      <c r="C1" s="130" t="s">
        <v>406</v>
      </c>
      <c r="D1" s="130"/>
      <c r="E1" s="130"/>
      <c r="F1" s="130"/>
      <c r="G1" s="130"/>
    </row>
    <row r="2" spans="2:7" ht="60" customHeight="1">
      <c r="B2" s="13"/>
      <c r="C2" s="127" t="s">
        <v>70</v>
      </c>
      <c r="D2" s="127"/>
      <c r="E2" s="127"/>
      <c r="F2" s="127"/>
      <c r="G2" s="127"/>
    </row>
    <row r="3" spans="2:7" ht="11.25" customHeight="1">
      <c r="B3" s="13"/>
      <c r="C3" s="14"/>
      <c r="D3" s="15"/>
      <c r="E3" s="14"/>
      <c r="F3" s="14"/>
      <c r="G3" s="16"/>
    </row>
    <row r="4" spans="2:7" ht="18" customHeight="1">
      <c r="B4" s="128" t="s">
        <v>125</v>
      </c>
      <c r="C4" s="128"/>
      <c r="D4" s="128"/>
      <c r="E4" s="128"/>
      <c r="F4" s="128"/>
      <c r="G4" s="128"/>
    </row>
    <row r="5" spans="2:7" ht="77.25" customHeight="1">
      <c r="B5" s="129" t="s">
        <v>71</v>
      </c>
      <c r="C5" s="129"/>
      <c r="D5" s="129"/>
      <c r="E5" s="129"/>
      <c r="F5" s="129"/>
      <c r="G5" s="129"/>
    </row>
    <row r="6" spans="2:7" ht="13.5" customHeight="1">
      <c r="B6" s="9"/>
      <c r="C6" s="9"/>
      <c r="D6" s="9"/>
      <c r="E6" s="9"/>
      <c r="F6" s="9"/>
      <c r="G6" s="9"/>
    </row>
    <row r="7" spans="2:7" ht="12.75" customHeight="1">
      <c r="B7" s="3"/>
      <c r="C7" s="4"/>
      <c r="D7" s="4"/>
      <c r="E7" s="3"/>
      <c r="F7" s="4"/>
      <c r="G7" s="10" t="s">
        <v>72</v>
      </c>
    </row>
    <row r="8" spans="1:7" ht="112.5" customHeight="1">
      <c r="A8" s="42"/>
      <c r="B8" s="36" t="s">
        <v>126</v>
      </c>
      <c r="C8" s="37" t="s">
        <v>145</v>
      </c>
      <c r="D8" s="37" t="s">
        <v>243</v>
      </c>
      <c r="E8" s="38" t="s">
        <v>146</v>
      </c>
      <c r="F8" s="37" t="s">
        <v>147</v>
      </c>
      <c r="G8" s="39" t="s">
        <v>127</v>
      </c>
    </row>
    <row r="9" spans="1:7" s="17" customFormat="1" ht="14.25" customHeight="1">
      <c r="A9" s="4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3">
        <v>7</v>
      </c>
    </row>
    <row r="10" spans="1:7" s="62" customFormat="1" ht="14.25" customHeight="1">
      <c r="A10" s="61"/>
      <c r="B10" s="11" t="s">
        <v>141</v>
      </c>
      <c r="C10" s="11"/>
      <c r="D10" s="11"/>
      <c r="E10" s="11"/>
      <c r="F10" s="11"/>
      <c r="G10" s="12">
        <f>G11+G56+G81+G134+G150+G170+G295+G336+G345+G364+G414+G327</f>
        <v>280283457</v>
      </c>
    </row>
    <row r="11" spans="1:7" s="8" customFormat="1" ht="48" customHeight="1">
      <c r="A11" s="43" t="s">
        <v>173</v>
      </c>
      <c r="B11" s="48" t="s">
        <v>150</v>
      </c>
      <c r="C11" s="18" t="s">
        <v>251</v>
      </c>
      <c r="D11" s="19"/>
      <c r="E11" s="18"/>
      <c r="F11" s="18"/>
      <c r="G11" s="20">
        <f>G12+G19+G31+G43</f>
        <v>8296800</v>
      </c>
    </row>
    <row r="12" spans="1:7" s="8" customFormat="1" ht="65.25" customHeight="1">
      <c r="A12" s="44" t="s">
        <v>174</v>
      </c>
      <c r="B12" s="69" t="s">
        <v>245</v>
      </c>
      <c r="C12" s="27" t="s">
        <v>248</v>
      </c>
      <c r="D12" s="28"/>
      <c r="E12" s="58"/>
      <c r="F12" s="58"/>
      <c r="G12" s="29">
        <f>G13</f>
        <v>15000</v>
      </c>
    </row>
    <row r="13" spans="1:7" s="8" customFormat="1" ht="48" customHeight="1">
      <c r="A13" s="43"/>
      <c r="B13" s="70" t="s">
        <v>246</v>
      </c>
      <c r="C13" s="27" t="s">
        <v>249</v>
      </c>
      <c r="D13" s="19"/>
      <c r="E13" s="58"/>
      <c r="F13" s="58"/>
      <c r="G13" s="29">
        <f>G14</f>
        <v>15000</v>
      </c>
    </row>
    <row r="14" spans="1:7" s="8" customFormat="1" ht="36" customHeight="1">
      <c r="A14" s="43"/>
      <c r="B14" s="71" t="s">
        <v>247</v>
      </c>
      <c r="C14" s="27" t="s">
        <v>250</v>
      </c>
      <c r="D14" s="19"/>
      <c r="E14" s="58"/>
      <c r="F14" s="58"/>
      <c r="G14" s="29">
        <f>G15</f>
        <v>15000</v>
      </c>
    </row>
    <row r="15" spans="1:7" s="8" customFormat="1" ht="21" customHeight="1">
      <c r="A15" s="43"/>
      <c r="B15" s="57" t="s">
        <v>144</v>
      </c>
      <c r="C15" s="27" t="s">
        <v>250</v>
      </c>
      <c r="D15" s="34" t="s">
        <v>116</v>
      </c>
      <c r="E15" s="58"/>
      <c r="F15" s="58"/>
      <c r="G15" s="29">
        <v>15000</v>
      </c>
    </row>
    <row r="16" spans="1:7" s="8" customFormat="1" ht="34.5" customHeight="1">
      <c r="A16" s="43"/>
      <c r="B16" s="55" t="s">
        <v>214</v>
      </c>
      <c r="C16" s="27" t="s">
        <v>250</v>
      </c>
      <c r="D16" s="34" t="s">
        <v>212</v>
      </c>
      <c r="E16" s="58"/>
      <c r="F16" s="58"/>
      <c r="G16" s="29">
        <v>15000</v>
      </c>
    </row>
    <row r="17" spans="1:7" s="8" customFormat="1" ht="18.75" customHeight="1">
      <c r="A17" s="43"/>
      <c r="B17" s="57" t="s">
        <v>91</v>
      </c>
      <c r="C17" s="27" t="s">
        <v>250</v>
      </c>
      <c r="D17" s="58" t="s">
        <v>212</v>
      </c>
      <c r="E17" s="58" t="s">
        <v>120</v>
      </c>
      <c r="F17" s="58"/>
      <c r="G17" s="29">
        <v>15000</v>
      </c>
    </row>
    <row r="18" spans="1:7" s="8" customFormat="1" ht="20.25" customHeight="1">
      <c r="A18" s="43"/>
      <c r="B18" s="57" t="s">
        <v>92</v>
      </c>
      <c r="C18" s="27" t="s">
        <v>250</v>
      </c>
      <c r="D18" s="58" t="s">
        <v>212</v>
      </c>
      <c r="E18" s="58" t="s">
        <v>120</v>
      </c>
      <c r="F18" s="58" t="s">
        <v>113</v>
      </c>
      <c r="G18" s="29">
        <v>15000</v>
      </c>
    </row>
    <row r="19" spans="1:7" s="21" customFormat="1" ht="80.25" customHeight="1">
      <c r="A19" s="44" t="s">
        <v>175</v>
      </c>
      <c r="B19" s="49" t="s">
        <v>168</v>
      </c>
      <c r="C19" s="27" t="s">
        <v>252</v>
      </c>
      <c r="D19" s="25"/>
      <c r="E19" s="24"/>
      <c r="F19" s="24"/>
      <c r="G19" s="29">
        <f>G20</f>
        <v>4276400</v>
      </c>
    </row>
    <row r="20" spans="1:7" s="5" customFormat="1" ht="31.5" customHeight="1">
      <c r="A20" s="42"/>
      <c r="B20" s="70" t="s">
        <v>255</v>
      </c>
      <c r="C20" s="27" t="s">
        <v>253</v>
      </c>
      <c r="D20" s="28"/>
      <c r="E20" s="27"/>
      <c r="F20" s="27"/>
      <c r="G20" s="29">
        <f>G21+G26</f>
        <v>4276400</v>
      </c>
    </row>
    <row r="21" spans="1:7" s="5" customFormat="1" ht="34.5" customHeight="1">
      <c r="A21" s="42"/>
      <c r="B21" s="71" t="s">
        <v>256</v>
      </c>
      <c r="C21" s="27" t="s">
        <v>254</v>
      </c>
      <c r="D21" s="27"/>
      <c r="E21" s="27"/>
      <c r="F21" s="27"/>
      <c r="G21" s="29">
        <f>G22</f>
        <v>2976400</v>
      </c>
    </row>
    <row r="22" spans="1:7" s="5" customFormat="1" ht="15.75">
      <c r="A22" s="42"/>
      <c r="B22" s="72" t="s">
        <v>100</v>
      </c>
      <c r="C22" s="27" t="s">
        <v>254</v>
      </c>
      <c r="D22" s="27" t="s">
        <v>139</v>
      </c>
      <c r="E22" s="27"/>
      <c r="F22" s="27"/>
      <c r="G22" s="29">
        <v>2976400</v>
      </c>
    </row>
    <row r="23" spans="1:7" s="5" customFormat="1" ht="31.5">
      <c r="A23" s="42"/>
      <c r="B23" s="64" t="s">
        <v>224</v>
      </c>
      <c r="C23" s="27" t="s">
        <v>254</v>
      </c>
      <c r="D23" s="27" t="s">
        <v>223</v>
      </c>
      <c r="E23" s="27"/>
      <c r="F23" s="27"/>
      <c r="G23" s="29">
        <v>2976400</v>
      </c>
    </row>
    <row r="24" spans="1:7" s="5" customFormat="1" ht="15.75">
      <c r="A24" s="42"/>
      <c r="B24" s="50" t="s">
        <v>105</v>
      </c>
      <c r="C24" s="27" t="s">
        <v>254</v>
      </c>
      <c r="D24" s="27" t="s">
        <v>223</v>
      </c>
      <c r="E24" s="27" t="s">
        <v>149</v>
      </c>
      <c r="F24" s="28"/>
      <c r="G24" s="29">
        <v>2976400</v>
      </c>
    </row>
    <row r="25" spans="1:7" s="5" customFormat="1" ht="15.75" customHeight="1">
      <c r="A25" s="42"/>
      <c r="B25" s="50" t="s">
        <v>107</v>
      </c>
      <c r="C25" s="27" t="s">
        <v>254</v>
      </c>
      <c r="D25" s="27" t="s">
        <v>223</v>
      </c>
      <c r="E25" s="27">
        <v>10</v>
      </c>
      <c r="F25" s="27" t="s">
        <v>118</v>
      </c>
      <c r="G25" s="29">
        <v>2976400</v>
      </c>
    </row>
    <row r="26" spans="1:7" s="5" customFormat="1" ht="15.75">
      <c r="A26" s="47"/>
      <c r="B26" s="71" t="s">
        <v>388</v>
      </c>
      <c r="C26" s="27" t="s">
        <v>389</v>
      </c>
      <c r="D26" s="60"/>
      <c r="E26" s="47"/>
      <c r="F26" s="47"/>
      <c r="G26" s="29">
        <v>1300000</v>
      </c>
    </row>
    <row r="27" spans="1:7" s="5" customFormat="1" ht="15.75">
      <c r="A27" s="47"/>
      <c r="B27" s="63" t="s">
        <v>100</v>
      </c>
      <c r="C27" s="27" t="s">
        <v>389</v>
      </c>
      <c r="D27" s="58" t="s">
        <v>139</v>
      </c>
      <c r="E27" s="47"/>
      <c r="F27" s="47"/>
      <c r="G27" s="29">
        <v>1300000</v>
      </c>
    </row>
    <row r="28" spans="1:7" s="5" customFormat="1" ht="31.5">
      <c r="A28" s="47"/>
      <c r="B28" s="64" t="s">
        <v>224</v>
      </c>
      <c r="C28" s="27" t="s">
        <v>389</v>
      </c>
      <c r="D28" s="58" t="s">
        <v>223</v>
      </c>
      <c r="E28" s="47"/>
      <c r="F28" s="47"/>
      <c r="G28" s="29">
        <v>1300000</v>
      </c>
    </row>
    <row r="29" spans="1:7" s="5" customFormat="1" ht="15.75">
      <c r="A29" s="47"/>
      <c r="B29" s="50" t="s">
        <v>105</v>
      </c>
      <c r="C29" s="27" t="s">
        <v>389</v>
      </c>
      <c r="D29" s="58" t="s">
        <v>223</v>
      </c>
      <c r="E29" s="27" t="s">
        <v>149</v>
      </c>
      <c r="F29" s="28"/>
      <c r="G29" s="29">
        <v>1300000</v>
      </c>
    </row>
    <row r="30" spans="1:7" s="5" customFormat="1" ht="15.75">
      <c r="A30" s="47"/>
      <c r="B30" s="50" t="s">
        <v>107</v>
      </c>
      <c r="C30" s="27" t="s">
        <v>389</v>
      </c>
      <c r="D30" s="58" t="s">
        <v>223</v>
      </c>
      <c r="E30" s="27">
        <v>10</v>
      </c>
      <c r="F30" s="27" t="s">
        <v>118</v>
      </c>
      <c r="G30" s="29">
        <v>1300000</v>
      </c>
    </row>
    <row r="31" spans="1:7" s="21" customFormat="1" ht="77.25" customHeight="1">
      <c r="A31" s="44" t="s">
        <v>176</v>
      </c>
      <c r="B31" s="49" t="s">
        <v>151</v>
      </c>
      <c r="C31" s="27" t="s">
        <v>258</v>
      </c>
      <c r="D31" s="25"/>
      <c r="E31" s="24"/>
      <c r="F31" s="24"/>
      <c r="G31" s="26">
        <f>G32</f>
        <v>2148200</v>
      </c>
    </row>
    <row r="32" spans="1:7" s="21" customFormat="1" ht="36" customHeight="1">
      <c r="A32" s="44"/>
      <c r="B32" s="73" t="s">
        <v>257</v>
      </c>
      <c r="C32" s="27" t="s">
        <v>259</v>
      </c>
      <c r="D32" s="25"/>
      <c r="E32" s="24"/>
      <c r="F32" s="24"/>
      <c r="G32" s="26">
        <f>G33+G38</f>
        <v>2148200</v>
      </c>
    </row>
    <row r="33" spans="1:7" s="5" customFormat="1" ht="110.25">
      <c r="A33" s="42"/>
      <c r="B33" s="57" t="s">
        <v>131</v>
      </c>
      <c r="C33" s="27" t="s">
        <v>261</v>
      </c>
      <c r="D33" s="27"/>
      <c r="E33" s="27"/>
      <c r="F33" s="27"/>
      <c r="G33" s="30">
        <f>G34</f>
        <v>2145700</v>
      </c>
    </row>
    <row r="34" spans="1:7" s="5" customFormat="1" ht="15.75">
      <c r="A34" s="42"/>
      <c r="B34" s="57" t="s">
        <v>84</v>
      </c>
      <c r="C34" s="27" t="s">
        <v>261</v>
      </c>
      <c r="D34" s="27">
        <v>500</v>
      </c>
      <c r="E34" s="27"/>
      <c r="F34" s="27"/>
      <c r="G34" s="30">
        <f>G35</f>
        <v>2145700</v>
      </c>
    </row>
    <row r="35" spans="1:7" s="5" customFormat="1" ht="15.75">
      <c r="A35" s="42"/>
      <c r="B35" s="57" t="s">
        <v>230</v>
      </c>
      <c r="C35" s="27" t="s">
        <v>261</v>
      </c>
      <c r="D35" s="27" t="s">
        <v>229</v>
      </c>
      <c r="E35" s="27"/>
      <c r="F35" s="27"/>
      <c r="G35" s="30">
        <v>2145700</v>
      </c>
    </row>
    <row r="36" spans="1:7" s="5" customFormat="1" ht="15.75">
      <c r="A36" s="42"/>
      <c r="B36" s="57" t="s">
        <v>91</v>
      </c>
      <c r="C36" s="27" t="s">
        <v>261</v>
      </c>
      <c r="D36" s="27" t="s">
        <v>229</v>
      </c>
      <c r="E36" s="27" t="s">
        <v>120</v>
      </c>
      <c r="F36" s="28"/>
      <c r="G36" s="30">
        <v>2145700</v>
      </c>
    </row>
    <row r="37" spans="1:7" s="5" customFormat="1" ht="15.75" customHeight="1">
      <c r="A37" s="42"/>
      <c r="B37" s="57" t="s">
        <v>92</v>
      </c>
      <c r="C37" s="27" t="s">
        <v>261</v>
      </c>
      <c r="D37" s="27" t="s">
        <v>229</v>
      </c>
      <c r="E37" s="27" t="s">
        <v>120</v>
      </c>
      <c r="F37" s="27" t="s">
        <v>113</v>
      </c>
      <c r="G37" s="30">
        <v>2145700</v>
      </c>
    </row>
    <row r="38" spans="1:7" s="5" customFormat="1" ht="246.75" customHeight="1">
      <c r="A38" s="42"/>
      <c r="B38" s="57" t="s">
        <v>129</v>
      </c>
      <c r="C38" s="27" t="s">
        <v>260</v>
      </c>
      <c r="D38" s="28"/>
      <c r="E38" s="27"/>
      <c r="F38" s="27"/>
      <c r="G38" s="29">
        <f>G39</f>
        <v>2500</v>
      </c>
    </row>
    <row r="39" spans="1:7" s="5" customFormat="1" ht="30" customHeight="1">
      <c r="A39" s="42"/>
      <c r="B39" s="57" t="s">
        <v>76</v>
      </c>
      <c r="C39" s="27" t="s">
        <v>260</v>
      </c>
      <c r="D39" s="27" t="s">
        <v>116</v>
      </c>
      <c r="E39" s="27"/>
      <c r="F39" s="27"/>
      <c r="G39" s="30">
        <v>2500</v>
      </c>
    </row>
    <row r="40" spans="1:7" s="5" customFormat="1" ht="31.5">
      <c r="A40" s="42"/>
      <c r="B40" s="53" t="s">
        <v>214</v>
      </c>
      <c r="C40" s="27" t="s">
        <v>260</v>
      </c>
      <c r="D40" s="27" t="s">
        <v>212</v>
      </c>
      <c r="E40" s="27"/>
      <c r="F40" s="28"/>
      <c r="G40" s="30">
        <v>2500</v>
      </c>
    </row>
    <row r="41" spans="1:7" s="5" customFormat="1" ht="15.75">
      <c r="A41" s="42"/>
      <c r="B41" s="50" t="s">
        <v>73</v>
      </c>
      <c r="C41" s="27" t="s">
        <v>260</v>
      </c>
      <c r="D41" s="27" t="s">
        <v>212</v>
      </c>
      <c r="E41" s="27" t="s">
        <v>113</v>
      </c>
      <c r="F41" s="28"/>
      <c r="G41" s="30">
        <v>2500</v>
      </c>
    </row>
    <row r="42" spans="1:7" s="5" customFormat="1" ht="48.75" customHeight="1">
      <c r="A42" s="42"/>
      <c r="B42" s="50" t="s">
        <v>74</v>
      </c>
      <c r="C42" s="27" t="s">
        <v>260</v>
      </c>
      <c r="D42" s="27" t="s">
        <v>212</v>
      </c>
      <c r="E42" s="27" t="s">
        <v>113</v>
      </c>
      <c r="F42" s="27" t="s">
        <v>114</v>
      </c>
      <c r="G42" s="30">
        <v>2500</v>
      </c>
    </row>
    <row r="43" spans="1:7" s="21" customFormat="1" ht="96.75" customHeight="1">
      <c r="A43" s="44" t="s">
        <v>268</v>
      </c>
      <c r="B43" s="49" t="s">
        <v>169</v>
      </c>
      <c r="C43" s="27" t="s">
        <v>65</v>
      </c>
      <c r="D43" s="25"/>
      <c r="E43" s="24"/>
      <c r="F43" s="24"/>
      <c r="G43" s="26">
        <f>G44</f>
        <v>1857200</v>
      </c>
    </row>
    <row r="44" spans="1:7" s="79" customFormat="1" ht="67.5" customHeight="1">
      <c r="A44" s="77"/>
      <c r="B44" s="70" t="s">
        <v>262</v>
      </c>
      <c r="C44" s="27" t="s">
        <v>263</v>
      </c>
      <c r="D44" s="58"/>
      <c r="E44" s="78"/>
      <c r="F44" s="60"/>
      <c r="G44" s="29">
        <f>G45+G50</f>
        <v>1857200</v>
      </c>
    </row>
    <row r="45" spans="1:7" s="79" customFormat="1" ht="68.25" customHeight="1">
      <c r="A45" s="77"/>
      <c r="B45" s="73" t="s">
        <v>264</v>
      </c>
      <c r="C45" s="27" t="s">
        <v>265</v>
      </c>
      <c r="D45" s="58"/>
      <c r="E45" s="78"/>
      <c r="F45" s="74"/>
      <c r="G45" s="29">
        <f>G46</f>
        <v>928600</v>
      </c>
    </row>
    <row r="46" spans="1:7" s="79" customFormat="1" ht="30.75" customHeight="1">
      <c r="A46" s="77"/>
      <c r="B46" s="57" t="s">
        <v>142</v>
      </c>
      <c r="C46" s="27" t="s">
        <v>265</v>
      </c>
      <c r="D46" s="58" t="s">
        <v>134</v>
      </c>
      <c r="E46" s="78"/>
      <c r="F46" s="78"/>
      <c r="G46" s="29">
        <v>928600</v>
      </c>
    </row>
    <row r="47" spans="1:7" s="79" customFormat="1" ht="15.75">
      <c r="A47" s="77"/>
      <c r="B47" s="55" t="s">
        <v>242</v>
      </c>
      <c r="C47" s="27" t="s">
        <v>265</v>
      </c>
      <c r="D47" s="58" t="s">
        <v>241</v>
      </c>
      <c r="E47" s="78"/>
      <c r="F47" s="78"/>
      <c r="G47" s="29">
        <v>928600</v>
      </c>
    </row>
    <row r="48" spans="1:7" s="79" customFormat="1" ht="15.75">
      <c r="A48" s="77"/>
      <c r="B48" s="57" t="s">
        <v>105</v>
      </c>
      <c r="C48" s="27" t="s">
        <v>265</v>
      </c>
      <c r="D48" s="58" t="s">
        <v>241</v>
      </c>
      <c r="E48" s="80">
        <v>10</v>
      </c>
      <c r="F48" s="80"/>
      <c r="G48" s="29">
        <v>928600</v>
      </c>
    </row>
    <row r="49" spans="1:7" s="79" customFormat="1" ht="15.75">
      <c r="A49" s="77"/>
      <c r="B49" s="57" t="s">
        <v>108</v>
      </c>
      <c r="C49" s="27" t="s">
        <v>265</v>
      </c>
      <c r="D49" s="58" t="s">
        <v>241</v>
      </c>
      <c r="E49" s="80">
        <v>10</v>
      </c>
      <c r="F49" s="80" t="s">
        <v>114</v>
      </c>
      <c r="G49" s="29">
        <v>928600</v>
      </c>
    </row>
    <row r="50" spans="1:7" s="79" customFormat="1" ht="68.25" customHeight="1">
      <c r="A50" s="77"/>
      <c r="B50" s="71" t="s">
        <v>266</v>
      </c>
      <c r="C50" s="27" t="s">
        <v>267</v>
      </c>
      <c r="D50" s="58" t="s">
        <v>241</v>
      </c>
      <c r="E50" s="80"/>
      <c r="F50" s="80"/>
      <c r="G50" s="29">
        <f>G51</f>
        <v>928600</v>
      </c>
    </row>
    <row r="51" spans="1:7" s="79" customFormat="1" ht="30.75" customHeight="1">
      <c r="A51" s="77"/>
      <c r="B51" s="57" t="s">
        <v>142</v>
      </c>
      <c r="C51" s="27" t="s">
        <v>267</v>
      </c>
      <c r="D51" s="58" t="s">
        <v>134</v>
      </c>
      <c r="E51" s="80"/>
      <c r="F51" s="80"/>
      <c r="G51" s="29">
        <v>928600</v>
      </c>
    </row>
    <row r="52" spans="1:7" s="79" customFormat="1" ht="15.75" customHeight="1">
      <c r="A52" s="77"/>
      <c r="B52" s="55" t="s">
        <v>242</v>
      </c>
      <c r="C52" s="27" t="s">
        <v>267</v>
      </c>
      <c r="D52" s="58" t="s">
        <v>241</v>
      </c>
      <c r="E52" s="80"/>
      <c r="F52" s="80"/>
      <c r="G52" s="29">
        <v>928600</v>
      </c>
    </row>
    <row r="53" spans="1:7" s="79" customFormat="1" ht="15.75" customHeight="1">
      <c r="A53" s="77"/>
      <c r="B53" s="57" t="s">
        <v>105</v>
      </c>
      <c r="C53" s="27" t="s">
        <v>267</v>
      </c>
      <c r="D53" s="58" t="s">
        <v>241</v>
      </c>
      <c r="E53" s="27" t="s">
        <v>149</v>
      </c>
      <c r="F53" s="27"/>
      <c r="G53" s="29">
        <v>928600</v>
      </c>
    </row>
    <row r="54" spans="1:7" s="79" customFormat="1" ht="15.75" customHeight="1">
      <c r="A54" s="77"/>
      <c r="B54" s="57" t="s">
        <v>108</v>
      </c>
      <c r="C54" s="27" t="s">
        <v>267</v>
      </c>
      <c r="D54" s="58" t="s">
        <v>241</v>
      </c>
      <c r="E54" s="27" t="s">
        <v>149</v>
      </c>
      <c r="F54" s="27" t="s">
        <v>114</v>
      </c>
      <c r="G54" s="29">
        <v>928600</v>
      </c>
    </row>
    <row r="55" spans="1:7" s="5" customFormat="1" ht="15.75">
      <c r="A55" s="42"/>
      <c r="B55" s="50"/>
      <c r="C55" s="27"/>
      <c r="D55" s="27"/>
      <c r="E55" s="27"/>
      <c r="F55" s="27"/>
      <c r="G55" s="30"/>
    </row>
    <row r="56" spans="1:7" s="8" customFormat="1" ht="32.25" customHeight="1">
      <c r="A56" s="43" t="s">
        <v>177</v>
      </c>
      <c r="B56" s="48" t="s">
        <v>202</v>
      </c>
      <c r="C56" s="18" t="s">
        <v>282</v>
      </c>
      <c r="D56" s="19"/>
      <c r="E56" s="18"/>
      <c r="F56" s="18"/>
      <c r="G56" s="20">
        <f>G57</f>
        <v>266000</v>
      </c>
    </row>
    <row r="57" spans="1:7" s="21" customFormat="1" ht="63">
      <c r="A57" s="44" t="s">
        <v>178</v>
      </c>
      <c r="B57" s="49" t="s">
        <v>167</v>
      </c>
      <c r="C57" s="27" t="s">
        <v>269</v>
      </c>
      <c r="D57" s="25"/>
      <c r="E57" s="24"/>
      <c r="F57" s="24"/>
      <c r="G57" s="26">
        <f>G58+G64</f>
        <v>266000</v>
      </c>
    </row>
    <row r="58" spans="1:7" s="21" customFormat="1" ht="54" customHeight="1">
      <c r="A58" s="44"/>
      <c r="B58" s="81" t="s">
        <v>270</v>
      </c>
      <c r="C58" s="27" t="s">
        <v>271</v>
      </c>
      <c r="D58" s="58"/>
      <c r="E58" s="88"/>
      <c r="F58" s="60"/>
      <c r="G58" s="29">
        <f>G59</f>
        <v>216000</v>
      </c>
    </row>
    <row r="59" spans="1:7" s="21" customFormat="1" ht="15.75">
      <c r="A59" s="44"/>
      <c r="B59" s="82" t="s">
        <v>272</v>
      </c>
      <c r="C59" s="27" t="s">
        <v>273</v>
      </c>
      <c r="D59" s="58"/>
      <c r="E59" s="88"/>
      <c r="F59" s="60"/>
      <c r="G59" s="29">
        <v>216000</v>
      </c>
    </row>
    <row r="60" spans="1:7" s="21" customFormat="1" ht="15.75">
      <c r="A60" s="44"/>
      <c r="B60" s="57" t="s">
        <v>100</v>
      </c>
      <c r="C60" s="27" t="s">
        <v>273</v>
      </c>
      <c r="D60" s="58">
        <v>300</v>
      </c>
      <c r="E60" s="88"/>
      <c r="F60" s="58"/>
      <c r="G60" s="29">
        <v>216000</v>
      </c>
    </row>
    <row r="61" spans="1:7" s="5" customFormat="1" ht="15.75">
      <c r="A61" s="42"/>
      <c r="B61" s="68" t="s">
        <v>222</v>
      </c>
      <c r="C61" s="27" t="s">
        <v>273</v>
      </c>
      <c r="D61" s="58" t="s">
        <v>221</v>
      </c>
      <c r="E61" s="89"/>
      <c r="F61" s="58"/>
      <c r="G61" s="29">
        <v>216000</v>
      </c>
    </row>
    <row r="62" spans="1:7" s="5" customFormat="1" ht="15.75">
      <c r="A62" s="42"/>
      <c r="B62" s="57" t="s">
        <v>105</v>
      </c>
      <c r="C62" s="27" t="s">
        <v>273</v>
      </c>
      <c r="D62" s="58" t="s">
        <v>221</v>
      </c>
      <c r="E62" s="75">
        <v>10</v>
      </c>
      <c r="F62" s="58"/>
      <c r="G62" s="29">
        <v>216000</v>
      </c>
    </row>
    <row r="63" spans="1:7" s="5" customFormat="1" ht="15.75">
      <c r="A63" s="42"/>
      <c r="B63" s="57" t="s">
        <v>106</v>
      </c>
      <c r="C63" s="27" t="s">
        <v>273</v>
      </c>
      <c r="D63" s="58" t="s">
        <v>221</v>
      </c>
      <c r="E63" s="75">
        <v>10</v>
      </c>
      <c r="F63" s="58" t="s">
        <v>113</v>
      </c>
      <c r="G63" s="29">
        <v>216000</v>
      </c>
    </row>
    <row r="64" spans="1:7" s="5" customFormat="1" ht="47.25">
      <c r="A64" s="42"/>
      <c r="B64" s="81" t="s">
        <v>274</v>
      </c>
      <c r="C64" s="27" t="s">
        <v>275</v>
      </c>
      <c r="D64" s="58"/>
      <c r="E64" s="27"/>
      <c r="F64" s="60"/>
      <c r="G64" s="29">
        <f>G65+G70+G75</f>
        <v>50000</v>
      </c>
    </row>
    <row r="65" spans="1:7" s="5" customFormat="1" ht="31.5">
      <c r="A65" s="42"/>
      <c r="B65" s="83" t="s">
        <v>276</v>
      </c>
      <c r="C65" s="84" t="s">
        <v>277</v>
      </c>
      <c r="D65" s="60"/>
      <c r="E65" s="84"/>
      <c r="F65" s="60"/>
      <c r="G65" s="29">
        <v>30000</v>
      </c>
    </row>
    <row r="66" spans="1:7" s="5" customFormat="1" ht="15.75">
      <c r="A66" s="42"/>
      <c r="B66" s="57" t="s">
        <v>144</v>
      </c>
      <c r="C66" s="84" t="s">
        <v>277</v>
      </c>
      <c r="D66" s="85" t="s">
        <v>116</v>
      </c>
      <c r="E66" s="84"/>
      <c r="F66" s="85"/>
      <c r="G66" s="29">
        <v>30000</v>
      </c>
    </row>
    <row r="67" spans="1:7" s="5" customFormat="1" ht="31.5">
      <c r="A67" s="42"/>
      <c r="B67" s="55" t="s">
        <v>214</v>
      </c>
      <c r="C67" s="84" t="s">
        <v>277</v>
      </c>
      <c r="D67" s="85" t="s">
        <v>212</v>
      </c>
      <c r="E67" s="84"/>
      <c r="F67" s="85"/>
      <c r="G67" s="29">
        <v>30000</v>
      </c>
    </row>
    <row r="68" spans="1:7" s="5" customFormat="1" ht="15.75">
      <c r="A68" s="42"/>
      <c r="B68" s="57" t="s">
        <v>105</v>
      </c>
      <c r="C68" s="84" t="s">
        <v>277</v>
      </c>
      <c r="D68" s="85" t="s">
        <v>212</v>
      </c>
      <c r="E68" s="75">
        <v>10</v>
      </c>
      <c r="F68" s="58"/>
      <c r="G68" s="29">
        <v>30000</v>
      </c>
    </row>
    <row r="69" spans="1:7" s="5" customFormat="1" ht="15.75">
      <c r="A69" s="42"/>
      <c r="B69" s="57" t="s">
        <v>107</v>
      </c>
      <c r="C69" s="84" t="s">
        <v>277</v>
      </c>
      <c r="D69" s="85" t="s">
        <v>212</v>
      </c>
      <c r="E69" s="75">
        <v>10</v>
      </c>
      <c r="F69" s="58" t="s">
        <v>118</v>
      </c>
      <c r="G69" s="29">
        <v>30000</v>
      </c>
    </row>
    <row r="70" spans="1:7" s="5" customFormat="1" ht="31.5">
      <c r="A70" s="42"/>
      <c r="B70" s="83" t="s">
        <v>278</v>
      </c>
      <c r="C70" s="84" t="s">
        <v>279</v>
      </c>
      <c r="D70" s="60"/>
      <c r="E70" s="84"/>
      <c r="F70" s="60"/>
      <c r="G70" s="29">
        <v>10000</v>
      </c>
    </row>
    <row r="71" spans="1:7" s="5" customFormat="1" ht="15.75">
      <c r="A71" s="42"/>
      <c r="B71" s="57" t="s">
        <v>144</v>
      </c>
      <c r="C71" s="84" t="s">
        <v>279</v>
      </c>
      <c r="D71" s="85" t="s">
        <v>116</v>
      </c>
      <c r="E71" s="84"/>
      <c r="F71" s="85"/>
      <c r="G71" s="29">
        <v>10000</v>
      </c>
    </row>
    <row r="72" spans="1:7" s="5" customFormat="1" ht="31.5">
      <c r="A72" s="42"/>
      <c r="B72" s="55" t="s">
        <v>214</v>
      </c>
      <c r="C72" s="84" t="s">
        <v>279</v>
      </c>
      <c r="D72" s="85" t="s">
        <v>212</v>
      </c>
      <c r="E72" s="84"/>
      <c r="F72" s="85"/>
      <c r="G72" s="29">
        <v>10000</v>
      </c>
    </row>
    <row r="73" spans="1:7" s="5" customFormat="1" ht="15.75">
      <c r="A73" s="42"/>
      <c r="B73" s="57" t="s">
        <v>105</v>
      </c>
      <c r="C73" s="84" t="s">
        <v>279</v>
      </c>
      <c r="D73" s="85" t="s">
        <v>212</v>
      </c>
      <c r="E73" s="75">
        <v>10</v>
      </c>
      <c r="F73" s="58"/>
      <c r="G73" s="29">
        <v>10000</v>
      </c>
    </row>
    <row r="74" spans="1:7" s="5" customFormat="1" ht="15.75">
      <c r="A74" s="42"/>
      <c r="B74" s="57" t="s">
        <v>107</v>
      </c>
      <c r="C74" s="84" t="s">
        <v>279</v>
      </c>
      <c r="D74" s="85" t="s">
        <v>212</v>
      </c>
      <c r="E74" s="75">
        <v>10</v>
      </c>
      <c r="F74" s="58" t="s">
        <v>118</v>
      </c>
      <c r="G74" s="29">
        <v>10000</v>
      </c>
    </row>
    <row r="75" spans="1:7" s="5" customFormat="1" ht="31.5">
      <c r="A75" s="42"/>
      <c r="B75" s="86" t="s">
        <v>280</v>
      </c>
      <c r="C75" s="84" t="s">
        <v>281</v>
      </c>
      <c r="D75" s="85"/>
      <c r="E75" s="84"/>
      <c r="F75" s="85"/>
      <c r="G75" s="29">
        <v>10000</v>
      </c>
    </row>
    <row r="76" spans="1:7" s="5" customFormat="1" ht="15.75">
      <c r="A76" s="42"/>
      <c r="B76" s="57" t="s">
        <v>144</v>
      </c>
      <c r="C76" s="84" t="s">
        <v>281</v>
      </c>
      <c r="D76" s="85" t="s">
        <v>116</v>
      </c>
      <c r="E76" s="84"/>
      <c r="F76" s="85"/>
      <c r="G76" s="29">
        <v>10000</v>
      </c>
    </row>
    <row r="77" spans="1:7" s="5" customFormat="1" ht="31.5">
      <c r="A77" s="42"/>
      <c r="B77" s="55" t="s">
        <v>214</v>
      </c>
      <c r="C77" s="84" t="s">
        <v>281</v>
      </c>
      <c r="D77" s="85" t="s">
        <v>212</v>
      </c>
      <c r="E77" s="84"/>
      <c r="F77" s="85"/>
      <c r="G77" s="29">
        <v>10000</v>
      </c>
    </row>
    <row r="78" spans="1:7" s="5" customFormat="1" ht="15.75">
      <c r="A78" s="42"/>
      <c r="B78" s="57" t="s">
        <v>105</v>
      </c>
      <c r="C78" s="84" t="s">
        <v>281</v>
      </c>
      <c r="D78" s="85" t="s">
        <v>212</v>
      </c>
      <c r="E78" s="75">
        <v>10</v>
      </c>
      <c r="F78" s="58"/>
      <c r="G78" s="29">
        <v>10000</v>
      </c>
    </row>
    <row r="79" spans="1:7" s="5" customFormat="1" ht="15.75">
      <c r="A79" s="42"/>
      <c r="B79" s="57" t="s">
        <v>107</v>
      </c>
      <c r="C79" s="84" t="s">
        <v>281</v>
      </c>
      <c r="D79" s="85" t="s">
        <v>212</v>
      </c>
      <c r="E79" s="75">
        <v>10</v>
      </c>
      <c r="F79" s="58" t="s">
        <v>118</v>
      </c>
      <c r="G79" s="29">
        <v>10000</v>
      </c>
    </row>
    <row r="80" spans="1:7" s="5" customFormat="1" ht="15.75" customHeight="1">
      <c r="A80" s="42"/>
      <c r="B80" s="50"/>
      <c r="C80" s="27"/>
      <c r="D80" s="27"/>
      <c r="E80" s="27"/>
      <c r="F80" s="27"/>
      <c r="G80" s="29"/>
    </row>
    <row r="81" spans="1:7" s="8" customFormat="1" ht="31.5">
      <c r="A81" s="43" t="s">
        <v>179</v>
      </c>
      <c r="B81" s="48" t="s">
        <v>156</v>
      </c>
      <c r="C81" s="18" t="s">
        <v>297</v>
      </c>
      <c r="D81" s="19"/>
      <c r="E81" s="18"/>
      <c r="F81" s="18"/>
      <c r="G81" s="20">
        <f>G82</f>
        <v>22044629</v>
      </c>
    </row>
    <row r="82" spans="1:7" s="21" customFormat="1" ht="63.75" customHeight="1">
      <c r="A82" s="44" t="s">
        <v>180</v>
      </c>
      <c r="B82" s="49" t="s">
        <v>166</v>
      </c>
      <c r="C82" s="27" t="s">
        <v>298</v>
      </c>
      <c r="D82" s="25"/>
      <c r="E82" s="24"/>
      <c r="F82" s="24"/>
      <c r="G82" s="29">
        <f>G83+G99+G105+G111+G117+G123</f>
        <v>22044629</v>
      </c>
    </row>
    <row r="83" spans="1:7" s="5" customFormat="1" ht="15.75">
      <c r="A83" s="42"/>
      <c r="B83" s="70" t="s">
        <v>283</v>
      </c>
      <c r="C83" s="27" t="s">
        <v>284</v>
      </c>
      <c r="D83" s="58"/>
      <c r="E83" s="93"/>
      <c r="F83" s="58"/>
      <c r="G83" s="29">
        <f>G84+G89+G94</f>
        <v>6332900</v>
      </c>
    </row>
    <row r="84" spans="1:7" s="5" customFormat="1" ht="15.75">
      <c r="A84" s="42"/>
      <c r="B84" s="57" t="s">
        <v>104</v>
      </c>
      <c r="C84" s="27" t="s">
        <v>285</v>
      </c>
      <c r="D84" s="58"/>
      <c r="E84" s="93"/>
      <c r="F84" s="60"/>
      <c r="G84" s="29">
        <f>G85</f>
        <v>6288500</v>
      </c>
    </row>
    <row r="85" spans="1:7" s="5" customFormat="1" ht="31.5">
      <c r="A85" s="42"/>
      <c r="B85" s="57" t="s">
        <v>81</v>
      </c>
      <c r="C85" s="27" t="s">
        <v>285</v>
      </c>
      <c r="D85" s="58">
        <v>600</v>
      </c>
      <c r="E85" s="93"/>
      <c r="F85" s="93"/>
      <c r="G85" s="29">
        <v>6288500</v>
      </c>
    </row>
    <row r="86" spans="1:7" s="5" customFormat="1" ht="15.75">
      <c r="A86" s="42"/>
      <c r="B86" s="68" t="s">
        <v>217</v>
      </c>
      <c r="C86" s="27" t="s">
        <v>285</v>
      </c>
      <c r="D86" s="58" t="s">
        <v>220</v>
      </c>
      <c r="E86" s="93"/>
      <c r="F86" s="93"/>
      <c r="G86" s="29">
        <v>6288500</v>
      </c>
    </row>
    <row r="87" spans="1:7" s="5" customFormat="1" ht="15.75">
      <c r="A87" s="42"/>
      <c r="B87" s="57" t="s">
        <v>102</v>
      </c>
      <c r="C87" s="27" t="s">
        <v>285</v>
      </c>
      <c r="D87" s="58" t="s">
        <v>220</v>
      </c>
      <c r="E87" s="76" t="s">
        <v>122</v>
      </c>
      <c r="F87" s="76"/>
      <c r="G87" s="29">
        <v>6288500</v>
      </c>
    </row>
    <row r="88" spans="1:7" s="5" customFormat="1" ht="15.75">
      <c r="A88" s="42"/>
      <c r="B88" s="57" t="s">
        <v>103</v>
      </c>
      <c r="C88" s="27" t="s">
        <v>285</v>
      </c>
      <c r="D88" s="58" t="s">
        <v>220</v>
      </c>
      <c r="E88" s="76" t="s">
        <v>122</v>
      </c>
      <c r="F88" s="76" t="s">
        <v>113</v>
      </c>
      <c r="G88" s="29">
        <v>6288500</v>
      </c>
    </row>
    <row r="89" spans="1:7" s="5" customFormat="1" ht="63">
      <c r="A89" s="42"/>
      <c r="B89" s="90" t="s">
        <v>286</v>
      </c>
      <c r="C89" s="84" t="s">
        <v>287</v>
      </c>
      <c r="D89" s="58"/>
      <c r="E89" s="93"/>
      <c r="F89" s="93"/>
      <c r="G89" s="29">
        <f>G90</f>
        <v>6300</v>
      </c>
    </row>
    <row r="90" spans="1:7" s="5" customFormat="1" ht="31.5">
      <c r="A90" s="42"/>
      <c r="B90" s="57" t="s">
        <v>98</v>
      </c>
      <c r="C90" s="84" t="s">
        <v>287</v>
      </c>
      <c r="D90" s="58">
        <v>600</v>
      </c>
      <c r="E90" s="93"/>
      <c r="F90" s="93"/>
      <c r="G90" s="29">
        <f>G91</f>
        <v>6300</v>
      </c>
    </row>
    <row r="91" spans="1:7" s="5" customFormat="1" ht="15.75">
      <c r="A91" s="42"/>
      <c r="B91" s="68" t="s">
        <v>217</v>
      </c>
      <c r="C91" s="84" t="s">
        <v>287</v>
      </c>
      <c r="D91" s="58" t="s">
        <v>220</v>
      </c>
      <c r="E91" s="93"/>
      <c r="F91" s="93"/>
      <c r="G91" s="29">
        <v>6300</v>
      </c>
    </row>
    <row r="92" spans="1:7" s="5" customFormat="1" ht="15.75">
      <c r="A92" s="42"/>
      <c r="B92" s="57" t="s">
        <v>102</v>
      </c>
      <c r="C92" s="84" t="s">
        <v>287</v>
      </c>
      <c r="D92" s="58" t="s">
        <v>220</v>
      </c>
      <c r="E92" s="76" t="s">
        <v>122</v>
      </c>
      <c r="F92" s="76"/>
      <c r="G92" s="29">
        <v>6300</v>
      </c>
    </row>
    <row r="93" spans="1:7" s="5" customFormat="1" ht="15.75">
      <c r="A93" s="42"/>
      <c r="B93" s="57" t="s">
        <v>103</v>
      </c>
      <c r="C93" s="84" t="s">
        <v>287</v>
      </c>
      <c r="D93" s="58" t="s">
        <v>220</v>
      </c>
      <c r="E93" s="76" t="s">
        <v>122</v>
      </c>
      <c r="F93" s="76" t="s">
        <v>113</v>
      </c>
      <c r="G93" s="29">
        <v>6300</v>
      </c>
    </row>
    <row r="94" spans="1:7" s="5" customFormat="1" ht="78.75">
      <c r="A94" s="42"/>
      <c r="B94" s="90" t="s">
        <v>288</v>
      </c>
      <c r="C94" s="84" t="s">
        <v>289</v>
      </c>
      <c r="D94" s="58"/>
      <c r="E94" s="93"/>
      <c r="F94" s="93"/>
      <c r="G94" s="29">
        <f>G95</f>
        <v>38100</v>
      </c>
    </row>
    <row r="95" spans="1:7" s="5" customFormat="1" ht="31.5">
      <c r="A95" s="42"/>
      <c r="B95" s="57" t="s">
        <v>98</v>
      </c>
      <c r="C95" s="84" t="s">
        <v>289</v>
      </c>
      <c r="D95" s="58">
        <v>600</v>
      </c>
      <c r="E95" s="93"/>
      <c r="F95" s="93"/>
      <c r="G95" s="29">
        <f>G96</f>
        <v>38100</v>
      </c>
    </row>
    <row r="96" spans="1:7" s="5" customFormat="1" ht="15.75">
      <c r="A96" s="42"/>
      <c r="B96" s="68" t="s">
        <v>217</v>
      </c>
      <c r="C96" s="84" t="s">
        <v>289</v>
      </c>
      <c r="D96" s="58" t="s">
        <v>220</v>
      </c>
      <c r="E96" s="93"/>
      <c r="F96" s="93"/>
      <c r="G96" s="29">
        <v>38100</v>
      </c>
    </row>
    <row r="97" spans="1:7" s="5" customFormat="1" ht="15.75">
      <c r="A97" s="42"/>
      <c r="B97" s="57" t="s">
        <v>102</v>
      </c>
      <c r="C97" s="84" t="s">
        <v>289</v>
      </c>
      <c r="D97" s="58" t="s">
        <v>220</v>
      </c>
      <c r="E97" s="76" t="s">
        <v>122</v>
      </c>
      <c r="F97" s="76"/>
      <c r="G97" s="29">
        <v>38100</v>
      </c>
    </row>
    <row r="98" spans="1:7" s="5" customFormat="1" ht="15.75">
      <c r="A98" s="42"/>
      <c r="B98" s="57" t="s">
        <v>103</v>
      </c>
      <c r="C98" s="84" t="s">
        <v>289</v>
      </c>
      <c r="D98" s="58" t="s">
        <v>220</v>
      </c>
      <c r="E98" s="76" t="s">
        <v>122</v>
      </c>
      <c r="F98" s="76" t="s">
        <v>113</v>
      </c>
      <c r="G98" s="29">
        <v>38100</v>
      </c>
    </row>
    <row r="99" spans="1:7" s="5" customFormat="1" ht="15.75">
      <c r="A99" s="42"/>
      <c r="B99" s="70" t="s">
        <v>290</v>
      </c>
      <c r="C99" s="27" t="s">
        <v>291</v>
      </c>
      <c r="D99" s="58"/>
      <c r="E99" s="93"/>
      <c r="F99" s="93"/>
      <c r="G99" s="29">
        <v>496000</v>
      </c>
    </row>
    <row r="100" spans="1:7" s="5" customFormat="1" ht="15.75">
      <c r="A100" s="42"/>
      <c r="B100" s="71" t="s">
        <v>292</v>
      </c>
      <c r="C100" s="27" t="s">
        <v>293</v>
      </c>
      <c r="D100" s="60"/>
      <c r="E100" s="93"/>
      <c r="F100" s="93"/>
      <c r="G100" s="29">
        <f>G101</f>
        <v>496000</v>
      </c>
    </row>
    <row r="101" spans="1:7" s="5" customFormat="1" ht="31.5">
      <c r="A101" s="42"/>
      <c r="B101" s="57" t="s">
        <v>98</v>
      </c>
      <c r="C101" s="27" t="s">
        <v>293</v>
      </c>
      <c r="D101" s="58">
        <v>600</v>
      </c>
      <c r="E101" s="93"/>
      <c r="F101" s="93"/>
      <c r="G101" s="29">
        <v>496000</v>
      </c>
    </row>
    <row r="102" spans="1:7" s="5" customFormat="1" ht="15.75">
      <c r="A102" s="42"/>
      <c r="B102" s="68" t="s">
        <v>217</v>
      </c>
      <c r="C102" s="27" t="s">
        <v>293</v>
      </c>
      <c r="D102" s="58" t="s">
        <v>220</v>
      </c>
      <c r="E102" s="93"/>
      <c r="F102" s="93"/>
      <c r="G102" s="29">
        <v>496000</v>
      </c>
    </row>
    <row r="103" spans="1:7" s="5" customFormat="1" ht="15.75">
      <c r="A103" s="42"/>
      <c r="B103" s="57" t="s">
        <v>102</v>
      </c>
      <c r="C103" s="27" t="s">
        <v>293</v>
      </c>
      <c r="D103" s="58" t="s">
        <v>220</v>
      </c>
      <c r="E103" s="76" t="s">
        <v>122</v>
      </c>
      <c r="F103" s="76"/>
      <c r="G103" s="29">
        <v>496000</v>
      </c>
    </row>
    <row r="104" spans="1:7" s="5" customFormat="1" ht="15.75">
      <c r="A104" s="42"/>
      <c r="B104" s="57" t="s">
        <v>103</v>
      </c>
      <c r="C104" s="27" t="s">
        <v>293</v>
      </c>
      <c r="D104" s="58" t="s">
        <v>220</v>
      </c>
      <c r="E104" s="76" t="s">
        <v>122</v>
      </c>
      <c r="F104" s="76" t="s">
        <v>113</v>
      </c>
      <c r="G104" s="29">
        <v>496000</v>
      </c>
    </row>
    <row r="105" spans="1:7" s="5" customFormat="1" ht="33.75" customHeight="1">
      <c r="A105" s="42"/>
      <c r="B105" s="90" t="s">
        <v>302</v>
      </c>
      <c r="C105" s="27" t="s">
        <v>303</v>
      </c>
      <c r="D105" s="58"/>
      <c r="E105" s="47"/>
      <c r="F105" s="60"/>
      <c r="G105" s="29">
        <f>G106</f>
        <v>3270129</v>
      </c>
    </row>
    <row r="106" spans="1:7" s="5" customFormat="1" ht="31.5">
      <c r="A106" s="42"/>
      <c r="B106" s="82" t="s">
        <v>304</v>
      </c>
      <c r="C106" s="27" t="s">
        <v>305</v>
      </c>
      <c r="D106" s="58"/>
      <c r="E106" s="47"/>
      <c r="F106" s="60"/>
      <c r="G106" s="29">
        <f>G107</f>
        <v>3270129</v>
      </c>
    </row>
    <row r="107" spans="1:7" s="5" customFormat="1" ht="31.5">
      <c r="A107" s="42"/>
      <c r="B107" s="57" t="s">
        <v>81</v>
      </c>
      <c r="C107" s="27" t="s">
        <v>305</v>
      </c>
      <c r="D107" s="58">
        <v>600</v>
      </c>
      <c r="E107" s="47"/>
      <c r="F107" s="47"/>
      <c r="G107" s="29">
        <v>3270129</v>
      </c>
    </row>
    <row r="108" spans="1:7" s="5" customFormat="1" ht="15.75">
      <c r="A108" s="42"/>
      <c r="B108" s="68" t="s">
        <v>217</v>
      </c>
      <c r="C108" s="27" t="s">
        <v>305</v>
      </c>
      <c r="D108" s="58" t="s">
        <v>220</v>
      </c>
      <c r="E108" s="47"/>
      <c r="F108" s="47"/>
      <c r="G108" s="29">
        <v>3270129</v>
      </c>
    </row>
    <row r="109" spans="1:7" s="5" customFormat="1" ht="15.75">
      <c r="A109" s="42"/>
      <c r="B109" s="57" t="s">
        <v>93</v>
      </c>
      <c r="C109" s="27" t="s">
        <v>305</v>
      </c>
      <c r="D109" s="58" t="s">
        <v>220</v>
      </c>
      <c r="E109" s="27" t="s">
        <v>121</v>
      </c>
      <c r="F109" s="27"/>
      <c r="G109" s="29">
        <v>3270129</v>
      </c>
    </row>
    <row r="110" spans="1:7" s="5" customFormat="1" ht="15.75">
      <c r="A110" s="42"/>
      <c r="B110" s="68" t="s">
        <v>306</v>
      </c>
      <c r="C110" s="27" t="s">
        <v>305</v>
      </c>
      <c r="D110" s="58" t="s">
        <v>220</v>
      </c>
      <c r="E110" s="27" t="s">
        <v>121</v>
      </c>
      <c r="F110" s="27" t="s">
        <v>118</v>
      </c>
      <c r="G110" s="29">
        <v>3270129</v>
      </c>
    </row>
    <row r="111" spans="1:7" s="5" customFormat="1" ht="23.25" customHeight="1">
      <c r="A111" s="42"/>
      <c r="B111" s="90" t="s">
        <v>294</v>
      </c>
      <c r="C111" s="27" t="s">
        <v>295</v>
      </c>
      <c r="D111" s="60"/>
      <c r="E111" s="93"/>
      <c r="F111" s="93"/>
      <c r="G111" s="29">
        <f>G112</f>
        <v>10165500</v>
      </c>
    </row>
    <row r="112" spans="1:7" s="5" customFormat="1" ht="31.5">
      <c r="A112" s="42"/>
      <c r="B112" s="57" t="s">
        <v>210</v>
      </c>
      <c r="C112" s="27" t="s">
        <v>296</v>
      </c>
      <c r="D112" s="60"/>
      <c r="E112" s="93"/>
      <c r="F112" s="93"/>
      <c r="G112" s="29">
        <f>G113</f>
        <v>10165500</v>
      </c>
    </row>
    <row r="113" spans="1:7" s="5" customFormat="1" ht="31.5">
      <c r="A113" s="42"/>
      <c r="B113" s="57" t="s">
        <v>98</v>
      </c>
      <c r="C113" s="27" t="s">
        <v>296</v>
      </c>
      <c r="D113" s="58">
        <v>600</v>
      </c>
      <c r="E113" s="93"/>
      <c r="F113" s="93"/>
      <c r="G113" s="29">
        <v>10165500</v>
      </c>
    </row>
    <row r="114" spans="1:7" s="5" customFormat="1" ht="15.75">
      <c r="A114" s="42"/>
      <c r="B114" s="68" t="s">
        <v>217</v>
      </c>
      <c r="C114" s="27" t="s">
        <v>296</v>
      </c>
      <c r="D114" s="58" t="s">
        <v>220</v>
      </c>
      <c r="E114" s="93"/>
      <c r="F114" s="93"/>
      <c r="G114" s="29">
        <v>10165500</v>
      </c>
    </row>
    <row r="115" spans="1:7" s="5" customFormat="1" ht="15.75">
      <c r="A115" s="42"/>
      <c r="B115" s="57" t="s">
        <v>102</v>
      </c>
      <c r="C115" s="27" t="s">
        <v>296</v>
      </c>
      <c r="D115" s="58" t="s">
        <v>220</v>
      </c>
      <c r="E115" s="76" t="s">
        <v>122</v>
      </c>
      <c r="F115" s="76"/>
      <c r="G115" s="29">
        <v>10165500</v>
      </c>
    </row>
    <row r="116" spans="1:7" s="5" customFormat="1" ht="15.75">
      <c r="A116" s="42"/>
      <c r="B116" s="57" t="s">
        <v>103</v>
      </c>
      <c r="C116" s="27" t="s">
        <v>296</v>
      </c>
      <c r="D116" s="58" t="s">
        <v>220</v>
      </c>
      <c r="E116" s="76" t="s">
        <v>122</v>
      </c>
      <c r="F116" s="76" t="s">
        <v>113</v>
      </c>
      <c r="G116" s="29">
        <v>10165500</v>
      </c>
    </row>
    <row r="117" spans="1:7" s="5" customFormat="1" ht="63">
      <c r="A117" s="42"/>
      <c r="B117" s="90" t="s">
        <v>299</v>
      </c>
      <c r="C117" s="27" t="s">
        <v>300</v>
      </c>
      <c r="D117" s="60"/>
      <c r="E117" s="93"/>
      <c r="F117" s="93"/>
      <c r="G117" s="29">
        <v>50000</v>
      </c>
    </row>
    <row r="118" spans="1:7" s="5" customFormat="1" ht="47.25">
      <c r="A118" s="42"/>
      <c r="B118" s="82" t="s">
        <v>240</v>
      </c>
      <c r="C118" s="27" t="s">
        <v>301</v>
      </c>
      <c r="D118" s="60"/>
      <c r="E118" s="93"/>
      <c r="F118" s="93"/>
      <c r="G118" s="29">
        <f>G119</f>
        <v>50000</v>
      </c>
    </row>
    <row r="119" spans="1:7" s="5" customFormat="1" ht="31.5">
      <c r="A119" s="42"/>
      <c r="B119" s="57" t="s">
        <v>98</v>
      </c>
      <c r="C119" s="27" t="s">
        <v>301</v>
      </c>
      <c r="D119" s="58">
        <v>600</v>
      </c>
      <c r="E119" s="93"/>
      <c r="F119" s="93"/>
      <c r="G119" s="29">
        <v>50000</v>
      </c>
    </row>
    <row r="120" spans="1:7" s="5" customFormat="1" ht="15.75">
      <c r="A120" s="42"/>
      <c r="B120" s="68" t="s">
        <v>217</v>
      </c>
      <c r="C120" s="27" t="s">
        <v>301</v>
      </c>
      <c r="D120" s="58" t="s">
        <v>220</v>
      </c>
      <c r="E120" s="93"/>
      <c r="F120" s="93"/>
      <c r="G120" s="29">
        <v>50000</v>
      </c>
    </row>
    <row r="121" spans="1:7" s="5" customFormat="1" ht="15.75" customHeight="1">
      <c r="A121" s="42"/>
      <c r="B121" s="57" t="s">
        <v>102</v>
      </c>
      <c r="C121" s="27" t="s">
        <v>301</v>
      </c>
      <c r="D121" s="58" t="s">
        <v>220</v>
      </c>
      <c r="E121" s="27" t="s">
        <v>122</v>
      </c>
      <c r="F121" s="27"/>
      <c r="G121" s="29">
        <v>50000</v>
      </c>
    </row>
    <row r="122" spans="1:7" s="5" customFormat="1" ht="15.75" customHeight="1">
      <c r="A122" s="42"/>
      <c r="B122" s="57" t="s">
        <v>123</v>
      </c>
      <c r="C122" s="27" t="s">
        <v>301</v>
      </c>
      <c r="D122" s="58" t="s">
        <v>220</v>
      </c>
      <c r="E122" s="27" t="s">
        <v>122</v>
      </c>
      <c r="F122" s="27" t="s">
        <v>114</v>
      </c>
      <c r="G122" s="29">
        <v>50000</v>
      </c>
    </row>
    <row r="123" spans="1:7" s="5" customFormat="1" ht="31.5">
      <c r="A123" s="42"/>
      <c r="B123" s="71" t="s">
        <v>307</v>
      </c>
      <c r="C123" s="27" t="s">
        <v>308</v>
      </c>
      <c r="D123" s="58"/>
      <c r="E123" s="47"/>
      <c r="F123" s="60"/>
      <c r="G123" s="29">
        <f>G124</f>
        <v>1730100</v>
      </c>
    </row>
    <row r="124" spans="1:7" s="5" customFormat="1" ht="63">
      <c r="A124" s="42"/>
      <c r="B124" s="82" t="s">
        <v>309</v>
      </c>
      <c r="C124" s="27" t="s">
        <v>310</v>
      </c>
      <c r="D124" s="58"/>
      <c r="E124" s="47"/>
      <c r="F124" s="60"/>
      <c r="G124" s="29">
        <f>G125+G129</f>
        <v>1730100</v>
      </c>
    </row>
    <row r="125" spans="1:7" s="5" customFormat="1" ht="47.25">
      <c r="A125" s="42"/>
      <c r="B125" s="57" t="s">
        <v>143</v>
      </c>
      <c r="C125" s="27" t="s">
        <v>310</v>
      </c>
      <c r="D125" s="58">
        <v>100</v>
      </c>
      <c r="E125" s="47"/>
      <c r="F125" s="47"/>
      <c r="G125" s="29">
        <v>1666100</v>
      </c>
    </row>
    <row r="126" spans="1:7" s="5" customFormat="1" ht="15.75">
      <c r="A126" s="42"/>
      <c r="B126" s="53" t="s">
        <v>213</v>
      </c>
      <c r="C126" s="27" t="s">
        <v>310</v>
      </c>
      <c r="D126" s="58" t="s">
        <v>211</v>
      </c>
      <c r="E126" s="47"/>
      <c r="F126" s="47"/>
      <c r="G126" s="29">
        <v>1666100</v>
      </c>
    </row>
    <row r="127" spans="1:7" s="5" customFormat="1" ht="15.75">
      <c r="A127" s="42"/>
      <c r="B127" s="57" t="s">
        <v>73</v>
      </c>
      <c r="C127" s="27" t="s">
        <v>310</v>
      </c>
      <c r="D127" s="58" t="s">
        <v>211</v>
      </c>
      <c r="E127" s="27" t="s">
        <v>113</v>
      </c>
      <c r="F127" s="27"/>
      <c r="G127" s="29">
        <v>1666100</v>
      </c>
    </row>
    <row r="128" spans="1:7" s="5" customFormat="1" ht="15.75">
      <c r="A128" s="42"/>
      <c r="B128" s="57" t="s">
        <v>79</v>
      </c>
      <c r="C128" s="27" t="s">
        <v>310</v>
      </c>
      <c r="D128" s="58" t="s">
        <v>211</v>
      </c>
      <c r="E128" s="27" t="s">
        <v>113</v>
      </c>
      <c r="F128" s="27" t="s">
        <v>239</v>
      </c>
      <c r="G128" s="29">
        <v>1666100</v>
      </c>
    </row>
    <row r="129" spans="1:7" s="5" customFormat="1" ht="15.75">
      <c r="A129" s="42"/>
      <c r="B129" s="57" t="s">
        <v>144</v>
      </c>
      <c r="C129" s="27" t="s">
        <v>310</v>
      </c>
      <c r="D129" s="58" t="s">
        <v>116</v>
      </c>
      <c r="E129" s="47"/>
      <c r="F129" s="47"/>
      <c r="G129" s="29">
        <v>64000</v>
      </c>
    </row>
    <row r="130" spans="1:7" s="5" customFormat="1" ht="31.5">
      <c r="A130" s="42"/>
      <c r="B130" s="55" t="s">
        <v>214</v>
      </c>
      <c r="C130" s="27" t="s">
        <v>310</v>
      </c>
      <c r="D130" s="58" t="s">
        <v>212</v>
      </c>
      <c r="E130" s="47"/>
      <c r="F130" s="47"/>
      <c r="G130" s="29">
        <v>64000</v>
      </c>
    </row>
    <row r="131" spans="1:7" s="5" customFormat="1" ht="15.75" customHeight="1">
      <c r="A131" s="42"/>
      <c r="B131" s="57" t="s">
        <v>73</v>
      </c>
      <c r="C131" s="27" t="s">
        <v>310</v>
      </c>
      <c r="D131" s="58" t="s">
        <v>212</v>
      </c>
      <c r="E131" s="27" t="s">
        <v>113</v>
      </c>
      <c r="F131" s="27"/>
      <c r="G131" s="29">
        <v>64000</v>
      </c>
    </row>
    <row r="132" spans="1:7" s="5" customFormat="1" ht="15.75" customHeight="1">
      <c r="A132" s="42"/>
      <c r="B132" s="57" t="s">
        <v>79</v>
      </c>
      <c r="C132" s="27" t="s">
        <v>310</v>
      </c>
      <c r="D132" s="58" t="s">
        <v>212</v>
      </c>
      <c r="E132" s="27" t="s">
        <v>113</v>
      </c>
      <c r="F132" s="27" t="s">
        <v>239</v>
      </c>
      <c r="G132" s="29">
        <v>64000</v>
      </c>
    </row>
    <row r="133" spans="1:7" s="5" customFormat="1" ht="15.75" customHeight="1">
      <c r="A133" s="42"/>
      <c r="B133" s="57"/>
      <c r="C133" s="58"/>
      <c r="D133" s="27"/>
      <c r="E133" s="27"/>
      <c r="F133" s="27"/>
      <c r="G133" s="29"/>
    </row>
    <row r="134" spans="1:7" s="8" customFormat="1" ht="48" customHeight="1">
      <c r="A134" s="43" t="s">
        <v>181</v>
      </c>
      <c r="B134" s="48" t="s">
        <v>162</v>
      </c>
      <c r="C134" s="18" t="s">
        <v>317</v>
      </c>
      <c r="D134" s="19"/>
      <c r="E134" s="18"/>
      <c r="F134" s="18"/>
      <c r="G134" s="32">
        <f>G135+G142</f>
        <v>7309715</v>
      </c>
    </row>
    <row r="135" spans="1:7" s="21" customFormat="1" ht="63" customHeight="1">
      <c r="A135" s="44" t="s">
        <v>182</v>
      </c>
      <c r="B135" s="49" t="s">
        <v>172</v>
      </c>
      <c r="C135" s="27" t="s">
        <v>316</v>
      </c>
      <c r="D135" s="25"/>
      <c r="E135" s="24"/>
      <c r="F135" s="24"/>
      <c r="G135" s="30">
        <f>G136</f>
        <v>130000</v>
      </c>
    </row>
    <row r="136" spans="1:7" s="21" customFormat="1" ht="33.75" customHeight="1">
      <c r="A136" s="44"/>
      <c r="B136" s="70" t="s">
        <v>311</v>
      </c>
      <c r="C136" s="27" t="s">
        <v>312</v>
      </c>
      <c r="D136" s="60"/>
      <c r="E136" s="87"/>
      <c r="F136" s="87"/>
      <c r="G136" s="30">
        <f>G137</f>
        <v>130000</v>
      </c>
    </row>
    <row r="137" spans="1:7" s="21" customFormat="1" ht="31.5">
      <c r="A137" s="44"/>
      <c r="B137" s="70" t="s">
        <v>313</v>
      </c>
      <c r="C137" s="27" t="s">
        <v>314</v>
      </c>
      <c r="D137" s="60"/>
      <c r="E137" s="87"/>
      <c r="F137" s="87"/>
      <c r="G137" s="30">
        <f>G138</f>
        <v>130000</v>
      </c>
    </row>
    <row r="138" spans="1:7" s="21" customFormat="1" ht="15.75">
      <c r="A138" s="44"/>
      <c r="B138" s="57" t="s">
        <v>144</v>
      </c>
      <c r="C138" s="27" t="s">
        <v>314</v>
      </c>
      <c r="D138" s="58">
        <v>200</v>
      </c>
      <c r="E138" s="87"/>
      <c r="F138" s="87"/>
      <c r="G138" s="30">
        <v>130000</v>
      </c>
    </row>
    <row r="139" spans="1:7" s="21" customFormat="1" ht="31.5">
      <c r="A139" s="44"/>
      <c r="B139" s="55" t="s">
        <v>214</v>
      </c>
      <c r="C139" s="27" t="s">
        <v>314</v>
      </c>
      <c r="D139" s="58" t="s">
        <v>212</v>
      </c>
      <c r="E139" s="87"/>
      <c r="F139" s="87"/>
      <c r="G139" s="30">
        <v>130000</v>
      </c>
    </row>
    <row r="140" spans="1:7" s="21" customFormat="1" ht="15.75">
      <c r="A140" s="44"/>
      <c r="B140" s="50" t="s">
        <v>110</v>
      </c>
      <c r="C140" s="27" t="s">
        <v>314</v>
      </c>
      <c r="D140" s="58" t="s">
        <v>212</v>
      </c>
      <c r="E140" s="27" t="s">
        <v>315</v>
      </c>
      <c r="F140" s="27"/>
      <c r="G140" s="30">
        <v>130000</v>
      </c>
    </row>
    <row r="141" spans="1:7" s="21" customFormat="1" ht="15.75">
      <c r="A141" s="44"/>
      <c r="B141" s="50" t="s">
        <v>140</v>
      </c>
      <c r="C141" s="27" t="s">
        <v>314</v>
      </c>
      <c r="D141" s="58" t="s">
        <v>212</v>
      </c>
      <c r="E141" s="27" t="s">
        <v>315</v>
      </c>
      <c r="F141" s="27" t="s">
        <v>113</v>
      </c>
      <c r="G141" s="30">
        <v>130000</v>
      </c>
    </row>
    <row r="142" spans="1:7" s="21" customFormat="1" ht="63">
      <c r="A142" s="44" t="s">
        <v>183</v>
      </c>
      <c r="B142" s="59" t="s">
        <v>163</v>
      </c>
      <c r="C142" s="27" t="s">
        <v>318</v>
      </c>
      <c r="D142" s="60"/>
      <c r="E142" s="87"/>
      <c r="F142" s="87"/>
      <c r="G142" s="29">
        <f>G144</f>
        <v>7179715</v>
      </c>
    </row>
    <row r="143" spans="1:7" s="21" customFormat="1" ht="19.5" customHeight="1">
      <c r="A143" s="44"/>
      <c r="B143" s="82" t="s">
        <v>319</v>
      </c>
      <c r="C143" s="27" t="s">
        <v>320</v>
      </c>
      <c r="D143" s="60"/>
      <c r="E143" s="87"/>
      <c r="F143" s="87"/>
      <c r="G143" s="29">
        <f>G144</f>
        <v>7179715</v>
      </c>
    </row>
    <row r="144" spans="1:7" s="21" customFormat="1" ht="31.5">
      <c r="A144" s="44"/>
      <c r="B144" s="57" t="s">
        <v>96</v>
      </c>
      <c r="C144" s="27" t="s">
        <v>321</v>
      </c>
      <c r="D144" s="60"/>
      <c r="E144" s="87"/>
      <c r="F144" s="87"/>
      <c r="G144" s="29">
        <f>G145</f>
        <v>7179715</v>
      </c>
    </row>
    <row r="145" spans="1:7" s="21" customFormat="1" ht="31.5">
      <c r="A145" s="44"/>
      <c r="B145" s="57" t="s">
        <v>81</v>
      </c>
      <c r="C145" s="27" t="s">
        <v>321</v>
      </c>
      <c r="D145" s="58">
        <v>600</v>
      </c>
      <c r="E145" s="87"/>
      <c r="F145" s="87"/>
      <c r="G145" s="29">
        <v>7179715</v>
      </c>
    </row>
    <row r="146" spans="1:7" s="21" customFormat="1" ht="15.75">
      <c r="A146" s="44"/>
      <c r="B146" s="68" t="s">
        <v>216</v>
      </c>
      <c r="C146" s="27" t="s">
        <v>321</v>
      </c>
      <c r="D146" s="58" t="s">
        <v>215</v>
      </c>
      <c r="E146" s="27"/>
      <c r="F146" s="27"/>
      <c r="G146" s="29">
        <v>7179715</v>
      </c>
    </row>
    <row r="147" spans="1:7" s="5" customFormat="1" ht="15.75" customHeight="1">
      <c r="A147" s="42"/>
      <c r="B147" s="57" t="s">
        <v>93</v>
      </c>
      <c r="C147" s="27" t="s">
        <v>321</v>
      </c>
      <c r="D147" s="58" t="s">
        <v>215</v>
      </c>
      <c r="E147" s="27" t="s">
        <v>121</v>
      </c>
      <c r="F147" s="27"/>
      <c r="G147" s="29">
        <v>7179715</v>
      </c>
    </row>
    <row r="148" spans="1:7" s="5" customFormat="1" ht="15.75">
      <c r="A148" s="42"/>
      <c r="B148" s="68" t="s">
        <v>306</v>
      </c>
      <c r="C148" s="27" t="s">
        <v>321</v>
      </c>
      <c r="D148" s="58" t="s">
        <v>215</v>
      </c>
      <c r="E148" s="27" t="s">
        <v>121</v>
      </c>
      <c r="F148" s="27" t="s">
        <v>118</v>
      </c>
      <c r="G148" s="29">
        <v>7179715</v>
      </c>
    </row>
    <row r="149" spans="1:7" s="5" customFormat="1" ht="15.75">
      <c r="A149" s="42"/>
      <c r="B149" s="54"/>
      <c r="C149" s="27"/>
      <c r="D149" s="27"/>
      <c r="E149" s="27"/>
      <c r="F149" s="27"/>
      <c r="G149" s="30"/>
    </row>
    <row r="150" spans="1:7" s="8" customFormat="1" ht="31.5" customHeight="1">
      <c r="A150" s="43" t="s">
        <v>184</v>
      </c>
      <c r="B150" s="48" t="s">
        <v>170</v>
      </c>
      <c r="C150" s="96" t="s">
        <v>326</v>
      </c>
      <c r="D150" s="19"/>
      <c r="E150" s="18"/>
      <c r="F150" s="18"/>
      <c r="G150" s="20">
        <f>G158+G151</f>
        <v>106100</v>
      </c>
    </row>
    <row r="151" spans="1:7" s="21" customFormat="1" ht="63">
      <c r="A151" s="44" t="s">
        <v>185</v>
      </c>
      <c r="B151" s="49" t="s">
        <v>206</v>
      </c>
      <c r="C151" s="33" t="s">
        <v>325</v>
      </c>
      <c r="D151" s="24"/>
      <c r="E151" s="24"/>
      <c r="F151" s="24"/>
      <c r="G151" s="26">
        <f>G152</f>
        <v>53300</v>
      </c>
    </row>
    <row r="152" spans="1:7" s="5" customFormat="1" ht="31.5">
      <c r="A152" s="42"/>
      <c r="B152" s="70" t="s">
        <v>322</v>
      </c>
      <c r="C152" s="33" t="s">
        <v>323</v>
      </c>
      <c r="D152" s="58"/>
      <c r="E152" s="47"/>
      <c r="F152" s="47"/>
      <c r="G152" s="29">
        <f>G153</f>
        <v>53300</v>
      </c>
    </row>
    <row r="153" spans="1:7" s="5" customFormat="1" ht="31.5">
      <c r="A153" s="42"/>
      <c r="B153" s="71" t="s">
        <v>124</v>
      </c>
      <c r="C153" s="33" t="s">
        <v>324</v>
      </c>
      <c r="D153" s="94"/>
      <c r="E153" s="47"/>
      <c r="F153" s="47"/>
      <c r="G153" s="30">
        <f>G154</f>
        <v>53300</v>
      </c>
    </row>
    <row r="154" spans="1:7" s="5" customFormat="1" ht="31.5">
      <c r="A154" s="42"/>
      <c r="B154" s="57" t="s">
        <v>98</v>
      </c>
      <c r="C154" s="33" t="s">
        <v>324</v>
      </c>
      <c r="D154" s="95">
        <v>600</v>
      </c>
      <c r="E154" s="47"/>
      <c r="F154" s="47"/>
      <c r="G154" s="30">
        <v>53300</v>
      </c>
    </row>
    <row r="155" spans="1:7" s="5" customFormat="1" ht="15.75">
      <c r="A155" s="42"/>
      <c r="B155" s="68" t="s">
        <v>217</v>
      </c>
      <c r="C155" s="33" t="s">
        <v>324</v>
      </c>
      <c r="D155" s="95">
        <v>610</v>
      </c>
      <c r="E155" s="47"/>
      <c r="F155" s="47"/>
      <c r="G155" s="30">
        <v>53300</v>
      </c>
    </row>
    <row r="156" spans="1:7" s="5" customFormat="1" ht="15.75">
      <c r="A156" s="42"/>
      <c r="B156" s="57" t="s">
        <v>93</v>
      </c>
      <c r="C156" s="33" t="s">
        <v>324</v>
      </c>
      <c r="D156" s="95">
        <v>610</v>
      </c>
      <c r="E156" s="27" t="s">
        <v>121</v>
      </c>
      <c r="F156" s="28"/>
      <c r="G156" s="29">
        <v>53300</v>
      </c>
    </row>
    <row r="157" spans="1:7" s="5" customFormat="1" ht="15.75">
      <c r="A157" s="42"/>
      <c r="B157" s="50" t="s">
        <v>97</v>
      </c>
      <c r="C157" s="33" t="s">
        <v>324</v>
      </c>
      <c r="D157" s="95">
        <v>610</v>
      </c>
      <c r="E157" s="27" t="s">
        <v>121</v>
      </c>
      <c r="F157" s="27" t="s">
        <v>121</v>
      </c>
      <c r="G157" s="29">
        <v>53300</v>
      </c>
    </row>
    <row r="158" spans="1:7" s="21" customFormat="1" ht="64.5" customHeight="1">
      <c r="A158" s="44" t="s">
        <v>186</v>
      </c>
      <c r="B158" s="59" t="s">
        <v>171</v>
      </c>
      <c r="C158" s="27" t="s">
        <v>327</v>
      </c>
      <c r="D158" s="60"/>
      <c r="E158" s="87"/>
      <c r="F158" s="87"/>
      <c r="G158" s="29">
        <f>G160</f>
        <v>52800</v>
      </c>
    </row>
    <row r="159" spans="1:7" s="5" customFormat="1" ht="31.5">
      <c r="A159" s="42"/>
      <c r="B159" s="73" t="s">
        <v>328</v>
      </c>
      <c r="C159" s="27" t="s">
        <v>329</v>
      </c>
      <c r="D159" s="60"/>
      <c r="E159" s="47"/>
      <c r="F159" s="47"/>
      <c r="G159" s="29">
        <f>G160</f>
        <v>52800</v>
      </c>
    </row>
    <row r="160" spans="1:7" s="5" customFormat="1" ht="47.25">
      <c r="A160" s="42"/>
      <c r="B160" s="71" t="s">
        <v>135</v>
      </c>
      <c r="C160" s="27" t="s">
        <v>330</v>
      </c>
      <c r="D160" s="60"/>
      <c r="E160" s="47"/>
      <c r="F160" s="47"/>
      <c r="G160" s="29">
        <f>G161+G165</f>
        <v>52800</v>
      </c>
    </row>
    <row r="161" spans="1:7" s="5" customFormat="1" ht="47.25">
      <c r="A161" s="42"/>
      <c r="B161" s="57" t="s">
        <v>143</v>
      </c>
      <c r="C161" s="27" t="s">
        <v>330</v>
      </c>
      <c r="D161" s="58">
        <v>100</v>
      </c>
      <c r="E161" s="47"/>
      <c r="F161" s="47"/>
      <c r="G161" s="29">
        <v>50700</v>
      </c>
    </row>
    <row r="162" spans="1:7" s="5" customFormat="1" ht="31.5">
      <c r="A162" s="42"/>
      <c r="B162" s="55" t="s">
        <v>219</v>
      </c>
      <c r="C162" s="27" t="s">
        <v>330</v>
      </c>
      <c r="D162" s="58" t="s">
        <v>218</v>
      </c>
      <c r="E162" s="47"/>
      <c r="F162" s="47"/>
      <c r="G162" s="29">
        <v>50700</v>
      </c>
    </row>
    <row r="163" spans="1:7" s="5" customFormat="1" ht="15.75">
      <c r="A163" s="42"/>
      <c r="B163" s="50" t="s">
        <v>105</v>
      </c>
      <c r="C163" s="27" t="s">
        <v>330</v>
      </c>
      <c r="D163" s="58" t="s">
        <v>218</v>
      </c>
      <c r="E163" s="27" t="s">
        <v>149</v>
      </c>
      <c r="F163" s="28"/>
      <c r="G163" s="29">
        <v>50700</v>
      </c>
    </row>
    <row r="164" spans="1:7" s="5" customFormat="1" ht="15.75">
      <c r="A164" s="42"/>
      <c r="B164" s="50" t="s">
        <v>148</v>
      </c>
      <c r="C164" s="27" t="s">
        <v>330</v>
      </c>
      <c r="D164" s="58" t="s">
        <v>218</v>
      </c>
      <c r="E164" s="27">
        <v>10</v>
      </c>
      <c r="F164" s="27" t="s">
        <v>115</v>
      </c>
      <c r="G164" s="29">
        <v>50700</v>
      </c>
    </row>
    <row r="165" spans="1:7" s="5" customFormat="1" ht="15.75">
      <c r="A165" s="42"/>
      <c r="B165" s="57" t="s">
        <v>144</v>
      </c>
      <c r="C165" s="27" t="s">
        <v>330</v>
      </c>
      <c r="D165" s="58">
        <v>200</v>
      </c>
      <c r="E165" s="47"/>
      <c r="F165" s="47"/>
      <c r="G165" s="29">
        <v>2100</v>
      </c>
    </row>
    <row r="166" spans="1:7" s="5" customFormat="1" ht="31.5">
      <c r="A166" s="42"/>
      <c r="B166" s="55" t="s">
        <v>214</v>
      </c>
      <c r="C166" s="27" t="s">
        <v>330</v>
      </c>
      <c r="D166" s="58" t="s">
        <v>212</v>
      </c>
      <c r="E166" s="47"/>
      <c r="F166" s="47"/>
      <c r="G166" s="29">
        <v>2100</v>
      </c>
    </row>
    <row r="167" spans="1:7" s="5" customFormat="1" ht="15.75">
      <c r="A167" s="42"/>
      <c r="B167" s="50" t="s">
        <v>105</v>
      </c>
      <c r="C167" s="27" t="s">
        <v>330</v>
      </c>
      <c r="D167" s="58" t="s">
        <v>212</v>
      </c>
      <c r="E167" s="27" t="s">
        <v>149</v>
      </c>
      <c r="F167" s="28"/>
      <c r="G167" s="29">
        <v>2100</v>
      </c>
    </row>
    <row r="168" spans="1:7" s="5" customFormat="1" ht="15.75">
      <c r="A168" s="42"/>
      <c r="B168" s="50" t="s">
        <v>148</v>
      </c>
      <c r="C168" s="27" t="s">
        <v>330</v>
      </c>
      <c r="D168" s="58" t="s">
        <v>212</v>
      </c>
      <c r="E168" s="27">
        <v>10</v>
      </c>
      <c r="F168" s="27" t="s">
        <v>115</v>
      </c>
      <c r="G168" s="29">
        <f>G166</f>
        <v>2100</v>
      </c>
    </row>
    <row r="169" spans="1:7" s="5" customFormat="1" ht="15.75">
      <c r="A169" s="42"/>
      <c r="C169" s="27"/>
      <c r="D169" s="27"/>
      <c r="E169" s="47"/>
      <c r="F169" s="47"/>
      <c r="G169" s="29"/>
    </row>
    <row r="170" spans="1:7" s="8" customFormat="1" ht="31.5">
      <c r="A170" s="43" t="s">
        <v>187</v>
      </c>
      <c r="B170" s="48" t="s">
        <v>152</v>
      </c>
      <c r="C170" s="18" t="s">
        <v>343</v>
      </c>
      <c r="D170" s="19"/>
      <c r="E170" s="18"/>
      <c r="F170" s="18"/>
      <c r="G170" s="20">
        <f>G171+G234+G252</f>
        <v>179247256</v>
      </c>
    </row>
    <row r="171" spans="1:7" s="21" customFormat="1" ht="49.5" customHeight="1">
      <c r="A171" s="44" t="s">
        <v>188</v>
      </c>
      <c r="B171" s="49" t="s">
        <v>203</v>
      </c>
      <c r="C171" s="27" t="s">
        <v>344</v>
      </c>
      <c r="D171" s="25"/>
      <c r="E171" s="24"/>
      <c r="F171" s="24"/>
      <c r="G171" s="26">
        <f>G172+G188+G199+G205+G217</f>
        <v>166801651</v>
      </c>
    </row>
    <row r="172" spans="1:7" s="21" customFormat="1" ht="31.5">
      <c r="A172" s="44"/>
      <c r="B172" s="56" t="s">
        <v>331</v>
      </c>
      <c r="C172" s="27" t="s">
        <v>332</v>
      </c>
      <c r="D172" s="60"/>
      <c r="E172" s="87"/>
      <c r="F172" s="87"/>
      <c r="G172" s="29">
        <f>G173+G178+G183</f>
        <v>20264921</v>
      </c>
    </row>
    <row r="173" spans="1:7" s="21" customFormat="1" ht="31.5">
      <c r="A173" s="44"/>
      <c r="B173" s="71" t="s">
        <v>345</v>
      </c>
      <c r="C173" s="27" t="s">
        <v>346</v>
      </c>
      <c r="D173" s="60"/>
      <c r="E173" s="87"/>
      <c r="F173" s="87"/>
      <c r="G173" s="29">
        <f>G174</f>
        <v>16376983</v>
      </c>
    </row>
    <row r="174" spans="1:7" s="21" customFormat="1" ht="31.5">
      <c r="A174" s="44"/>
      <c r="B174" s="57" t="s">
        <v>81</v>
      </c>
      <c r="C174" s="27" t="s">
        <v>346</v>
      </c>
      <c r="D174" s="58">
        <v>600</v>
      </c>
      <c r="E174" s="87"/>
      <c r="F174" s="87"/>
      <c r="G174" s="29">
        <v>16376983</v>
      </c>
    </row>
    <row r="175" spans="1:7" s="21" customFormat="1" ht="15.75">
      <c r="A175" s="44"/>
      <c r="B175" s="68" t="s">
        <v>217</v>
      </c>
      <c r="C175" s="27" t="s">
        <v>346</v>
      </c>
      <c r="D175" s="58" t="s">
        <v>220</v>
      </c>
      <c r="E175" s="87"/>
      <c r="F175" s="87"/>
      <c r="G175" s="29">
        <v>16376983</v>
      </c>
    </row>
    <row r="176" spans="1:7" s="21" customFormat="1" ht="15.75">
      <c r="A176" s="44"/>
      <c r="B176" s="57" t="s">
        <v>93</v>
      </c>
      <c r="C176" s="27" t="s">
        <v>346</v>
      </c>
      <c r="D176" s="58" t="s">
        <v>220</v>
      </c>
      <c r="E176" s="27" t="s">
        <v>121</v>
      </c>
      <c r="F176" s="28"/>
      <c r="G176" s="29">
        <v>16376983</v>
      </c>
    </row>
    <row r="177" spans="1:7" s="21" customFormat="1" ht="15.75">
      <c r="A177" s="44"/>
      <c r="B177" s="57" t="s">
        <v>95</v>
      </c>
      <c r="C177" s="27" t="s">
        <v>346</v>
      </c>
      <c r="D177" s="58" t="s">
        <v>220</v>
      </c>
      <c r="E177" s="27" t="s">
        <v>121</v>
      </c>
      <c r="F177" s="27" t="s">
        <v>117</v>
      </c>
      <c r="G177" s="29">
        <v>16376983</v>
      </c>
    </row>
    <row r="178" spans="1:7" s="5" customFormat="1" ht="31.5">
      <c r="A178" s="47"/>
      <c r="B178" s="71" t="s">
        <v>304</v>
      </c>
      <c r="C178" s="27" t="s">
        <v>352</v>
      </c>
      <c r="D178" s="60"/>
      <c r="E178" s="47"/>
      <c r="F178" s="47"/>
      <c r="G178" s="29">
        <f>G179</f>
        <v>839955</v>
      </c>
    </row>
    <row r="179" spans="1:7" s="5" customFormat="1" ht="31.5">
      <c r="A179" s="47"/>
      <c r="B179" s="57" t="s">
        <v>81</v>
      </c>
      <c r="C179" s="27" t="s">
        <v>352</v>
      </c>
      <c r="D179" s="58">
        <v>600</v>
      </c>
      <c r="E179" s="47"/>
      <c r="F179" s="47"/>
      <c r="G179" s="29">
        <f>G180</f>
        <v>839955</v>
      </c>
    </row>
    <row r="180" spans="1:7" s="5" customFormat="1" ht="15.75">
      <c r="A180" s="47"/>
      <c r="B180" s="68" t="s">
        <v>217</v>
      </c>
      <c r="C180" s="27" t="s">
        <v>352</v>
      </c>
      <c r="D180" s="58" t="s">
        <v>220</v>
      </c>
      <c r="E180" s="47"/>
      <c r="F180" s="47"/>
      <c r="G180" s="29">
        <f>G181</f>
        <v>839955</v>
      </c>
    </row>
    <row r="181" spans="1:7" s="5" customFormat="1" ht="15.75">
      <c r="A181" s="47"/>
      <c r="B181" s="57" t="s">
        <v>93</v>
      </c>
      <c r="C181" s="27" t="s">
        <v>352</v>
      </c>
      <c r="D181" s="58" t="s">
        <v>220</v>
      </c>
      <c r="E181" s="27" t="s">
        <v>121</v>
      </c>
      <c r="F181" s="28"/>
      <c r="G181" s="29">
        <v>839955</v>
      </c>
    </row>
    <row r="182" spans="1:7" s="5" customFormat="1" ht="15.75">
      <c r="A182" s="47"/>
      <c r="B182" s="68" t="s">
        <v>306</v>
      </c>
      <c r="C182" s="27" t="s">
        <v>352</v>
      </c>
      <c r="D182" s="58" t="s">
        <v>220</v>
      </c>
      <c r="E182" s="27" t="s">
        <v>121</v>
      </c>
      <c r="F182" s="27" t="s">
        <v>118</v>
      </c>
      <c r="G182" s="29">
        <v>839955</v>
      </c>
    </row>
    <row r="183" spans="1:7" s="21" customFormat="1" ht="31.5">
      <c r="A183" s="44"/>
      <c r="B183" s="71" t="s">
        <v>333</v>
      </c>
      <c r="C183" s="27" t="s">
        <v>334</v>
      </c>
      <c r="D183" s="60"/>
      <c r="E183" s="87"/>
      <c r="F183" s="87"/>
      <c r="G183" s="29">
        <f>G184</f>
        <v>3047983</v>
      </c>
    </row>
    <row r="184" spans="1:7" s="21" customFormat="1" ht="31.5">
      <c r="A184" s="44"/>
      <c r="B184" s="57" t="s">
        <v>81</v>
      </c>
      <c r="C184" s="27" t="s">
        <v>334</v>
      </c>
      <c r="D184" s="58">
        <v>600</v>
      </c>
      <c r="E184" s="87"/>
      <c r="F184" s="87"/>
      <c r="G184" s="30">
        <f>G185</f>
        <v>3047983</v>
      </c>
    </row>
    <row r="185" spans="1:7" s="21" customFormat="1" ht="15.75">
      <c r="A185" s="44"/>
      <c r="B185" s="68" t="s">
        <v>217</v>
      </c>
      <c r="C185" s="27" t="s">
        <v>334</v>
      </c>
      <c r="D185" s="58" t="s">
        <v>220</v>
      </c>
      <c r="E185" s="87"/>
      <c r="F185" s="87"/>
      <c r="G185" s="30">
        <f>G186</f>
        <v>3047983</v>
      </c>
    </row>
    <row r="186" spans="1:7" s="21" customFormat="1" ht="15.75">
      <c r="A186" s="44"/>
      <c r="B186" s="57" t="s">
        <v>93</v>
      </c>
      <c r="C186" s="27" t="s">
        <v>334</v>
      </c>
      <c r="D186" s="58" t="s">
        <v>220</v>
      </c>
      <c r="E186" s="27" t="s">
        <v>121</v>
      </c>
      <c r="F186" s="28"/>
      <c r="G186" s="30">
        <v>3047983</v>
      </c>
    </row>
    <row r="187" spans="1:7" s="21" customFormat="1" ht="15.75">
      <c r="A187" s="44"/>
      <c r="B187" s="57" t="s">
        <v>94</v>
      </c>
      <c r="C187" s="27" t="s">
        <v>334</v>
      </c>
      <c r="D187" s="58" t="s">
        <v>220</v>
      </c>
      <c r="E187" s="27" t="s">
        <v>121</v>
      </c>
      <c r="F187" s="27" t="s">
        <v>113</v>
      </c>
      <c r="G187" s="30">
        <v>3047983</v>
      </c>
    </row>
    <row r="188" spans="1:7" s="21" customFormat="1" ht="47.25">
      <c r="A188" s="44"/>
      <c r="B188" s="90" t="s">
        <v>335</v>
      </c>
      <c r="C188" s="27" t="s">
        <v>336</v>
      </c>
      <c r="D188" s="58"/>
      <c r="E188" s="87"/>
      <c r="F188" s="87"/>
      <c r="G188" s="30">
        <f>G189+G194</f>
        <v>140145100</v>
      </c>
    </row>
    <row r="189" spans="1:7" s="21" customFormat="1" ht="94.5">
      <c r="A189" s="44"/>
      <c r="B189" s="57" t="s">
        <v>137</v>
      </c>
      <c r="C189" s="27" t="s">
        <v>337</v>
      </c>
      <c r="D189" s="60"/>
      <c r="E189" s="87"/>
      <c r="F189" s="87"/>
      <c r="G189" s="29">
        <f>G190</f>
        <v>12906000</v>
      </c>
    </row>
    <row r="190" spans="1:7" s="21" customFormat="1" ht="31.5">
      <c r="A190" s="44"/>
      <c r="B190" s="57" t="s">
        <v>81</v>
      </c>
      <c r="C190" s="27" t="s">
        <v>337</v>
      </c>
      <c r="D190" s="58">
        <v>600</v>
      </c>
      <c r="E190" s="87"/>
      <c r="F190" s="87"/>
      <c r="G190" s="30">
        <v>12906000</v>
      </c>
    </row>
    <row r="191" spans="1:7" s="21" customFormat="1" ht="15.75">
      <c r="A191" s="44"/>
      <c r="B191" s="68" t="s">
        <v>217</v>
      </c>
      <c r="C191" s="27" t="s">
        <v>337</v>
      </c>
      <c r="D191" s="58" t="s">
        <v>220</v>
      </c>
      <c r="E191" s="87"/>
      <c r="F191" s="87"/>
      <c r="G191" s="30">
        <v>12906000</v>
      </c>
    </row>
    <row r="192" spans="1:7" s="21" customFormat="1" ht="15.75">
      <c r="A192" s="44"/>
      <c r="B192" s="57" t="s">
        <v>93</v>
      </c>
      <c r="C192" s="27" t="s">
        <v>337</v>
      </c>
      <c r="D192" s="58" t="s">
        <v>220</v>
      </c>
      <c r="E192" s="27" t="s">
        <v>121</v>
      </c>
      <c r="F192" s="28"/>
      <c r="G192" s="30">
        <v>12906000</v>
      </c>
    </row>
    <row r="193" spans="1:7" s="21" customFormat="1" ht="15.75">
      <c r="A193" s="44"/>
      <c r="B193" s="57" t="s">
        <v>94</v>
      </c>
      <c r="C193" s="27" t="s">
        <v>337</v>
      </c>
      <c r="D193" s="58" t="s">
        <v>220</v>
      </c>
      <c r="E193" s="27" t="s">
        <v>121</v>
      </c>
      <c r="F193" s="27" t="s">
        <v>113</v>
      </c>
      <c r="G193" s="30">
        <v>12906000</v>
      </c>
    </row>
    <row r="194" spans="1:7" s="21" customFormat="1" ht="141.75">
      <c r="A194" s="44"/>
      <c r="B194" s="71" t="s">
        <v>208</v>
      </c>
      <c r="C194" s="27" t="s">
        <v>347</v>
      </c>
      <c r="D194" s="60"/>
      <c r="E194" s="87"/>
      <c r="F194" s="87"/>
      <c r="G194" s="29">
        <f>G195</f>
        <v>127239100</v>
      </c>
    </row>
    <row r="195" spans="1:7" s="21" customFormat="1" ht="31.5">
      <c r="A195" s="44"/>
      <c r="B195" s="57" t="s">
        <v>81</v>
      </c>
      <c r="C195" s="27" t="s">
        <v>347</v>
      </c>
      <c r="D195" s="58">
        <v>600</v>
      </c>
      <c r="E195" s="87"/>
      <c r="F195" s="87"/>
      <c r="G195" s="30">
        <v>127239100</v>
      </c>
    </row>
    <row r="196" spans="1:7" s="21" customFormat="1" ht="15.75">
      <c r="A196" s="44"/>
      <c r="B196" s="68" t="s">
        <v>217</v>
      </c>
      <c r="C196" s="27" t="s">
        <v>347</v>
      </c>
      <c r="D196" s="58" t="s">
        <v>220</v>
      </c>
      <c r="E196" s="87"/>
      <c r="F196" s="87"/>
      <c r="G196" s="30">
        <v>127239100</v>
      </c>
    </row>
    <row r="197" spans="1:7" s="21" customFormat="1" ht="15.75">
      <c r="A197" s="44"/>
      <c r="B197" s="57" t="s">
        <v>93</v>
      </c>
      <c r="C197" s="27" t="s">
        <v>347</v>
      </c>
      <c r="D197" s="58" t="s">
        <v>220</v>
      </c>
      <c r="E197" s="27" t="s">
        <v>121</v>
      </c>
      <c r="F197" s="28"/>
      <c r="G197" s="30">
        <v>127239100</v>
      </c>
    </row>
    <row r="198" spans="1:7" s="21" customFormat="1" ht="15.75">
      <c r="A198" s="44"/>
      <c r="B198" s="57" t="s">
        <v>95</v>
      </c>
      <c r="C198" s="27" t="s">
        <v>347</v>
      </c>
      <c r="D198" s="58" t="s">
        <v>220</v>
      </c>
      <c r="E198" s="27" t="s">
        <v>121</v>
      </c>
      <c r="F198" s="27" t="s">
        <v>117</v>
      </c>
      <c r="G198" s="30">
        <v>127239100</v>
      </c>
    </row>
    <row r="199" spans="1:7" s="21" customFormat="1" ht="71.25" customHeight="1">
      <c r="A199" s="44"/>
      <c r="B199" s="90" t="s">
        <v>348</v>
      </c>
      <c r="C199" s="27" t="s">
        <v>349</v>
      </c>
      <c r="D199" s="58"/>
      <c r="E199" s="87"/>
      <c r="F199" s="87"/>
      <c r="G199" s="29">
        <f>G200</f>
        <v>2176200</v>
      </c>
    </row>
    <row r="200" spans="1:7" s="21" customFormat="1" ht="78.75">
      <c r="A200" s="44"/>
      <c r="B200" s="56" t="s">
        <v>350</v>
      </c>
      <c r="C200" s="27" t="s">
        <v>351</v>
      </c>
      <c r="D200" s="60"/>
      <c r="E200" s="87"/>
      <c r="F200" s="87"/>
      <c r="G200" s="29">
        <f>G201</f>
        <v>2176200</v>
      </c>
    </row>
    <row r="201" spans="1:7" s="21" customFormat="1" ht="31.5">
      <c r="A201" s="44"/>
      <c r="B201" s="57" t="s">
        <v>81</v>
      </c>
      <c r="C201" s="27" t="s">
        <v>351</v>
      </c>
      <c r="D201" s="58">
        <v>600</v>
      </c>
      <c r="E201" s="87"/>
      <c r="F201" s="87"/>
      <c r="G201" s="29">
        <v>2176200</v>
      </c>
    </row>
    <row r="202" spans="1:7" s="21" customFormat="1" ht="15.75">
      <c r="A202" s="44"/>
      <c r="B202" s="68" t="s">
        <v>217</v>
      </c>
      <c r="C202" s="27" t="s">
        <v>351</v>
      </c>
      <c r="D202" s="58" t="s">
        <v>220</v>
      </c>
      <c r="E202" s="87"/>
      <c r="F202" s="87"/>
      <c r="G202" s="29">
        <v>2176200</v>
      </c>
    </row>
    <row r="203" spans="1:7" s="21" customFormat="1" ht="15.75">
      <c r="A203" s="44"/>
      <c r="B203" s="57" t="s">
        <v>93</v>
      </c>
      <c r="C203" s="27" t="s">
        <v>351</v>
      </c>
      <c r="D203" s="58" t="s">
        <v>220</v>
      </c>
      <c r="E203" s="27" t="s">
        <v>121</v>
      </c>
      <c r="F203" s="28"/>
      <c r="G203" s="29">
        <v>2176200</v>
      </c>
    </row>
    <row r="204" spans="1:7" s="21" customFormat="1" ht="15.75">
      <c r="A204" s="44"/>
      <c r="B204" s="57" t="s">
        <v>95</v>
      </c>
      <c r="C204" s="27" t="s">
        <v>351</v>
      </c>
      <c r="D204" s="58" t="s">
        <v>220</v>
      </c>
      <c r="E204" s="27" t="s">
        <v>121</v>
      </c>
      <c r="F204" s="27" t="s">
        <v>117</v>
      </c>
      <c r="G204" s="29">
        <v>2176200</v>
      </c>
    </row>
    <row r="205" spans="1:7" s="5" customFormat="1" ht="20.25" customHeight="1">
      <c r="A205" s="47"/>
      <c r="B205" s="99" t="s">
        <v>353</v>
      </c>
      <c r="C205" s="27" t="s">
        <v>354</v>
      </c>
      <c r="D205" s="60"/>
      <c r="E205" s="47"/>
      <c r="F205" s="47"/>
      <c r="G205" s="30">
        <f>G206+G212</f>
        <v>70000</v>
      </c>
    </row>
    <row r="206" spans="1:7" s="5" customFormat="1" ht="15.75">
      <c r="A206" s="47"/>
      <c r="B206" s="56" t="s">
        <v>355</v>
      </c>
      <c r="C206" s="27" t="s">
        <v>356</v>
      </c>
      <c r="D206" s="60"/>
      <c r="E206" s="47"/>
      <c r="F206" s="47"/>
      <c r="G206" s="29">
        <f>G207</f>
        <v>50000</v>
      </c>
    </row>
    <row r="207" spans="1:7" s="5" customFormat="1" ht="15.75">
      <c r="A207" s="47"/>
      <c r="B207" s="57" t="s">
        <v>144</v>
      </c>
      <c r="C207" s="27" t="s">
        <v>356</v>
      </c>
      <c r="D207" s="58" t="s">
        <v>116</v>
      </c>
      <c r="E207" s="47"/>
      <c r="F207" s="47"/>
      <c r="G207" s="29">
        <v>50000</v>
      </c>
    </row>
    <row r="208" spans="1:16" s="5" customFormat="1" ht="31.5">
      <c r="A208" s="47"/>
      <c r="B208" s="100" t="s">
        <v>214</v>
      </c>
      <c r="C208" s="27" t="s">
        <v>356</v>
      </c>
      <c r="D208" s="58" t="s">
        <v>212</v>
      </c>
      <c r="E208" s="47"/>
      <c r="F208" s="47"/>
      <c r="G208" s="29">
        <v>50000</v>
      </c>
      <c r="P208" s="101"/>
    </row>
    <row r="209" spans="1:16" s="5" customFormat="1" ht="15.75">
      <c r="A209" s="47"/>
      <c r="B209" s="57" t="s">
        <v>93</v>
      </c>
      <c r="C209" s="27" t="s">
        <v>356</v>
      </c>
      <c r="D209" s="58" t="s">
        <v>212</v>
      </c>
      <c r="E209" s="27" t="s">
        <v>121</v>
      </c>
      <c r="F209" s="28"/>
      <c r="G209" s="29">
        <v>50000</v>
      </c>
      <c r="P209" s="101"/>
    </row>
    <row r="210" spans="1:16" s="5" customFormat="1" ht="15.75">
      <c r="A210" s="47"/>
      <c r="B210" s="57" t="s">
        <v>101</v>
      </c>
      <c r="C210" s="27" t="s">
        <v>356</v>
      </c>
      <c r="D210" s="58" t="s">
        <v>212</v>
      </c>
      <c r="E210" s="27" t="s">
        <v>121</v>
      </c>
      <c r="F210" s="27" t="s">
        <v>119</v>
      </c>
      <c r="G210" s="29">
        <v>50000</v>
      </c>
      <c r="P210" s="101"/>
    </row>
    <row r="211" spans="1:16" s="5" customFormat="1" ht="31.5">
      <c r="A211" s="47"/>
      <c r="B211" s="70" t="s">
        <v>365</v>
      </c>
      <c r="C211" s="27" t="s">
        <v>366</v>
      </c>
      <c r="D211" s="58"/>
      <c r="E211" s="27"/>
      <c r="F211" s="27"/>
      <c r="G211" s="29">
        <v>20000</v>
      </c>
      <c r="P211" s="101"/>
    </row>
    <row r="212" spans="1:7" s="5" customFormat="1" ht="31.5">
      <c r="A212" s="47"/>
      <c r="B212" s="71" t="s">
        <v>357</v>
      </c>
      <c r="C212" s="27" t="s">
        <v>358</v>
      </c>
      <c r="D212" s="60"/>
      <c r="E212" s="47"/>
      <c r="F212" s="47"/>
      <c r="G212" s="30">
        <f>G213</f>
        <v>20000</v>
      </c>
    </row>
    <row r="213" spans="1:7" s="5" customFormat="1" ht="15.75">
      <c r="A213" s="47"/>
      <c r="B213" s="57" t="s">
        <v>144</v>
      </c>
      <c r="C213" s="27" t="s">
        <v>358</v>
      </c>
      <c r="D213" s="95">
        <v>200</v>
      </c>
      <c r="E213" s="47"/>
      <c r="F213" s="47"/>
      <c r="G213" s="30">
        <v>20000</v>
      </c>
    </row>
    <row r="214" spans="1:16" s="5" customFormat="1" ht="31.5">
      <c r="A214" s="47"/>
      <c r="B214" s="55" t="s">
        <v>214</v>
      </c>
      <c r="C214" s="27" t="s">
        <v>358</v>
      </c>
      <c r="D214" s="95">
        <v>240</v>
      </c>
      <c r="E214" s="47"/>
      <c r="F214" s="47"/>
      <c r="G214" s="30">
        <v>20000</v>
      </c>
      <c r="P214" s="101"/>
    </row>
    <row r="215" spans="1:16" s="5" customFormat="1" ht="15.75">
      <c r="A215" s="47"/>
      <c r="B215" s="57" t="s">
        <v>93</v>
      </c>
      <c r="C215" s="27" t="s">
        <v>358</v>
      </c>
      <c r="D215" s="95">
        <v>240</v>
      </c>
      <c r="E215" s="27" t="s">
        <v>121</v>
      </c>
      <c r="F215" s="28"/>
      <c r="G215" s="30">
        <v>20000</v>
      </c>
      <c r="P215" s="101"/>
    </row>
    <row r="216" spans="1:16" s="5" customFormat="1" ht="15.75">
      <c r="A216" s="47"/>
      <c r="B216" s="57" t="s">
        <v>101</v>
      </c>
      <c r="C216" s="27" t="s">
        <v>358</v>
      </c>
      <c r="D216" s="95">
        <v>240</v>
      </c>
      <c r="E216" s="27" t="s">
        <v>121</v>
      </c>
      <c r="F216" s="27" t="s">
        <v>119</v>
      </c>
      <c r="G216" s="30">
        <v>20000</v>
      </c>
      <c r="P216" s="101"/>
    </row>
    <row r="217" spans="1:7" s="21" customFormat="1" ht="15.75">
      <c r="A217" s="44"/>
      <c r="B217" s="90" t="s">
        <v>338</v>
      </c>
      <c r="C217" s="97" t="s">
        <v>339</v>
      </c>
      <c r="D217" s="66"/>
      <c r="E217" s="87"/>
      <c r="F217" s="87"/>
      <c r="G217" s="67">
        <f>G218+G223+G228</f>
        <v>4145430</v>
      </c>
    </row>
    <row r="218" spans="1:7" s="5" customFormat="1" ht="110.25">
      <c r="A218" s="47"/>
      <c r="B218" s="71" t="s">
        <v>367</v>
      </c>
      <c r="C218" s="27" t="s">
        <v>368</v>
      </c>
      <c r="D218" s="60"/>
      <c r="E218" s="47"/>
      <c r="F218" s="47"/>
      <c r="G218" s="29">
        <f>G219</f>
        <v>2959700</v>
      </c>
    </row>
    <row r="219" spans="1:7" s="5" customFormat="1" ht="15.75">
      <c r="A219" s="47"/>
      <c r="B219" s="57" t="s">
        <v>100</v>
      </c>
      <c r="C219" s="27" t="s">
        <v>368</v>
      </c>
      <c r="D219" s="58" t="s">
        <v>139</v>
      </c>
      <c r="E219" s="47"/>
      <c r="F219" s="47"/>
      <c r="G219" s="30">
        <v>2959700</v>
      </c>
    </row>
    <row r="220" spans="1:7" s="5" customFormat="1" ht="15.75">
      <c r="A220" s="47"/>
      <c r="B220" s="68" t="s">
        <v>222</v>
      </c>
      <c r="C220" s="27" t="s">
        <v>368</v>
      </c>
      <c r="D220" s="58" t="s">
        <v>221</v>
      </c>
      <c r="E220" s="47"/>
      <c r="F220" s="47"/>
      <c r="G220" s="30">
        <v>2959700</v>
      </c>
    </row>
    <row r="221" spans="1:7" s="5" customFormat="1" ht="15.75">
      <c r="A221" s="47"/>
      <c r="B221" s="57" t="s">
        <v>105</v>
      </c>
      <c r="C221" s="27" t="s">
        <v>368</v>
      </c>
      <c r="D221" s="58" t="s">
        <v>221</v>
      </c>
      <c r="E221" s="27" t="s">
        <v>149</v>
      </c>
      <c r="F221" s="28"/>
      <c r="G221" s="30">
        <v>2959700</v>
      </c>
    </row>
    <row r="222" spans="1:7" s="5" customFormat="1" ht="15.75">
      <c r="A222" s="47"/>
      <c r="B222" s="57" t="s">
        <v>108</v>
      </c>
      <c r="C222" s="27" t="s">
        <v>368</v>
      </c>
      <c r="D222" s="58" t="s">
        <v>221</v>
      </c>
      <c r="E222" s="27" t="s">
        <v>149</v>
      </c>
      <c r="F222" s="27" t="s">
        <v>114</v>
      </c>
      <c r="G222" s="30">
        <v>2959700</v>
      </c>
    </row>
    <row r="223" spans="1:7" s="5" customFormat="1" ht="47.25">
      <c r="A223" s="47"/>
      <c r="B223" s="57" t="s">
        <v>109</v>
      </c>
      <c r="C223" s="27" t="s">
        <v>369</v>
      </c>
      <c r="D223" s="60"/>
      <c r="E223" s="47"/>
      <c r="F223" s="47"/>
      <c r="G223" s="29">
        <f>G224</f>
        <v>49300</v>
      </c>
    </row>
    <row r="224" spans="1:7" s="5" customFormat="1" ht="15.75">
      <c r="A224" s="47"/>
      <c r="B224" s="57" t="s">
        <v>100</v>
      </c>
      <c r="C224" s="27" t="s">
        <v>369</v>
      </c>
      <c r="D224" s="58" t="s">
        <v>139</v>
      </c>
      <c r="E224" s="47"/>
      <c r="F224" s="47"/>
      <c r="G224" s="30">
        <v>49300</v>
      </c>
    </row>
    <row r="225" spans="1:7" s="5" customFormat="1" ht="15.75">
      <c r="A225" s="47"/>
      <c r="B225" s="68" t="s">
        <v>222</v>
      </c>
      <c r="C225" s="27" t="s">
        <v>369</v>
      </c>
      <c r="D225" s="58" t="s">
        <v>221</v>
      </c>
      <c r="E225" s="47"/>
      <c r="F225" s="47"/>
      <c r="G225" s="30">
        <v>49300</v>
      </c>
    </row>
    <row r="226" spans="1:7" s="5" customFormat="1" ht="15.75">
      <c r="A226" s="47"/>
      <c r="B226" s="57" t="s">
        <v>105</v>
      </c>
      <c r="C226" s="27" t="s">
        <v>369</v>
      </c>
      <c r="D226" s="58" t="s">
        <v>221</v>
      </c>
      <c r="E226" s="27" t="s">
        <v>149</v>
      </c>
      <c r="F226" s="28"/>
      <c r="G226" s="30">
        <v>49300</v>
      </c>
    </row>
    <row r="227" spans="1:7" s="5" customFormat="1" ht="15.75">
      <c r="A227" s="47"/>
      <c r="B227" s="57" t="s">
        <v>108</v>
      </c>
      <c r="C227" s="27" t="s">
        <v>369</v>
      </c>
      <c r="D227" s="58" t="s">
        <v>221</v>
      </c>
      <c r="E227" s="27" t="s">
        <v>149</v>
      </c>
      <c r="F227" s="27" t="s">
        <v>114</v>
      </c>
      <c r="G227" s="30">
        <v>49300</v>
      </c>
    </row>
    <row r="228" spans="1:7" s="21" customFormat="1" ht="63">
      <c r="A228" s="44"/>
      <c r="B228" s="90" t="s">
        <v>340</v>
      </c>
      <c r="C228" s="97" t="s">
        <v>341</v>
      </c>
      <c r="D228" s="66"/>
      <c r="E228" s="87"/>
      <c r="F228" s="87"/>
      <c r="G228" s="67">
        <f>G229</f>
        <v>1136430</v>
      </c>
    </row>
    <row r="229" spans="1:7" s="21" customFormat="1" ht="31.5">
      <c r="A229" s="44"/>
      <c r="B229" s="98" t="s">
        <v>342</v>
      </c>
      <c r="C229" s="97" t="s">
        <v>341</v>
      </c>
      <c r="D229" s="66" t="s">
        <v>138</v>
      </c>
      <c r="E229" s="87"/>
      <c r="F229" s="87"/>
      <c r="G229" s="67">
        <f>G230</f>
        <v>1136430</v>
      </c>
    </row>
    <row r="230" spans="1:7" s="21" customFormat="1" ht="15.75">
      <c r="A230" s="44"/>
      <c r="B230" s="98" t="s">
        <v>217</v>
      </c>
      <c r="C230" s="97" t="s">
        <v>341</v>
      </c>
      <c r="D230" s="66" t="s">
        <v>220</v>
      </c>
      <c r="E230" s="87"/>
      <c r="F230" s="87"/>
      <c r="G230" s="67">
        <f>G231</f>
        <v>1136430</v>
      </c>
    </row>
    <row r="231" spans="1:7" s="21" customFormat="1" ht="15.75">
      <c r="A231" s="44"/>
      <c r="B231" s="57" t="s">
        <v>93</v>
      </c>
      <c r="C231" s="97" t="s">
        <v>341</v>
      </c>
      <c r="D231" s="66" t="s">
        <v>220</v>
      </c>
      <c r="E231" s="27" t="s">
        <v>121</v>
      </c>
      <c r="F231" s="28"/>
      <c r="G231" s="67">
        <f>G232+G233</f>
        <v>1136430</v>
      </c>
    </row>
    <row r="232" spans="1:7" s="21" customFormat="1" ht="15.75">
      <c r="A232" s="44"/>
      <c r="B232" s="57" t="s">
        <v>94</v>
      </c>
      <c r="C232" s="97" t="s">
        <v>341</v>
      </c>
      <c r="D232" s="66" t="s">
        <v>220</v>
      </c>
      <c r="E232" s="27" t="s">
        <v>121</v>
      </c>
      <c r="F232" s="27" t="s">
        <v>113</v>
      </c>
      <c r="G232" s="67">
        <v>433710</v>
      </c>
    </row>
    <row r="233" spans="1:7" s="21" customFormat="1" ht="15.75">
      <c r="A233" s="44"/>
      <c r="B233" s="57" t="s">
        <v>95</v>
      </c>
      <c r="C233" s="97" t="s">
        <v>341</v>
      </c>
      <c r="D233" s="66" t="s">
        <v>220</v>
      </c>
      <c r="E233" s="27" t="s">
        <v>121</v>
      </c>
      <c r="F233" s="27" t="s">
        <v>117</v>
      </c>
      <c r="G233" s="67">
        <v>702720</v>
      </c>
    </row>
    <row r="234" spans="1:7" s="5" customFormat="1" ht="47.25">
      <c r="A234" s="44" t="s">
        <v>189</v>
      </c>
      <c r="B234" s="59" t="s">
        <v>164</v>
      </c>
      <c r="C234" s="27" t="s">
        <v>370</v>
      </c>
      <c r="D234" s="60"/>
      <c r="E234" s="47"/>
      <c r="F234" s="47"/>
      <c r="G234" s="29">
        <f>G235+G246</f>
        <v>680000</v>
      </c>
    </row>
    <row r="235" spans="1:7" s="5" customFormat="1" ht="17.25" customHeight="1">
      <c r="A235" s="47"/>
      <c r="B235" s="90" t="s">
        <v>371</v>
      </c>
      <c r="C235" s="27" t="s">
        <v>372</v>
      </c>
      <c r="D235" s="58"/>
      <c r="E235" s="47"/>
      <c r="F235" s="47"/>
      <c r="G235" s="29">
        <f>G241+G236</f>
        <v>660000</v>
      </c>
    </row>
    <row r="236" spans="1:7" s="5" customFormat="1" ht="15.75">
      <c r="A236" s="47"/>
      <c r="B236" s="57" t="s">
        <v>99</v>
      </c>
      <c r="C236" s="27" t="s">
        <v>373</v>
      </c>
      <c r="D236" s="60"/>
      <c r="E236" s="47"/>
      <c r="F236" s="47"/>
      <c r="G236" s="29">
        <f>G237</f>
        <v>360000</v>
      </c>
    </row>
    <row r="237" spans="1:7" s="5" customFormat="1" ht="15.75">
      <c r="A237" s="47"/>
      <c r="B237" s="57" t="s">
        <v>100</v>
      </c>
      <c r="C237" s="27" t="s">
        <v>373</v>
      </c>
      <c r="D237" s="58">
        <v>300</v>
      </c>
      <c r="E237" s="47"/>
      <c r="F237" s="47"/>
      <c r="G237" s="29">
        <v>360000</v>
      </c>
    </row>
    <row r="238" spans="1:7" s="5" customFormat="1" ht="31.5">
      <c r="A238" s="47"/>
      <c r="B238" s="55" t="s">
        <v>224</v>
      </c>
      <c r="C238" s="27" t="s">
        <v>373</v>
      </c>
      <c r="D238" s="58" t="s">
        <v>223</v>
      </c>
      <c r="E238" s="47"/>
      <c r="F238" s="47"/>
      <c r="G238" s="29">
        <v>360000</v>
      </c>
    </row>
    <row r="239" spans="1:7" s="5" customFormat="1" ht="15.75">
      <c r="A239" s="47"/>
      <c r="B239" s="57" t="s">
        <v>93</v>
      </c>
      <c r="C239" s="27" t="s">
        <v>373</v>
      </c>
      <c r="D239" s="58" t="s">
        <v>223</v>
      </c>
      <c r="E239" s="76" t="s">
        <v>121</v>
      </c>
      <c r="F239" s="76"/>
      <c r="G239" s="29">
        <v>360000</v>
      </c>
    </row>
    <row r="240" spans="1:7" s="5" customFormat="1" ht="15.75">
      <c r="A240" s="47"/>
      <c r="B240" s="57" t="s">
        <v>97</v>
      </c>
      <c r="C240" s="27" t="s">
        <v>373</v>
      </c>
      <c r="D240" s="58" t="s">
        <v>223</v>
      </c>
      <c r="E240" s="76" t="s">
        <v>121</v>
      </c>
      <c r="F240" s="76" t="s">
        <v>121</v>
      </c>
      <c r="G240" s="29">
        <v>360000</v>
      </c>
    </row>
    <row r="241" spans="1:7" s="5" customFormat="1" ht="31.5">
      <c r="A241" s="47"/>
      <c r="B241" s="57" t="s">
        <v>209</v>
      </c>
      <c r="C241" s="27" t="s">
        <v>374</v>
      </c>
      <c r="D241" s="60"/>
      <c r="E241" s="47"/>
      <c r="F241" s="47"/>
      <c r="G241" s="29">
        <f>G242</f>
        <v>300000</v>
      </c>
    </row>
    <row r="242" spans="1:7" s="5" customFormat="1" ht="31.5">
      <c r="A242" s="47"/>
      <c r="B242" s="57" t="s">
        <v>98</v>
      </c>
      <c r="C242" s="27" t="s">
        <v>374</v>
      </c>
      <c r="D242" s="58" t="s">
        <v>138</v>
      </c>
      <c r="E242" s="47"/>
      <c r="F242" s="47"/>
      <c r="G242" s="29">
        <f>G243</f>
        <v>300000</v>
      </c>
    </row>
    <row r="243" spans="1:7" s="5" customFormat="1" ht="15.75">
      <c r="A243" s="47"/>
      <c r="B243" s="68" t="s">
        <v>217</v>
      </c>
      <c r="C243" s="27" t="s">
        <v>374</v>
      </c>
      <c r="D243" s="58" t="s">
        <v>220</v>
      </c>
      <c r="E243" s="47"/>
      <c r="F243" s="47"/>
      <c r="G243" s="29">
        <v>300000</v>
      </c>
    </row>
    <row r="244" spans="1:7" s="5" customFormat="1" ht="15.75">
      <c r="A244" s="47"/>
      <c r="B244" s="57" t="s">
        <v>93</v>
      </c>
      <c r="C244" s="27" t="s">
        <v>374</v>
      </c>
      <c r="D244" s="58" t="s">
        <v>220</v>
      </c>
      <c r="E244" s="76" t="s">
        <v>121</v>
      </c>
      <c r="F244" s="76"/>
      <c r="G244" s="29">
        <v>300000</v>
      </c>
    </row>
    <row r="245" spans="1:7" s="5" customFormat="1" ht="15.75">
      <c r="A245" s="47"/>
      <c r="B245" s="57" t="s">
        <v>97</v>
      </c>
      <c r="C245" s="27" t="s">
        <v>374</v>
      </c>
      <c r="D245" s="58" t="s">
        <v>220</v>
      </c>
      <c r="E245" s="76" t="s">
        <v>121</v>
      </c>
      <c r="F245" s="76" t="s">
        <v>121</v>
      </c>
      <c r="G245" s="29">
        <v>300000</v>
      </c>
    </row>
    <row r="246" spans="1:7" s="5" customFormat="1" ht="17.25" customHeight="1">
      <c r="A246" s="47"/>
      <c r="B246" s="90" t="s">
        <v>375</v>
      </c>
      <c r="C246" s="27" t="s">
        <v>376</v>
      </c>
      <c r="D246" s="58"/>
      <c r="E246" s="47"/>
      <c r="F246" s="47"/>
      <c r="G246" s="29">
        <v>20000</v>
      </c>
    </row>
    <row r="247" spans="1:7" s="5" customFormat="1" ht="47.25">
      <c r="A247" s="47"/>
      <c r="B247" s="56" t="s">
        <v>377</v>
      </c>
      <c r="C247" s="27" t="s">
        <v>378</v>
      </c>
      <c r="D247" s="60"/>
      <c r="E247" s="47"/>
      <c r="F247" s="47"/>
      <c r="G247" s="29">
        <f>G248</f>
        <v>20000</v>
      </c>
    </row>
    <row r="248" spans="1:7" s="5" customFormat="1" ht="15.75">
      <c r="A248" s="47"/>
      <c r="B248" s="57" t="s">
        <v>144</v>
      </c>
      <c r="C248" s="27" t="s">
        <v>378</v>
      </c>
      <c r="D248" s="58" t="s">
        <v>116</v>
      </c>
      <c r="E248" s="47"/>
      <c r="F248" s="47"/>
      <c r="G248" s="29">
        <v>20000</v>
      </c>
    </row>
    <row r="249" spans="1:7" s="5" customFormat="1" ht="31.5">
      <c r="A249" s="47"/>
      <c r="B249" s="55" t="s">
        <v>214</v>
      </c>
      <c r="C249" s="27" t="s">
        <v>378</v>
      </c>
      <c r="D249" s="58" t="s">
        <v>212</v>
      </c>
      <c r="E249" s="47"/>
      <c r="F249" s="47"/>
      <c r="G249" s="29">
        <v>20000</v>
      </c>
    </row>
    <row r="250" spans="1:7" s="5" customFormat="1" ht="15.75">
      <c r="A250" s="47"/>
      <c r="B250" s="57" t="s">
        <v>93</v>
      </c>
      <c r="C250" s="27" t="s">
        <v>378</v>
      </c>
      <c r="D250" s="58" t="s">
        <v>212</v>
      </c>
      <c r="E250" s="76" t="s">
        <v>121</v>
      </c>
      <c r="F250" s="76"/>
      <c r="G250" s="29">
        <v>20000</v>
      </c>
    </row>
    <row r="251" spans="1:7" s="5" customFormat="1" ht="15.75">
      <c r="A251" s="47"/>
      <c r="B251" s="57" t="s">
        <v>97</v>
      </c>
      <c r="C251" s="27" t="s">
        <v>378</v>
      </c>
      <c r="D251" s="58" t="s">
        <v>212</v>
      </c>
      <c r="E251" s="76" t="s">
        <v>121</v>
      </c>
      <c r="F251" s="76" t="s">
        <v>121</v>
      </c>
      <c r="G251" s="29">
        <v>20000</v>
      </c>
    </row>
    <row r="252" spans="1:7" s="5" customFormat="1" ht="47.25">
      <c r="A252" s="44" t="s">
        <v>190</v>
      </c>
      <c r="B252" s="59" t="s">
        <v>165</v>
      </c>
      <c r="C252" s="27" t="s">
        <v>359</v>
      </c>
      <c r="D252" s="60"/>
      <c r="E252" s="47"/>
      <c r="F252" s="47"/>
      <c r="G252" s="29">
        <f>G253</f>
        <v>11765605</v>
      </c>
    </row>
    <row r="253" spans="1:7" s="5" customFormat="1" ht="15.75">
      <c r="A253" s="47"/>
      <c r="B253" s="70" t="s">
        <v>360</v>
      </c>
      <c r="C253" s="27" t="s">
        <v>361</v>
      </c>
      <c r="D253" s="60"/>
      <c r="E253" s="47"/>
      <c r="F253" s="47"/>
      <c r="G253" s="29">
        <f>G254+G263+G276+G285</f>
        <v>11765605</v>
      </c>
    </row>
    <row r="254" spans="1:7" s="5" customFormat="1" ht="15.75">
      <c r="A254" s="47"/>
      <c r="B254" s="57" t="s">
        <v>75</v>
      </c>
      <c r="C254" s="27" t="s">
        <v>362</v>
      </c>
      <c r="D254" s="60"/>
      <c r="E254" s="47"/>
      <c r="F254" s="47"/>
      <c r="G254" s="29">
        <f>G255+G259</f>
        <v>1398255</v>
      </c>
    </row>
    <row r="255" spans="1:7" s="5" customFormat="1" ht="47.25">
      <c r="A255" s="47"/>
      <c r="B255" s="57" t="s">
        <v>143</v>
      </c>
      <c r="C255" s="27" t="s">
        <v>362</v>
      </c>
      <c r="D255" s="58">
        <v>100</v>
      </c>
      <c r="E255" s="47"/>
      <c r="F255" s="47"/>
      <c r="G255" s="29">
        <v>1392255</v>
      </c>
    </row>
    <row r="256" spans="1:7" s="5" customFormat="1" ht="31.5">
      <c r="A256" s="47"/>
      <c r="B256" s="55" t="s">
        <v>219</v>
      </c>
      <c r="C256" s="27" t="s">
        <v>362</v>
      </c>
      <c r="D256" s="58" t="s">
        <v>218</v>
      </c>
      <c r="E256" s="47"/>
      <c r="F256" s="47"/>
      <c r="G256" s="29">
        <v>1392255</v>
      </c>
    </row>
    <row r="257" spans="1:7" s="5" customFormat="1" ht="15.75">
      <c r="A257" s="47"/>
      <c r="B257" s="57" t="s">
        <v>93</v>
      </c>
      <c r="C257" s="27" t="s">
        <v>362</v>
      </c>
      <c r="D257" s="58" t="s">
        <v>218</v>
      </c>
      <c r="E257" s="76" t="s">
        <v>121</v>
      </c>
      <c r="F257" s="76"/>
      <c r="G257" s="29">
        <v>1392255</v>
      </c>
    </row>
    <row r="258" spans="1:7" s="5" customFormat="1" ht="15.75">
      <c r="A258" s="47"/>
      <c r="B258" s="57" t="s">
        <v>101</v>
      </c>
      <c r="C258" s="27" t="s">
        <v>362</v>
      </c>
      <c r="D258" s="58" t="s">
        <v>218</v>
      </c>
      <c r="E258" s="76" t="s">
        <v>121</v>
      </c>
      <c r="F258" s="76" t="s">
        <v>119</v>
      </c>
      <c r="G258" s="29">
        <v>1392255</v>
      </c>
    </row>
    <row r="259" spans="1:7" s="5" customFormat="1" ht="15.75">
      <c r="A259" s="47"/>
      <c r="B259" s="57" t="s">
        <v>144</v>
      </c>
      <c r="C259" s="27" t="s">
        <v>362</v>
      </c>
      <c r="D259" s="95">
        <v>200</v>
      </c>
      <c r="E259" s="47"/>
      <c r="F259" s="47"/>
      <c r="G259" s="30">
        <v>6000</v>
      </c>
    </row>
    <row r="260" spans="1:7" s="5" customFormat="1" ht="31.5">
      <c r="A260" s="47"/>
      <c r="B260" s="55" t="s">
        <v>214</v>
      </c>
      <c r="C260" s="27" t="s">
        <v>362</v>
      </c>
      <c r="D260" s="95">
        <v>240</v>
      </c>
      <c r="E260" s="47"/>
      <c r="F260" s="47"/>
      <c r="G260" s="30">
        <v>6000</v>
      </c>
    </row>
    <row r="261" spans="1:7" s="5" customFormat="1" ht="15.75">
      <c r="A261" s="47"/>
      <c r="B261" s="57" t="s">
        <v>93</v>
      </c>
      <c r="C261" s="27" t="s">
        <v>362</v>
      </c>
      <c r="D261" s="95">
        <v>240</v>
      </c>
      <c r="E261" s="76" t="s">
        <v>121</v>
      </c>
      <c r="F261" s="76"/>
      <c r="G261" s="30">
        <v>6000</v>
      </c>
    </row>
    <row r="262" spans="1:7" s="5" customFormat="1" ht="15.75">
      <c r="A262" s="47"/>
      <c r="B262" s="57" t="s">
        <v>101</v>
      </c>
      <c r="C262" s="27" t="s">
        <v>362</v>
      </c>
      <c r="D262" s="95">
        <v>240</v>
      </c>
      <c r="E262" s="76" t="s">
        <v>121</v>
      </c>
      <c r="F262" s="76" t="s">
        <v>119</v>
      </c>
      <c r="G262" s="30">
        <v>6000</v>
      </c>
    </row>
    <row r="263" spans="1:7" s="5" customFormat="1" ht="15.75">
      <c r="A263" s="47"/>
      <c r="B263" s="71" t="s">
        <v>363</v>
      </c>
      <c r="C263" s="27" t="s">
        <v>364</v>
      </c>
      <c r="D263" s="58"/>
      <c r="E263" s="47"/>
      <c r="F263" s="47"/>
      <c r="G263" s="29">
        <f>G264+G268+G272</f>
        <v>9522950</v>
      </c>
    </row>
    <row r="264" spans="1:7" s="5" customFormat="1" ht="47.25">
      <c r="A264" s="47"/>
      <c r="B264" s="57" t="s">
        <v>143</v>
      </c>
      <c r="C264" s="27" t="s">
        <v>364</v>
      </c>
      <c r="D264" s="58">
        <v>100</v>
      </c>
      <c r="E264" s="47"/>
      <c r="F264" s="47"/>
      <c r="G264" s="29">
        <v>8292605</v>
      </c>
    </row>
    <row r="265" spans="1:7" s="5" customFormat="1" ht="31.5">
      <c r="A265" s="47"/>
      <c r="B265" s="55" t="s">
        <v>219</v>
      </c>
      <c r="C265" s="27" t="s">
        <v>364</v>
      </c>
      <c r="D265" s="58" t="s">
        <v>218</v>
      </c>
      <c r="E265" s="47"/>
      <c r="F265" s="47"/>
      <c r="G265" s="29">
        <v>8292605</v>
      </c>
    </row>
    <row r="266" spans="1:7" s="5" customFormat="1" ht="15.75">
      <c r="A266" s="47"/>
      <c r="B266" s="57" t="s">
        <v>93</v>
      </c>
      <c r="C266" s="27" t="s">
        <v>364</v>
      </c>
      <c r="D266" s="58" t="s">
        <v>218</v>
      </c>
      <c r="E266" s="76" t="s">
        <v>121</v>
      </c>
      <c r="F266" s="76"/>
      <c r="G266" s="29">
        <v>8292605</v>
      </c>
    </row>
    <row r="267" spans="1:7" s="5" customFormat="1" ht="15.75">
      <c r="A267" s="47"/>
      <c r="B267" s="57" t="s">
        <v>101</v>
      </c>
      <c r="C267" s="27" t="s">
        <v>364</v>
      </c>
      <c r="D267" s="58" t="s">
        <v>218</v>
      </c>
      <c r="E267" s="76" t="s">
        <v>121</v>
      </c>
      <c r="F267" s="76" t="s">
        <v>119</v>
      </c>
      <c r="G267" s="29">
        <v>8292605</v>
      </c>
    </row>
    <row r="268" spans="1:7" s="5" customFormat="1" ht="15.75">
      <c r="A268" s="47"/>
      <c r="B268" s="57" t="s">
        <v>144</v>
      </c>
      <c r="C268" s="27" t="s">
        <v>364</v>
      </c>
      <c r="D268" s="58">
        <v>200</v>
      </c>
      <c r="E268" s="47"/>
      <c r="F268" s="47"/>
      <c r="G268" s="29">
        <v>572500</v>
      </c>
    </row>
    <row r="269" spans="1:7" s="5" customFormat="1" ht="31.5">
      <c r="A269" s="47"/>
      <c r="B269" s="55" t="s">
        <v>214</v>
      </c>
      <c r="C269" s="27" t="s">
        <v>364</v>
      </c>
      <c r="D269" s="58" t="s">
        <v>212</v>
      </c>
      <c r="E269" s="47"/>
      <c r="F269" s="47"/>
      <c r="G269" s="29">
        <v>572500</v>
      </c>
    </row>
    <row r="270" spans="1:7" s="5" customFormat="1" ht="15.75">
      <c r="A270" s="47"/>
      <c r="B270" s="57" t="s">
        <v>93</v>
      </c>
      <c r="C270" s="27" t="s">
        <v>364</v>
      </c>
      <c r="D270" s="58" t="s">
        <v>212</v>
      </c>
      <c r="E270" s="76" t="s">
        <v>121</v>
      </c>
      <c r="F270" s="76"/>
      <c r="G270" s="29">
        <v>572500</v>
      </c>
    </row>
    <row r="271" spans="1:7" s="5" customFormat="1" ht="15.75">
      <c r="A271" s="47"/>
      <c r="B271" s="57" t="s">
        <v>101</v>
      </c>
      <c r="C271" s="27" t="s">
        <v>364</v>
      </c>
      <c r="D271" s="58" t="s">
        <v>212</v>
      </c>
      <c r="E271" s="76" t="s">
        <v>121</v>
      </c>
      <c r="F271" s="76" t="s">
        <v>119</v>
      </c>
      <c r="G271" s="29">
        <v>572500</v>
      </c>
    </row>
    <row r="272" spans="1:7" s="5" customFormat="1" ht="31.5">
      <c r="A272" s="47"/>
      <c r="B272" s="57" t="s">
        <v>98</v>
      </c>
      <c r="C272" s="27" t="s">
        <v>364</v>
      </c>
      <c r="D272" s="58" t="s">
        <v>138</v>
      </c>
      <c r="E272" s="47"/>
      <c r="F272" s="47"/>
      <c r="G272" s="29">
        <v>657845</v>
      </c>
    </row>
    <row r="273" spans="1:7" s="5" customFormat="1" ht="15.75">
      <c r="A273" s="47"/>
      <c r="B273" s="68" t="s">
        <v>217</v>
      </c>
      <c r="C273" s="27" t="s">
        <v>364</v>
      </c>
      <c r="D273" s="58" t="s">
        <v>220</v>
      </c>
      <c r="E273" s="47"/>
      <c r="F273" s="47"/>
      <c r="G273" s="29">
        <v>657845</v>
      </c>
    </row>
    <row r="274" spans="1:7" s="21" customFormat="1" ht="16.5" customHeight="1">
      <c r="A274" s="44"/>
      <c r="B274" s="57" t="s">
        <v>93</v>
      </c>
      <c r="C274" s="27" t="s">
        <v>364</v>
      </c>
      <c r="D274" s="58" t="s">
        <v>220</v>
      </c>
      <c r="E274" s="76" t="s">
        <v>121</v>
      </c>
      <c r="F274" s="76"/>
      <c r="G274" s="29">
        <v>657845</v>
      </c>
    </row>
    <row r="275" spans="1:7" s="21" customFormat="1" ht="16.5" customHeight="1">
      <c r="A275" s="44"/>
      <c r="B275" s="57" t="s">
        <v>101</v>
      </c>
      <c r="C275" s="27" t="s">
        <v>364</v>
      </c>
      <c r="D275" s="58" t="s">
        <v>220</v>
      </c>
      <c r="E275" s="76" t="s">
        <v>121</v>
      </c>
      <c r="F275" s="76" t="s">
        <v>119</v>
      </c>
      <c r="G275" s="29">
        <v>657845</v>
      </c>
    </row>
    <row r="276" spans="1:7" s="5" customFormat="1" ht="78.75">
      <c r="A276" s="47"/>
      <c r="B276" s="57" t="s">
        <v>207</v>
      </c>
      <c r="C276" s="27" t="s">
        <v>379</v>
      </c>
      <c r="D276" s="60"/>
      <c r="E276" s="47"/>
      <c r="F276" s="47"/>
      <c r="G276" s="29">
        <v>295200</v>
      </c>
    </row>
    <row r="277" spans="1:7" s="5" customFormat="1" ht="47.25">
      <c r="A277" s="47"/>
      <c r="B277" s="57" t="s">
        <v>143</v>
      </c>
      <c r="C277" s="27" t="s">
        <v>379</v>
      </c>
      <c r="D277" s="58">
        <v>100</v>
      </c>
      <c r="E277" s="47"/>
      <c r="F277" s="47"/>
      <c r="G277" s="29">
        <v>284600</v>
      </c>
    </row>
    <row r="278" spans="1:7" s="5" customFormat="1" ht="31.5">
      <c r="A278" s="47"/>
      <c r="B278" s="53" t="s">
        <v>219</v>
      </c>
      <c r="C278" s="27" t="s">
        <v>379</v>
      </c>
      <c r="D278" s="58" t="s">
        <v>218</v>
      </c>
      <c r="E278" s="47"/>
      <c r="F278" s="47"/>
      <c r="G278" s="29">
        <v>284600</v>
      </c>
    </row>
    <row r="279" spans="1:7" s="5" customFormat="1" ht="15.75">
      <c r="A279" s="47"/>
      <c r="B279" s="57" t="s">
        <v>73</v>
      </c>
      <c r="C279" s="27" t="s">
        <v>379</v>
      </c>
      <c r="D279" s="58" t="s">
        <v>218</v>
      </c>
      <c r="E279" s="76" t="s">
        <v>113</v>
      </c>
      <c r="F279" s="76"/>
      <c r="G279" s="29">
        <v>284600</v>
      </c>
    </row>
    <row r="280" spans="1:7" s="5" customFormat="1" ht="47.25">
      <c r="A280" s="47"/>
      <c r="B280" s="57" t="s">
        <v>74</v>
      </c>
      <c r="C280" s="27" t="s">
        <v>379</v>
      </c>
      <c r="D280" s="58" t="s">
        <v>218</v>
      </c>
      <c r="E280" s="76" t="s">
        <v>113</v>
      </c>
      <c r="F280" s="76" t="s">
        <v>114</v>
      </c>
      <c r="G280" s="29">
        <v>284600</v>
      </c>
    </row>
    <row r="281" spans="1:7" s="5" customFormat="1" ht="31.5">
      <c r="A281" s="47"/>
      <c r="B281" s="57" t="s">
        <v>76</v>
      </c>
      <c r="C281" s="27" t="s">
        <v>379</v>
      </c>
      <c r="D281" s="58">
        <v>200</v>
      </c>
      <c r="E281" s="47"/>
      <c r="F281" s="47"/>
      <c r="G281" s="29">
        <v>10600</v>
      </c>
    </row>
    <row r="282" spans="1:7" s="5" customFormat="1" ht="31.5">
      <c r="A282" s="47"/>
      <c r="B282" s="55" t="s">
        <v>214</v>
      </c>
      <c r="C282" s="27" t="s">
        <v>379</v>
      </c>
      <c r="D282" s="58" t="s">
        <v>212</v>
      </c>
      <c r="E282" s="47"/>
      <c r="F282" s="47"/>
      <c r="G282" s="29">
        <v>10600</v>
      </c>
    </row>
    <row r="283" spans="1:7" s="5" customFormat="1" ht="15.75">
      <c r="A283" s="47"/>
      <c r="B283" s="57" t="s">
        <v>73</v>
      </c>
      <c r="C283" s="27" t="s">
        <v>379</v>
      </c>
      <c r="D283" s="58" t="s">
        <v>212</v>
      </c>
      <c r="E283" s="76" t="s">
        <v>113</v>
      </c>
      <c r="F283" s="76"/>
      <c r="G283" s="29">
        <v>10600</v>
      </c>
    </row>
    <row r="284" spans="1:7" s="5" customFormat="1" ht="47.25">
      <c r="A284" s="47"/>
      <c r="B284" s="57" t="s">
        <v>74</v>
      </c>
      <c r="C284" s="27" t="s">
        <v>379</v>
      </c>
      <c r="D284" s="58" t="s">
        <v>212</v>
      </c>
      <c r="E284" s="76" t="s">
        <v>113</v>
      </c>
      <c r="F284" s="76" t="s">
        <v>114</v>
      </c>
      <c r="G284" s="29">
        <v>10600</v>
      </c>
    </row>
    <row r="285" spans="1:7" s="102" customFormat="1" ht="63">
      <c r="A285" s="40"/>
      <c r="B285" s="51" t="s">
        <v>136</v>
      </c>
      <c r="C285" s="27" t="s">
        <v>380</v>
      </c>
      <c r="D285" s="31"/>
      <c r="E285" s="40"/>
      <c r="F285" s="40"/>
      <c r="G285" s="30">
        <v>549200</v>
      </c>
    </row>
    <row r="286" spans="1:7" s="102" customFormat="1" ht="63">
      <c r="A286" s="40"/>
      <c r="B286" s="50" t="s">
        <v>381</v>
      </c>
      <c r="C286" s="27" t="s">
        <v>380</v>
      </c>
      <c r="D286" s="27">
        <v>100</v>
      </c>
      <c r="E286" s="40"/>
      <c r="F286" s="40"/>
      <c r="G286" s="29">
        <v>527900</v>
      </c>
    </row>
    <row r="287" spans="1:7" s="102" customFormat="1" ht="31.5">
      <c r="A287" s="40"/>
      <c r="B287" s="103" t="s">
        <v>219</v>
      </c>
      <c r="C287" s="27" t="s">
        <v>380</v>
      </c>
      <c r="D287" s="27" t="s">
        <v>218</v>
      </c>
      <c r="E287" s="40"/>
      <c r="F287" s="40"/>
      <c r="G287" s="29">
        <v>527900</v>
      </c>
    </row>
    <row r="288" spans="1:7" s="102" customFormat="1" ht="15.75">
      <c r="A288" s="40"/>
      <c r="B288" s="57" t="s">
        <v>73</v>
      </c>
      <c r="C288" s="27" t="s">
        <v>380</v>
      </c>
      <c r="D288" s="27" t="s">
        <v>218</v>
      </c>
      <c r="E288" s="76" t="s">
        <v>113</v>
      </c>
      <c r="F288" s="76"/>
      <c r="G288" s="29">
        <v>527900</v>
      </c>
    </row>
    <row r="289" spans="1:7" s="102" customFormat="1" ht="47.25">
      <c r="A289" s="40"/>
      <c r="B289" s="57" t="s">
        <v>74</v>
      </c>
      <c r="C289" s="27" t="s">
        <v>380</v>
      </c>
      <c r="D289" s="27" t="s">
        <v>218</v>
      </c>
      <c r="E289" s="76" t="s">
        <v>113</v>
      </c>
      <c r="F289" s="76" t="s">
        <v>114</v>
      </c>
      <c r="G289" s="29">
        <v>527900</v>
      </c>
    </row>
    <row r="290" spans="1:7" s="102" customFormat="1" ht="31.5">
      <c r="A290" s="40"/>
      <c r="B290" s="50" t="s">
        <v>76</v>
      </c>
      <c r="C290" s="27" t="s">
        <v>380</v>
      </c>
      <c r="D290" s="27">
        <v>200</v>
      </c>
      <c r="E290" s="40"/>
      <c r="F290" s="40"/>
      <c r="G290" s="29">
        <v>21300</v>
      </c>
    </row>
    <row r="291" spans="1:7" s="102" customFormat="1" ht="31.5">
      <c r="A291" s="40"/>
      <c r="B291" s="104" t="s">
        <v>214</v>
      </c>
      <c r="C291" s="27" t="s">
        <v>380</v>
      </c>
      <c r="D291" s="27" t="s">
        <v>212</v>
      </c>
      <c r="E291" s="40"/>
      <c r="F291" s="40"/>
      <c r="G291" s="29">
        <v>21300</v>
      </c>
    </row>
    <row r="292" spans="1:7" s="21" customFormat="1" ht="22.5" customHeight="1">
      <c r="A292" s="44"/>
      <c r="B292" s="57" t="s">
        <v>73</v>
      </c>
      <c r="C292" s="27" t="s">
        <v>380</v>
      </c>
      <c r="D292" s="27" t="s">
        <v>212</v>
      </c>
      <c r="E292" s="76" t="s">
        <v>113</v>
      </c>
      <c r="F292" s="76"/>
      <c r="G292" s="29">
        <v>21300</v>
      </c>
    </row>
    <row r="293" spans="1:7" s="21" customFormat="1" ht="47.25" customHeight="1">
      <c r="A293" s="44"/>
      <c r="B293" s="57" t="s">
        <v>74</v>
      </c>
      <c r="C293" s="27" t="s">
        <v>380</v>
      </c>
      <c r="D293" s="27" t="s">
        <v>212</v>
      </c>
      <c r="E293" s="76" t="s">
        <v>113</v>
      </c>
      <c r="F293" s="76" t="s">
        <v>114</v>
      </c>
      <c r="G293" s="29">
        <v>21300</v>
      </c>
    </row>
    <row r="294" spans="1:7" s="21" customFormat="1" ht="15.75" customHeight="1">
      <c r="A294" s="44"/>
      <c r="B294" s="57"/>
      <c r="C294" s="27"/>
      <c r="D294" s="27"/>
      <c r="E294" s="76"/>
      <c r="F294" s="76"/>
      <c r="G294" s="29"/>
    </row>
    <row r="295" spans="1:7" s="8" customFormat="1" ht="62.25" customHeight="1">
      <c r="A295" s="43" t="s">
        <v>191</v>
      </c>
      <c r="B295" s="48" t="s">
        <v>157</v>
      </c>
      <c r="C295" s="18" t="s">
        <v>382</v>
      </c>
      <c r="D295" s="19"/>
      <c r="E295" s="18"/>
      <c r="F295" s="18"/>
      <c r="G295" s="20">
        <f>G296+G319+G307</f>
        <v>1110400</v>
      </c>
    </row>
    <row r="296" spans="1:7" s="5" customFormat="1" ht="63">
      <c r="A296" s="44" t="s">
        <v>192</v>
      </c>
      <c r="B296" s="59" t="s">
        <v>159</v>
      </c>
      <c r="C296" s="27" t="s">
        <v>383</v>
      </c>
      <c r="D296" s="60"/>
      <c r="E296" s="47"/>
      <c r="F296" s="47"/>
      <c r="G296" s="29">
        <f>G298</f>
        <v>935400</v>
      </c>
    </row>
    <row r="297" spans="1:7" s="5" customFormat="1" ht="78.75">
      <c r="A297" s="47"/>
      <c r="B297" s="90" t="s">
        <v>384</v>
      </c>
      <c r="C297" s="27" t="s">
        <v>385</v>
      </c>
      <c r="D297" s="60"/>
      <c r="E297" s="47"/>
      <c r="F297" s="47"/>
      <c r="G297" s="29">
        <f>G298</f>
        <v>935400</v>
      </c>
    </row>
    <row r="298" spans="1:7" s="5" customFormat="1" ht="68.25" customHeight="1">
      <c r="A298" s="47"/>
      <c r="B298" s="56" t="s">
        <v>386</v>
      </c>
      <c r="C298" s="27" t="s">
        <v>387</v>
      </c>
      <c r="D298" s="60"/>
      <c r="E298" s="47"/>
      <c r="F298" s="47"/>
      <c r="G298" s="29">
        <f>G299+G303</f>
        <v>935400</v>
      </c>
    </row>
    <row r="299" spans="1:7" s="5" customFormat="1" ht="47.25">
      <c r="A299" s="47"/>
      <c r="B299" s="57" t="s">
        <v>143</v>
      </c>
      <c r="C299" s="27" t="s">
        <v>387</v>
      </c>
      <c r="D299" s="85">
        <v>100</v>
      </c>
      <c r="E299" s="47"/>
      <c r="F299" s="47"/>
      <c r="G299" s="29">
        <v>925400</v>
      </c>
    </row>
    <row r="300" spans="1:7" s="5" customFormat="1" ht="31.5">
      <c r="A300" s="47"/>
      <c r="B300" s="53" t="s">
        <v>219</v>
      </c>
      <c r="C300" s="27" t="s">
        <v>387</v>
      </c>
      <c r="D300" s="85" t="s">
        <v>218</v>
      </c>
      <c r="E300" s="47"/>
      <c r="F300" s="47"/>
      <c r="G300" s="29">
        <v>925400</v>
      </c>
    </row>
    <row r="301" spans="1:7" s="5" customFormat="1" ht="15.75">
      <c r="A301" s="47"/>
      <c r="B301" s="50" t="s">
        <v>85</v>
      </c>
      <c r="C301" s="27" t="s">
        <v>387</v>
      </c>
      <c r="D301" s="85" t="s">
        <v>218</v>
      </c>
      <c r="E301" s="27" t="s">
        <v>118</v>
      </c>
      <c r="F301" s="28"/>
      <c r="G301" s="29">
        <v>925400</v>
      </c>
    </row>
    <row r="302" spans="1:7" s="5" customFormat="1" ht="31.5">
      <c r="A302" s="47"/>
      <c r="B302" s="50" t="s">
        <v>87</v>
      </c>
      <c r="C302" s="27" t="s">
        <v>387</v>
      </c>
      <c r="D302" s="85" t="s">
        <v>218</v>
      </c>
      <c r="E302" s="27" t="s">
        <v>118</v>
      </c>
      <c r="F302" s="27" t="s">
        <v>119</v>
      </c>
      <c r="G302" s="29">
        <v>925400</v>
      </c>
    </row>
    <row r="303" spans="1:7" s="5" customFormat="1" ht="15.75">
      <c r="A303" s="47"/>
      <c r="B303" s="57" t="s">
        <v>144</v>
      </c>
      <c r="C303" s="27" t="s">
        <v>387</v>
      </c>
      <c r="D303" s="85" t="s">
        <v>116</v>
      </c>
      <c r="E303" s="47"/>
      <c r="F303" s="47"/>
      <c r="G303" s="29">
        <v>10000</v>
      </c>
    </row>
    <row r="304" spans="1:7" s="5" customFormat="1" ht="31.5">
      <c r="A304" s="47"/>
      <c r="B304" s="55" t="s">
        <v>214</v>
      </c>
      <c r="C304" s="27" t="s">
        <v>387</v>
      </c>
      <c r="D304" s="85" t="s">
        <v>212</v>
      </c>
      <c r="E304" s="47"/>
      <c r="F304" s="47"/>
      <c r="G304" s="29">
        <v>10000</v>
      </c>
    </row>
    <row r="305" spans="1:7" s="5" customFormat="1" ht="15.75">
      <c r="A305" s="47"/>
      <c r="B305" s="50" t="s">
        <v>85</v>
      </c>
      <c r="C305" s="27" t="s">
        <v>387</v>
      </c>
      <c r="D305" s="85" t="s">
        <v>212</v>
      </c>
      <c r="E305" s="27" t="s">
        <v>118</v>
      </c>
      <c r="F305" s="28"/>
      <c r="G305" s="29">
        <v>10000</v>
      </c>
    </row>
    <row r="306" spans="1:7" s="5" customFormat="1" ht="31.5">
      <c r="A306" s="47"/>
      <c r="B306" s="50" t="s">
        <v>87</v>
      </c>
      <c r="C306" s="27" t="s">
        <v>387</v>
      </c>
      <c r="D306" s="85" t="s">
        <v>212</v>
      </c>
      <c r="E306" s="27" t="s">
        <v>118</v>
      </c>
      <c r="F306" s="27" t="s">
        <v>119</v>
      </c>
      <c r="G306" s="29">
        <v>10000</v>
      </c>
    </row>
    <row r="307" spans="1:7" s="117" customFormat="1" ht="94.5">
      <c r="A307" s="44" t="s">
        <v>193</v>
      </c>
      <c r="B307" s="49" t="s">
        <v>407</v>
      </c>
      <c r="C307" s="115" t="s">
        <v>408</v>
      </c>
      <c r="D307" s="34"/>
      <c r="E307" s="124"/>
      <c r="F307" s="124"/>
      <c r="G307" s="116">
        <f>G308+G314</f>
        <v>165000</v>
      </c>
    </row>
    <row r="308" spans="1:7" s="102" customFormat="1" ht="31.5">
      <c r="A308" s="40"/>
      <c r="B308" s="118" t="s">
        <v>409</v>
      </c>
      <c r="C308" s="115" t="s">
        <v>410</v>
      </c>
      <c r="D308" s="34"/>
      <c r="E308" s="40"/>
      <c r="F308" s="40"/>
      <c r="G308" s="116">
        <f>G309</f>
        <v>5000</v>
      </c>
    </row>
    <row r="309" spans="1:7" s="121" customFormat="1" ht="15.75">
      <c r="A309" s="125"/>
      <c r="B309" s="118" t="s">
        <v>411</v>
      </c>
      <c r="C309" s="115" t="s">
        <v>412</v>
      </c>
      <c r="D309" s="119"/>
      <c r="E309" s="125"/>
      <c r="F309" s="125"/>
      <c r="G309" s="120">
        <f>G310</f>
        <v>5000</v>
      </c>
    </row>
    <row r="310" spans="1:7" s="121" customFormat="1" ht="31.5">
      <c r="A310" s="125"/>
      <c r="B310" s="122" t="s">
        <v>76</v>
      </c>
      <c r="C310" s="115" t="s">
        <v>412</v>
      </c>
      <c r="D310" s="119" t="s">
        <v>116</v>
      </c>
      <c r="E310" s="125"/>
      <c r="F310" s="125"/>
      <c r="G310" s="120">
        <f>G311</f>
        <v>5000</v>
      </c>
    </row>
    <row r="311" spans="1:7" s="121" customFormat="1" ht="31.5">
      <c r="A311" s="125"/>
      <c r="B311" s="123" t="s">
        <v>214</v>
      </c>
      <c r="C311" s="115" t="s">
        <v>412</v>
      </c>
      <c r="D311" s="119" t="s">
        <v>212</v>
      </c>
      <c r="E311" s="125"/>
      <c r="F311" s="125"/>
      <c r="G311" s="120">
        <v>5000</v>
      </c>
    </row>
    <row r="312" spans="1:7" s="121" customFormat="1" ht="15.75">
      <c r="A312" s="125"/>
      <c r="B312" s="50" t="s">
        <v>73</v>
      </c>
      <c r="C312" s="115" t="s">
        <v>412</v>
      </c>
      <c r="D312" s="119" t="s">
        <v>212</v>
      </c>
      <c r="E312" s="76" t="s">
        <v>113</v>
      </c>
      <c r="F312" s="76"/>
      <c r="G312" s="126"/>
    </row>
    <row r="313" spans="1:7" s="121" customFormat="1" ht="15.75">
      <c r="A313" s="125"/>
      <c r="B313" s="50" t="s">
        <v>79</v>
      </c>
      <c r="C313" s="115" t="s">
        <v>412</v>
      </c>
      <c r="D313" s="119" t="s">
        <v>212</v>
      </c>
      <c r="E313" s="76" t="s">
        <v>113</v>
      </c>
      <c r="F313" s="76" t="s">
        <v>239</v>
      </c>
      <c r="G313" s="126"/>
    </row>
    <row r="314" spans="1:7" s="102" customFormat="1" ht="47.25">
      <c r="A314" s="40"/>
      <c r="B314" s="50" t="s">
        <v>413</v>
      </c>
      <c r="C314" s="115" t="s">
        <v>414</v>
      </c>
      <c r="D314" s="34"/>
      <c r="E314" s="40"/>
      <c r="F314" s="40"/>
      <c r="G314" s="116">
        <f>G315</f>
        <v>160000</v>
      </c>
    </row>
    <row r="315" spans="1:7" s="102" customFormat="1" ht="15.75">
      <c r="A315" s="40"/>
      <c r="B315" s="50" t="s">
        <v>144</v>
      </c>
      <c r="C315" s="115" t="s">
        <v>414</v>
      </c>
      <c r="D315" s="27" t="s">
        <v>116</v>
      </c>
      <c r="E315" s="40"/>
      <c r="F315" s="40"/>
      <c r="G315" s="116">
        <v>160000</v>
      </c>
    </row>
    <row r="316" spans="1:7" s="102" customFormat="1" ht="31.5">
      <c r="A316" s="40"/>
      <c r="B316" s="104" t="s">
        <v>214</v>
      </c>
      <c r="C316" s="115" t="s">
        <v>414</v>
      </c>
      <c r="D316" s="27" t="s">
        <v>212</v>
      </c>
      <c r="E316" s="40"/>
      <c r="F316" s="40"/>
      <c r="G316" s="116">
        <v>160000</v>
      </c>
    </row>
    <row r="317" spans="1:7" s="102" customFormat="1" ht="15.75">
      <c r="A317" s="40"/>
      <c r="B317" s="50" t="s">
        <v>73</v>
      </c>
      <c r="C317" s="115" t="s">
        <v>414</v>
      </c>
      <c r="D317" s="27" t="s">
        <v>212</v>
      </c>
      <c r="E317" s="76" t="s">
        <v>113</v>
      </c>
      <c r="F317" s="76"/>
      <c r="G317" s="116"/>
    </row>
    <row r="318" spans="1:7" s="102" customFormat="1" ht="15.75">
      <c r="A318" s="40"/>
      <c r="B318" s="50" t="s">
        <v>79</v>
      </c>
      <c r="C318" s="115" t="s">
        <v>414</v>
      </c>
      <c r="D318" s="27" t="s">
        <v>212</v>
      </c>
      <c r="E318" s="76" t="s">
        <v>113</v>
      </c>
      <c r="F318" s="76" t="s">
        <v>239</v>
      </c>
      <c r="G318" s="116"/>
    </row>
    <row r="319" spans="1:7" s="21" customFormat="1" ht="95.25" customHeight="1">
      <c r="A319" s="44" t="s">
        <v>417</v>
      </c>
      <c r="B319" s="110" t="s">
        <v>404</v>
      </c>
      <c r="C319" s="27" t="s">
        <v>403</v>
      </c>
      <c r="D319" s="25"/>
      <c r="E319" s="24"/>
      <c r="F319" s="24"/>
      <c r="G319" s="29">
        <f>G320</f>
        <v>10000</v>
      </c>
    </row>
    <row r="320" spans="1:7" s="5" customFormat="1" ht="31.5">
      <c r="A320" s="47"/>
      <c r="B320" s="70" t="s">
        <v>405</v>
      </c>
      <c r="C320" s="27" t="s">
        <v>402</v>
      </c>
      <c r="D320" s="46"/>
      <c r="E320" s="47"/>
      <c r="F320" s="47"/>
      <c r="G320" s="29">
        <f>G321</f>
        <v>10000</v>
      </c>
    </row>
    <row r="321" spans="1:7" s="5" customFormat="1" ht="36.75" customHeight="1">
      <c r="A321" s="47"/>
      <c r="B321" s="118" t="s">
        <v>415</v>
      </c>
      <c r="C321" s="115" t="s">
        <v>416</v>
      </c>
      <c r="D321" s="46"/>
      <c r="E321" s="47"/>
      <c r="F321" s="47"/>
      <c r="G321" s="29">
        <f>G322</f>
        <v>10000</v>
      </c>
    </row>
    <row r="322" spans="1:7" s="5" customFormat="1" ht="15.75">
      <c r="A322" s="47"/>
      <c r="B322" s="52" t="s">
        <v>144</v>
      </c>
      <c r="C322" s="115" t="s">
        <v>416</v>
      </c>
      <c r="D322" s="45" t="s">
        <v>116</v>
      </c>
      <c r="E322" s="47"/>
      <c r="F322" s="47"/>
      <c r="G322" s="29">
        <v>10000</v>
      </c>
    </row>
    <row r="323" spans="1:7" s="5" customFormat="1" ht="31.5">
      <c r="A323" s="47"/>
      <c r="B323" s="55" t="s">
        <v>214</v>
      </c>
      <c r="C323" s="115" t="s">
        <v>416</v>
      </c>
      <c r="D323" s="45" t="s">
        <v>212</v>
      </c>
      <c r="E323" s="47"/>
      <c r="F323" s="47"/>
      <c r="G323" s="29">
        <v>10000</v>
      </c>
    </row>
    <row r="324" spans="1:7" s="5" customFormat="1" ht="15.75">
      <c r="A324" s="47"/>
      <c r="B324" s="50" t="s">
        <v>73</v>
      </c>
      <c r="C324" s="115" t="s">
        <v>416</v>
      </c>
      <c r="D324" s="45" t="s">
        <v>212</v>
      </c>
      <c r="E324" s="76" t="s">
        <v>113</v>
      </c>
      <c r="F324" s="76"/>
      <c r="G324" s="29">
        <v>10000</v>
      </c>
    </row>
    <row r="325" spans="1:7" s="5" customFormat="1" ht="15.75">
      <c r="A325" s="47"/>
      <c r="B325" s="50" t="s">
        <v>79</v>
      </c>
      <c r="C325" s="115" t="s">
        <v>416</v>
      </c>
      <c r="D325" s="45" t="s">
        <v>212</v>
      </c>
      <c r="E325" s="76" t="s">
        <v>113</v>
      </c>
      <c r="F325" s="76" t="s">
        <v>239</v>
      </c>
      <c r="G325" s="29">
        <v>10000</v>
      </c>
    </row>
    <row r="326" spans="1:7" s="5" customFormat="1" ht="15.75">
      <c r="A326" s="47"/>
      <c r="B326" s="50"/>
      <c r="C326" s="27"/>
      <c r="D326" s="45"/>
      <c r="E326" s="76"/>
      <c r="F326" s="76"/>
      <c r="G326" s="29"/>
    </row>
    <row r="327" spans="1:7" s="8" customFormat="1" ht="63">
      <c r="A327" s="43" t="s">
        <v>194</v>
      </c>
      <c r="B327" s="65" t="s">
        <v>390</v>
      </c>
      <c r="C327" s="18" t="s">
        <v>391</v>
      </c>
      <c r="D327" s="91"/>
      <c r="E327" s="105"/>
      <c r="F327" s="105"/>
      <c r="G327" s="20">
        <f>G328</f>
        <v>3642000</v>
      </c>
    </row>
    <row r="328" spans="1:7" s="5" customFormat="1" ht="84.75" customHeight="1">
      <c r="A328" s="44" t="s">
        <v>195</v>
      </c>
      <c r="B328" s="114" t="s">
        <v>392</v>
      </c>
      <c r="C328" s="27" t="s">
        <v>393</v>
      </c>
      <c r="D328" s="58"/>
      <c r="E328" s="47"/>
      <c r="F328" s="47"/>
      <c r="G328" s="29">
        <f>G329</f>
        <v>3642000</v>
      </c>
    </row>
    <row r="329" spans="1:7" s="5" customFormat="1" ht="63">
      <c r="A329" s="47"/>
      <c r="B329" s="82" t="s">
        <v>394</v>
      </c>
      <c r="C329" s="27" t="s">
        <v>395</v>
      </c>
      <c r="D329" s="60"/>
      <c r="E329" s="47"/>
      <c r="F329" s="47"/>
      <c r="G329" s="29">
        <f>G330</f>
        <v>3642000</v>
      </c>
    </row>
    <row r="330" spans="1:7" s="5" customFormat="1" ht="36" customHeight="1">
      <c r="A330" s="47"/>
      <c r="B330" s="71" t="s">
        <v>396</v>
      </c>
      <c r="C330" s="27" t="s">
        <v>397</v>
      </c>
      <c r="D330" s="60"/>
      <c r="E330" s="47"/>
      <c r="F330" s="47"/>
      <c r="G330" s="29">
        <f>G331</f>
        <v>3642000</v>
      </c>
    </row>
    <row r="331" spans="1:7" s="5" customFormat="1" ht="15.75">
      <c r="A331" s="47"/>
      <c r="B331" s="57" t="s">
        <v>84</v>
      </c>
      <c r="C331" s="27" t="s">
        <v>397</v>
      </c>
      <c r="D331" s="58" t="s">
        <v>244</v>
      </c>
      <c r="E331" s="47"/>
      <c r="F331" s="47"/>
      <c r="G331" s="29">
        <v>3642000</v>
      </c>
    </row>
    <row r="332" spans="1:7" s="5" customFormat="1" ht="15.75">
      <c r="A332" s="47"/>
      <c r="B332" s="53" t="s">
        <v>226</v>
      </c>
      <c r="C332" s="27" t="s">
        <v>397</v>
      </c>
      <c r="D332" s="58" t="s">
        <v>225</v>
      </c>
      <c r="E332" s="47"/>
      <c r="F332" s="47"/>
      <c r="G332" s="29">
        <v>3642000</v>
      </c>
    </row>
    <row r="333" spans="1:7" s="5" customFormat="1" ht="15.75">
      <c r="A333" s="47"/>
      <c r="B333" s="57" t="s">
        <v>102</v>
      </c>
      <c r="C333" s="27" t="s">
        <v>397</v>
      </c>
      <c r="D333" s="58" t="s">
        <v>225</v>
      </c>
      <c r="E333" s="76" t="s">
        <v>122</v>
      </c>
      <c r="F333" s="76"/>
      <c r="G333" s="29">
        <v>3642000</v>
      </c>
    </row>
    <row r="334" spans="1:7" s="5" customFormat="1" ht="15.75">
      <c r="A334" s="47"/>
      <c r="B334" s="57" t="s">
        <v>103</v>
      </c>
      <c r="C334" s="27" t="s">
        <v>397</v>
      </c>
      <c r="D334" s="58" t="s">
        <v>225</v>
      </c>
      <c r="E334" s="76" t="s">
        <v>122</v>
      </c>
      <c r="F334" s="76" t="s">
        <v>113</v>
      </c>
      <c r="G334" s="29">
        <v>3642000</v>
      </c>
    </row>
    <row r="335" spans="1:7" s="5" customFormat="1" ht="15.75">
      <c r="A335" s="47"/>
      <c r="B335" s="57"/>
      <c r="C335" s="27"/>
      <c r="D335" s="58"/>
      <c r="E335" s="76"/>
      <c r="F335" s="76"/>
      <c r="G335" s="29"/>
    </row>
    <row r="336" spans="1:7" s="8" customFormat="1" ht="47.25" customHeight="1">
      <c r="A336" s="43" t="s">
        <v>196</v>
      </c>
      <c r="B336" s="48" t="s">
        <v>204</v>
      </c>
      <c r="C336" s="18" t="s">
        <v>5</v>
      </c>
      <c r="D336" s="19"/>
      <c r="E336" s="18"/>
      <c r="F336" s="18"/>
      <c r="G336" s="20">
        <f>G337</f>
        <v>1772500</v>
      </c>
    </row>
    <row r="337" spans="1:7" s="21" customFormat="1" ht="94.5" customHeight="1">
      <c r="A337" s="44" t="s">
        <v>197</v>
      </c>
      <c r="B337" s="49" t="s">
        <v>205</v>
      </c>
      <c r="C337" s="27" t="s">
        <v>4</v>
      </c>
      <c r="D337" s="25"/>
      <c r="E337" s="24"/>
      <c r="F337" s="24"/>
      <c r="G337" s="26">
        <f>G338</f>
        <v>1772500</v>
      </c>
    </row>
    <row r="338" spans="1:7" s="5" customFormat="1" ht="31.5">
      <c r="A338" s="47"/>
      <c r="B338" s="73" t="s">
        <v>0</v>
      </c>
      <c r="C338" s="27" t="s">
        <v>1</v>
      </c>
      <c r="D338" s="60"/>
      <c r="E338" s="47"/>
      <c r="F338" s="47"/>
      <c r="G338" s="29">
        <f>G339</f>
        <v>1772500</v>
      </c>
    </row>
    <row r="339" spans="1:7" s="5" customFormat="1" ht="31.5">
      <c r="A339" s="47"/>
      <c r="B339" s="82" t="s">
        <v>2</v>
      </c>
      <c r="C339" s="27" t="s">
        <v>3</v>
      </c>
      <c r="D339" s="60"/>
      <c r="E339" s="47"/>
      <c r="F339" s="47"/>
      <c r="G339" s="29">
        <f>G340</f>
        <v>1772500</v>
      </c>
    </row>
    <row r="340" spans="1:7" s="5" customFormat="1" ht="31.5">
      <c r="A340" s="47"/>
      <c r="B340" s="57" t="s">
        <v>81</v>
      </c>
      <c r="C340" s="27" t="s">
        <v>3</v>
      </c>
      <c r="D340" s="58">
        <v>600</v>
      </c>
      <c r="E340" s="47"/>
      <c r="F340" s="47"/>
      <c r="G340" s="29">
        <v>1772500</v>
      </c>
    </row>
    <row r="341" spans="1:7" s="5" customFormat="1" ht="15.75">
      <c r="A341" s="47"/>
      <c r="B341" s="53" t="s">
        <v>216</v>
      </c>
      <c r="C341" s="27" t="s">
        <v>3</v>
      </c>
      <c r="D341" s="58" t="s">
        <v>215</v>
      </c>
      <c r="E341" s="47"/>
      <c r="F341" s="47"/>
      <c r="G341" s="29">
        <v>1772500</v>
      </c>
    </row>
    <row r="342" spans="1:7" s="5" customFormat="1" ht="15.75">
      <c r="A342" s="47"/>
      <c r="B342" s="50" t="s">
        <v>73</v>
      </c>
      <c r="C342" s="27" t="s">
        <v>3</v>
      </c>
      <c r="D342" s="58" t="s">
        <v>215</v>
      </c>
      <c r="E342" s="27" t="s">
        <v>113</v>
      </c>
      <c r="F342" s="28"/>
      <c r="G342" s="29">
        <v>1772500</v>
      </c>
    </row>
    <row r="343" spans="1:7" s="5" customFormat="1" ht="15.75">
      <c r="A343" s="47"/>
      <c r="B343" s="50" t="s">
        <v>79</v>
      </c>
      <c r="C343" s="27" t="s">
        <v>3</v>
      </c>
      <c r="D343" s="58" t="s">
        <v>215</v>
      </c>
      <c r="E343" s="27" t="s">
        <v>113</v>
      </c>
      <c r="F343" s="27">
        <v>13</v>
      </c>
      <c r="G343" s="29">
        <v>1772500</v>
      </c>
    </row>
    <row r="344" spans="1:7" s="5" customFormat="1" ht="15.75">
      <c r="A344" s="47"/>
      <c r="B344" s="53"/>
      <c r="C344" s="27"/>
      <c r="D344" s="58"/>
      <c r="E344" s="47"/>
      <c r="F344" s="47"/>
      <c r="G344" s="29"/>
    </row>
    <row r="345" spans="1:7" s="8" customFormat="1" ht="47.25">
      <c r="A345" s="43" t="s">
        <v>198</v>
      </c>
      <c r="B345" s="65" t="s">
        <v>160</v>
      </c>
      <c r="C345" s="18" t="s">
        <v>6</v>
      </c>
      <c r="D345" s="92"/>
      <c r="E345" s="105"/>
      <c r="F345" s="105"/>
      <c r="G345" s="20">
        <f>G346</f>
        <v>16201600</v>
      </c>
    </row>
    <row r="346" spans="1:7" s="5" customFormat="1" ht="63">
      <c r="A346" s="44" t="s">
        <v>199</v>
      </c>
      <c r="B346" s="59" t="s">
        <v>161</v>
      </c>
      <c r="C346" s="27" t="s">
        <v>7</v>
      </c>
      <c r="D346" s="60"/>
      <c r="E346" s="47"/>
      <c r="F346" s="47"/>
      <c r="G346" s="29">
        <f>G347</f>
        <v>16201600</v>
      </c>
    </row>
    <row r="347" spans="1:7" s="5" customFormat="1" ht="31.5">
      <c r="A347" s="47"/>
      <c r="B347" s="70" t="s">
        <v>8</v>
      </c>
      <c r="C347" s="27" t="s">
        <v>9</v>
      </c>
      <c r="D347" s="58"/>
      <c r="E347" s="47"/>
      <c r="F347" s="47"/>
      <c r="G347" s="29">
        <f>G348+G358+G353</f>
        <v>16201600</v>
      </c>
    </row>
    <row r="348" spans="1:7" s="5" customFormat="1" ht="78.75">
      <c r="A348" s="47"/>
      <c r="B348" s="82" t="s">
        <v>133</v>
      </c>
      <c r="C348" s="27" t="s">
        <v>10</v>
      </c>
      <c r="D348" s="60"/>
      <c r="E348" s="47"/>
      <c r="F348" s="47"/>
      <c r="G348" s="29">
        <v>10106500</v>
      </c>
    </row>
    <row r="349" spans="1:7" s="5" customFormat="1" ht="15.75">
      <c r="A349" s="47"/>
      <c r="B349" s="57" t="s">
        <v>144</v>
      </c>
      <c r="C349" s="27" t="s">
        <v>10</v>
      </c>
      <c r="D349" s="58">
        <v>200</v>
      </c>
      <c r="E349" s="47"/>
      <c r="F349" s="47"/>
      <c r="G349" s="30">
        <v>10106500</v>
      </c>
    </row>
    <row r="350" spans="1:7" s="5" customFormat="1" ht="31.5">
      <c r="A350" s="47"/>
      <c r="B350" s="100" t="s">
        <v>214</v>
      </c>
      <c r="C350" s="27" t="s">
        <v>10</v>
      </c>
      <c r="D350" s="58" t="s">
        <v>212</v>
      </c>
      <c r="E350" s="47"/>
      <c r="F350" s="47"/>
      <c r="G350" s="30">
        <v>10106500</v>
      </c>
    </row>
    <row r="351" spans="1:7" s="5" customFormat="1" ht="15.75">
      <c r="A351" s="47"/>
      <c r="B351" s="50" t="s">
        <v>88</v>
      </c>
      <c r="C351" s="27" t="s">
        <v>10</v>
      </c>
      <c r="D351" s="58" t="s">
        <v>212</v>
      </c>
      <c r="E351" s="34" t="s">
        <v>114</v>
      </c>
      <c r="F351" s="27"/>
      <c r="G351" s="30">
        <v>10106500</v>
      </c>
    </row>
    <row r="352" spans="1:7" s="5" customFormat="1" ht="15.75">
      <c r="A352" s="47"/>
      <c r="B352" s="50" t="s">
        <v>89</v>
      </c>
      <c r="C352" s="27" t="s">
        <v>10</v>
      </c>
      <c r="D352" s="58" t="s">
        <v>212</v>
      </c>
      <c r="E352" s="34" t="s">
        <v>114</v>
      </c>
      <c r="F352" s="27" t="s">
        <v>119</v>
      </c>
      <c r="G352" s="30">
        <v>10106500</v>
      </c>
    </row>
    <row r="353" spans="1:7" s="5" customFormat="1" ht="78.75">
      <c r="A353" s="47"/>
      <c r="B353" s="71" t="s">
        <v>11</v>
      </c>
      <c r="C353" s="27" t="s">
        <v>12</v>
      </c>
      <c r="D353" s="60"/>
      <c r="E353" s="47"/>
      <c r="F353" s="47"/>
      <c r="G353" s="29">
        <v>1718200</v>
      </c>
    </row>
    <row r="354" spans="1:7" s="5" customFormat="1" ht="15.75">
      <c r="A354" s="47"/>
      <c r="B354" s="57" t="s">
        <v>84</v>
      </c>
      <c r="C354" s="27" t="s">
        <v>12</v>
      </c>
      <c r="D354" s="58">
        <v>500</v>
      </c>
      <c r="E354" s="47"/>
      <c r="F354" s="47"/>
      <c r="G354" s="29">
        <v>1718200</v>
      </c>
    </row>
    <row r="355" spans="1:7" s="5" customFormat="1" ht="15.75">
      <c r="A355" s="47"/>
      <c r="B355" s="53" t="s">
        <v>226</v>
      </c>
      <c r="C355" s="27" t="s">
        <v>12</v>
      </c>
      <c r="D355" s="58" t="s">
        <v>225</v>
      </c>
      <c r="E355" s="47"/>
      <c r="F355" s="47"/>
      <c r="G355" s="29">
        <v>1718200</v>
      </c>
    </row>
    <row r="356" spans="1:7" s="5" customFormat="1" ht="15.75">
      <c r="A356" s="47"/>
      <c r="B356" s="50" t="s">
        <v>88</v>
      </c>
      <c r="C356" s="27" t="s">
        <v>12</v>
      </c>
      <c r="D356" s="58" t="s">
        <v>225</v>
      </c>
      <c r="E356" s="34" t="s">
        <v>114</v>
      </c>
      <c r="F356" s="27"/>
      <c r="G356" s="29">
        <v>1718200</v>
      </c>
    </row>
    <row r="357" spans="1:7" s="5" customFormat="1" ht="15.75">
      <c r="A357" s="47"/>
      <c r="B357" s="50" t="s">
        <v>89</v>
      </c>
      <c r="C357" s="27" t="s">
        <v>12</v>
      </c>
      <c r="D357" s="58" t="s">
        <v>225</v>
      </c>
      <c r="E357" s="34" t="s">
        <v>114</v>
      </c>
      <c r="F357" s="27" t="s">
        <v>119</v>
      </c>
      <c r="G357" s="29">
        <v>1718200</v>
      </c>
    </row>
    <row r="358" spans="1:15" s="5" customFormat="1" ht="47.25">
      <c r="A358" s="47"/>
      <c r="B358" s="82" t="s">
        <v>90</v>
      </c>
      <c r="C358" s="27" t="s">
        <v>13</v>
      </c>
      <c r="D358" s="60"/>
      <c r="E358" s="47"/>
      <c r="F358" s="47"/>
      <c r="G358" s="29">
        <v>4376900</v>
      </c>
      <c r="O358" s="5" t="s">
        <v>14</v>
      </c>
    </row>
    <row r="359" spans="1:7" s="5" customFormat="1" ht="15.75">
      <c r="A359" s="47"/>
      <c r="B359" s="57" t="s">
        <v>144</v>
      </c>
      <c r="C359" s="27" t="s">
        <v>13</v>
      </c>
      <c r="D359" s="58">
        <v>200</v>
      </c>
      <c r="E359" s="47"/>
      <c r="F359" s="47"/>
      <c r="G359" s="29">
        <v>4376900</v>
      </c>
    </row>
    <row r="360" spans="1:7" s="5" customFormat="1" ht="31.5">
      <c r="A360" s="47"/>
      <c r="B360" s="100" t="s">
        <v>214</v>
      </c>
      <c r="C360" s="27" t="s">
        <v>13</v>
      </c>
      <c r="D360" s="58" t="s">
        <v>212</v>
      </c>
      <c r="E360" s="47"/>
      <c r="F360" s="47"/>
      <c r="G360" s="29">
        <v>4376900</v>
      </c>
    </row>
    <row r="361" spans="1:7" s="5" customFormat="1" ht="15.75">
      <c r="A361" s="47"/>
      <c r="B361" s="50" t="s">
        <v>88</v>
      </c>
      <c r="C361" s="27" t="s">
        <v>13</v>
      </c>
      <c r="D361" s="58" t="s">
        <v>212</v>
      </c>
      <c r="E361" s="34" t="s">
        <v>114</v>
      </c>
      <c r="F361" s="27"/>
      <c r="G361" s="29">
        <v>4376900</v>
      </c>
    </row>
    <row r="362" spans="1:7" s="5" customFormat="1" ht="15.75">
      <c r="A362" s="47"/>
      <c r="B362" s="50" t="s">
        <v>89</v>
      </c>
      <c r="C362" s="27" t="s">
        <v>13</v>
      </c>
      <c r="D362" s="58" t="s">
        <v>212</v>
      </c>
      <c r="E362" s="34" t="s">
        <v>114</v>
      </c>
      <c r="F362" s="27" t="s">
        <v>119</v>
      </c>
      <c r="G362" s="29">
        <v>4376900</v>
      </c>
    </row>
    <row r="363" spans="1:7" s="5" customFormat="1" ht="15.75">
      <c r="A363" s="47"/>
      <c r="B363" s="100"/>
      <c r="C363" s="27"/>
      <c r="D363" s="58"/>
      <c r="E363" s="47"/>
      <c r="F363" s="47"/>
      <c r="G363" s="29"/>
    </row>
    <row r="364" spans="1:7" s="8" customFormat="1" ht="63" customHeight="1">
      <c r="A364" s="43" t="s">
        <v>200</v>
      </c>
      <c r="B364" s="48" t="s">
        <v>153</v>
      </c>
      <c r="C364" s="18" t="s">
        <v>22</v>
      </c>
      <c r="D364" s="19"/>
      <c r="E364" s="18"/>
      <c r="F364" s="18"/>
      <c r="G364" s="20">
        <f>G365+G393+G406</f>
        <v>24744357</v>
      </c>
    </row>
    <row r="365" spans="1:7" s="21" customFormat="1" ht="93.75" customHeight="1">
      <c r="A365" s="44" t="s">
        <v>201</v>
      </c>
      <c r="B365" s="49" t="s">
        <v>155</v>
      </c>
      <c r="C365" s="27" t="s">
        <v>23</v>
      </c>
      <c r="D365" s="25"/>
      <c r="E365" s="24"/>
      <c r="F365" s="24"/>
      <c r="G365" s="26">
        <f>G366+G372</f>
        <v>19634100</v>
      </c>
    </row>
    <row r="366" spans="1:7" s="5" customFormat="1" ht="47.25">
      <c r="A366" s="47"/>
      <c r="B366" s="70" t="s">
        <v>24</v>
      </c>
      <c r="C366" s="27" t="s">
        <v>25</v>
      </c>
      <c r="D366" s="60"/>
      <c r="E366" s="47"/>
      <c r="F366" s="47"/>
      <c r="G366" s="29">
        <v>50000</v>
      </c>
    </row>
    <row r="367" spans="1:7" s="5" customFormat="1" ht="31.5">
      <c r="A367" s="47"/>
      <c r="B367" s="106" t="s">
        <v>26</v>
      </c>
      <c r="C367" s="27" t="s">
        <v>27</v>
      </c>
      <c r="D367" s="60"/>
      <c r="E367" s="47"/>
      <c r="F367" s="47"/>
      <c r="G367" s="29">
        <f>G368</f>
        <v>50000</v>
      </c>
    </row>
    <row r="368" spans="1:7" s="5" customFormat="1" ht="15.75">
      <c r="A368" s="47"/>
      <c r="B368" s="57" t="s">
        <v>77</v>
      </c>
      <c r="C368" s="27" t="s">
        <v>27</v>
      </c>
      <c r="D368" s="58">
        <v>800</v>
      </c>
      <c r="E368" s="47"/>
      <c r="F368" s="47"/>
      <c r="G368" s="29">
        <v>50000</v>
      </c>
    </row>
    <row r="369" spans="1:7" s="5" customFormat="1" ht="15.75">
      <c r="A369" s="47"/>
      <c r="B369" s="53" t="s">
        <v>228</v>
      </c>
      <c r="C369" s="27" t="s">
        <v>27</v>
      </c>
      <c r="D369" s="58" t="s">
        <v>227</v>
      </c>
      <c r="E369" s="47"/>
      <c r="F369" s="47"/>
      <c r="G369" s="29">
        <v>50000</v>
      </c>
    </row>
    <row r="370" spans="1:7" s="5" customFormat="1" ht="15.75">
      <c r="A370" s="47"/>
      <c r="B370" s="50" t="s">
        <v>73</v>
      </c>
      <c r="C370" s="27" t="s">
        <v>27</v>
      </c>
      <c r="D370" s="58" t="s">
        <v>227</v>
      </c>
      <c r="E370" s="27" t="s">
        <v>113</v>
      </c>
      <c r="F370" s="28"/>
      <c r="G370" s="29">
        <v>50000</v>
      </c>
    </row>
    <row r="371" spans="1:7" s="5" customFormat="1" ht="15.75">
      <c r="A371" s="47"/>
      <c r="B371" s="50" t="s">
        <v>79</v>
      </c>
      <c r="C371" s="27" t="s">
        <v>27</v>
      </c>
      <c r="D371" s="58" t="s">
        <v>227</v>
      </c>
      <c r="E371" s="27" t="s">
        <v>113</v>
      </c>
      <c r="F371" s="27" t="s">
        <v>239</v>
      </c>
      <c r="G371" s="29">
        <v>50000</v>
      </c>
    </row>
    <row r="372" spans="1:7" s="5" customFormat="1" ht="66" customHeight="1">
      <c r="A372" s="47"/>
      <c r="B372" s="70" t="s">
        <v>15</v>
      </c>
      <c r="C372" s="97" t="s">
        <v>16</v>
      </c>
      <c r="D372" s="85"/>
      <c r="E372" s="47"/>
      <c r="F372" s="47"/>
      <c r="G372" s="35">
        <f>G373+G378+G383+G388</f>
        <v>19584100</v>
      </c>
    </row>
    <row r="373" spans="1:7" s="5" customFormat="1" ht="63">
      <c r="A373" s="47"/>
      <c r="B373" s="107" t="s">
        <v>235</v>
      </c>
      <c r="C373" s="27" t="s">
        <v>31</v>
      </c>
      <c r="D373" s="60"/>
      <c r="E373" s="47"/>
      <c r="F373" s="47"/>
      <c r="G373" s="29">
        <f>G374</f>
        <v>3735000</v>
      </c>
    </row>
    <row r="374" spans="1:7" s="5" customFormat="1" ht="15.75">
      <c r="A374" s="47"/>
      <c r="B374" s="57" t="s">
        <v>84</v>
      </c>
      <c r="C374" s="27" t="s">
        <v>31</v>
      </c>
      <c r="D374" s="58">
        <v>500</v>
      </c>
      <c r="E374" s="47"/>
      <c r="F374" s="47"/>
      <c r="G374" s="29">
        <v>3735000</v>
      </c>
    </row>
    <row r="375" spans="1:7" s="5" customFormat="1" ht="15.75">
      <c r="A375" s="47"/>
      <c r="B375" s="53" t="s">
        <v>232</v>
      </c>
      <c r="C375" s="27" t="s">
        <v>31</v>
      </c>
      <c r="D375" s="95">
        <v>510</v>
      </c>
      <c r="E375" s="47"/>
      <c r="F375" s="47"/>
      <c r="G375" s="35">
        <v>3735000</v>
      </c>
    </row>
    <row r="376" spans="1:7" s="5" customFormat="1" ht="31.5">
      <c r="A376" s="47"/>
      <c r="B376" s="50" t="s">
        <v>111</v>
      </c>
      <c r="C376" s="27" t="s">
        <v>31</v>
      </c>
      <c r="D376" s="95">
        <v>510</v>
      </c>
      <c r="E376" s="27">
        <v>14</v>
      </c>
      <c r="F376" s="27"/>
      <c r="G376" s="35">
        <v>3735000</v>
      </c>
    </row>
    <row r="377" spans="1:7" s="5" customFormat="1" ht="15.75">
      <c r="A377" s="47"/>
      <c r="B377" s="57" t="s">
        <v>236</v>
      </c>
      <c r="C377" s="27" t="s">
        <v>31</v>
      </c>
      <c r="D377" s="95">
        <v>510</v>
      </c>
      <c r="E377" s="27">
        <v>14</v>
      </c>
      <c r="F377" s="27" t="s">
        <v>117</v>
      </c>
      <c r="G377" s="35">
        <v>3735000</v>
      </c>
    </row>
    <row r="378" spans="1:7" s="5" customFormat="1" ht="52.5" customHeight="1">
      <c r="A378" s="47"/>
      <c r="B378" s="106" t="s">
        <v>17</v>
      </c>
      <c r="C378" s="97" t="s">
        <v>18</v>
      </c>
      <c r="D378" s="85"/>
      <c r="E378" s="47"/>
      <c r="F378" s="47"/>
      <c r="G378" s="35">
        <v>125000</v>
      </c>
    </row>
    <row r="379" spans="1:7" s="5" customFormat="1" ht="47.25">
      <c r="A379" s="47"/>
      <c r="B379" s="57" t="s">
        <v>143</v>
      </c>
      <c r="C379" s="97" t="s">
        <v>18</v>
      </c>
      <c r="D379" s="58" t="s">
        <v>128</v>
      </c>
      <c r="E379" s="47"/>
      <c r="F379" s="47"/>
      <c r="G379" s="35">
        <v>125000</v>
      </c>
    </row>
    <row r="380" spans="1:7" s="5" customFormat="1" ht="31.5">
      <c r="A380" s="47"/>
      <c r="B380" s="53" t="s">
        <v>219</v>
      </c>
      <c r="C380" s="97" t="s">
        <v>18</v>
      </c>
      <c r="D380" s="58" t="s">
        <v>218</v>
      </c>
      <c r="E380" s="47"/>
      <c r="F380" s="47"/>
      <c r="G380" s="35">
        <v>125000</v>
      </c>
    </row>
    <row r="381" spans="1:7" s="5" customFormat="1" ht="15.75">
      <c r="A381" s="47"/>
      <c r="B381" s="50" t="s">
        <v>73</v>
      </c>
      <c r="C381" s="97" t="s">
        <v>18</v>
      </c>
      <c r="D381" s="58" t="s">
        <v>218</v>
      </c>
      <c r="E381" s="27" t="s">
        <v>113</v>
      </c>
      <c r="F381" s="28"/>
      <c r="G381" s="35">
        <v>125000</v>
      </c>
    </row>
    <row r="382" spans="1:7" s="5" customFormat="1" ht="31.5">
      <c r="A382" s="47"/>
      <c r="B382" s="50" t="s">
        <v>78</v>
      </c>
      <c r="C382" s="97" t="s">
        <v>18</v>
      </c>
      <c r="D382" s="58" t="s">
        <v>218</v>
      </c>
      <c r="E382" s="27" t="s">
        <v>113</v>
      </c>
      <c r="F382" s="27" t="s">
        <v>115</v>
      </c>
      <c r="G382" s="35">
        <v>125000</v>
      </c>
    </row>
    <row r="383" spans="1:7" s="5" customFormat="1" ht="63">
      <c r="A383" s="47"/>
      <c r="B383" s="106" t="s">
        <v>29</v>
      </c>
      <c r="C383" s="27" t="s">
        <v>30</v>
      </c>
      <c r="D383" s="60"/>
      <c r="E383" s="47"/>
      <c r="F383" s="47"/>
      <c r="G383" s="29">
        <v>14512600</v>
      </c>
    </row>
    <row r="384" spans="1:7" s="5" customFormat="1" ht="15.75">
      <c r="A384" s="47"/>
      <c r="B384" s="57" t="s">
        <v>84</v>
      </c>
      <c r="C384" s="27" t="s">
        <v>30</v>
      </c>
      <c r="D384" s="58">
        <v>500</v>
      </c>
      <c r="E384" s="47"/>
      <c r="F384" s="47"/>
      <c r="G384" s="29">
        <v>14512600</v>
      </c>
    </row>
    <row r="385" spans="1:7" s="5" customFormat="1" ht="15.75">
      <c r="A385" s="47"/>
      <c r="B385" s="53" t="s">
        <v>232</v>
      </c>
      <c r="C385" s="27" t="s">
        <v>30</v>
      </c>
      <c r="D385" s="58" t="s">
        <v>231</v>
      </c>
      <c r="E385" s="47"/>
      <c r="F385" s="47"/>
      <c r="G385" s="35">
        <v>14512600</v>
      </c>
    </row>
    <row r="386" spans="1:7" s="5" customFormat="1" ht="31.5">
      <c r="A386" s="47"/>
      <c r="B386" s="50" t="s">
        <v>111</v>
      </c>
      <c r="C386" s="27" t="s">
        <v>30</v>
      </c>
      <c r="D386" s="58" t="s">
        <v>231</v>
      </c>
      <c r="E386" s="27">
        <v>14</v>
      </c>
      <c r="F386" s="27"/>
      <c r="G386" s="35">
        <v>14512600</v>
      </c>
    </row>
    <row r="387" spans="1:7" s="5" customFormat="1" ht="31.5">
      <c r="A387" s="47"/>
      <c r="B387" s="50" t="s">
        <v>112</v>
      </c>
      <c r="C387" s="27" t="s">
        <v>30</v>
      </c>
      <c r="D387" s="58" t="s">
        <v>231</v>
      </c>
      <c r="E387" s="27">
        <v>14</v>
      </c>
      <c r="F387" s="27" t="s">
        <v>113</v>
      </c>
      <c r="G387" s="35">
        <v>14512600</v>
      </c>
    </row>
    <row r="388" spans="1:7" s="5" customFormat="1" ht="47.25">
      <c r="A388" s="47"/>
      <c r="B388" s="57" t="s">
        <v>130</v>
      </c>
      <c r="C388" s="27" t="s">
        <v>28</v>
      </c>
      <c r="D388" s="60"/>
      <c r="E388" s="47"/>
      <c r="F388" s="47"/>
      <c r="G388" s="29">
        <f>G389</f>
        <v>1211500</v>
      </c>
    </row>
    <row r="389" spans="1:7" s="5" customFormat="1" ht="15.75">
      <c r="A389" s="47"/>
      <c r="B389" s="57" t="s">
        <v>84</v>
      </c>
      <c r="C389" s="27" t="s">
        <v>28</v>
      </c>
      <c r="D389" s="58">
        <v>500</v>
      </c>
      <c r="E389" s="47"/>
      <c r="F389" s="47"/>
      <c r="G389" s="30">
        <v>1211500</v>
      </c>
    </row>
    <row r="390" spans="1:7" s="5" customFormat="1" ht="15.75">
      <c r="A390" s="47"/>
      <c r="B390" s="57" t="s">
        <v>230</v>
      </c>
      <c r="C390" s="27" t="s">
        <v>28</v>
      </c>
      <c r="D390" s="58" t="s">
        <v>229</v>
      </c>
      <c r="E390" s="47"/>
      <c r="F390" s="47"/>
      <c r="G390" s="30">
        <v>1211500</v>
      </c>
    </row>
    <row r="391" spans="1:7" s="5" customFormat="1" ht="15.75">
      <c r="A391" s="47"/>
      <c r="B391" s="50" t="s">
        <v>82</v>
      </c>
      <c r="C391" s="27" t="s">
        <v>28</v>
      </c>
      <c r="D391" s="58" t="s">
        <v>229</v>
      </c>
      <c r="E391" s="27" t="s">
        <v>117</v>
      </c>
      <c r="F391" s="28"/>
      <c r="G391" s="30">
        <v>1211500</v>
      </c>
    </row>
    <row r="392" spans="1:7" s="5" customFormat="1" ht="15.75">
      <c r="A392" s="47"/>
      <c r="B392" s="50" t="s">
        <v>83</v>
      </c>
      <c r="C392" s="27" t="s">
        <v>28</v>
      </c>
      <c r="D392" s="58" t="s">
        <v>229</v>
      </c>
      <c r="E392" s="27" t="s">
        <v>117</v>
      </c>
      <c r="F392" s="27" t="s">
        <v>118</v>
      </c>
      <c r="G392" s="30">
        <v>1211500</v>
      </c>
    </row>
    <row r="393" spans="1:7" s="5" customFormat="1" ht="94.5">
      <c r="A393" s="44" t="s">
        <v>53</v>
      </c>
      <c r="B393" s="59" t="s">
        <v>158</v>
      </c>
      <c r="C393" s="27" t="s">
        <v>32</v>
      </c>
      <c r="D393" s="60"/>
      <c r="E393" s="47"/>
      <c r="F393" s="47"/>
      <c r="G393" s="29">
        <f>G394+G400</f>
        <v>396000</v>
      </c>
    </row>
    <row r="394" spans="1:7" s="5" customFormat="1" ht="31.5">
      <c r="A394" s="47"/>
      <c r="B394" s="70" t="s">
        <v>33</v>
      </c>
      <c r="C394" s="27" t="s">
        <v>34</v>
      </c>
      <c r="D394" s="60"/>
      <c r="E394" s="47"/>
      <c r="F394" s="47"/>
      <c r="G394" s="29">
        <v>66000</v>
      </c>
    </row>
    <row r="395" spans="1:7" s="5" customFormat="1" ht="78.75">
      <c r="A395" s="47"/>
      <c r="B395" s="108" t="s">
        <v>35</v>
      </c>
      <c r="C395" s="27" t="s">
        <v>36</v>
      </c>
      <c r="D395" s="60"/>
      <c r="E395" s="47"/>
      <c r="F395" s="47"/>
      <c r="G395" s="29">
        <v>66000</v>
      </c>
    </row>
    <row r="396" spans="1:7" s="5" customFormat="1" ht="15.75">
      <c r="A396" s="47"/>
      <c r="B396" s="57" t="s">
        <v>144</v>
      </c>
      <c r="C396" s="27" t="s">
        <v>36</v>
      </c>
      <c r="D396" s="58">
        <v>200</v>
      </c>
      <c r="E396" s="47"/>
      <c r="F396" s="47"/>
      <c r="G396" s="30">
        <v>66000</v>
      </c>
    </row>
    <row r="397" spans="1:7" s="5" customFormat="1" ht="31.5">
      <c r="A397" s="47"/>
      <c r="B397" s="55" t="s">
        <v>214</v>
      </c>
      <c r="C397" s="27" t="s">
        <v>36</v>
      </c>
      <c r="D397" s="58" t="s">
        <v>212</v>
      </c>
      <c r="E397" s="47"/>
      <c r="F397" s="47"/>
      <c r="G397" s="30">
        <v>66000</v>
      </c>
    </row>
    <row r="398" spans="1:7" s="5" customFormat="1" ht="15.75">
      <c r="A398" s="47"/>
      <c r="B398" s="50" t="s">
        <v>73</v>
      </c>
      <c r="C398" s="27" t="s">
        <v>36</v>
      </c>
      <c r="D398" s="58" t="s">
        <v>212</v>
      </c>
      <c r="E398" s="27" t="s">
        <v>113</v>
      </c>
      <c r="F398" s="28"/>
      <c r="G398" s="30">
        <v>66000</v>
      </c>
    </row>
    <row r="399" spans="1:7" s="5" customFormat="1" ht="15.75">
      <c r="A399" s="47"/>
      <c r="B399" s="50" t="s">
        <v>79</v>
      </c>
      <c r="C399" s="27" t="s">
        <v>36</v>
      </c>
      <c r="D399" s="58" t="s">
        <v>212</v>
      </c>
      <c r="E399" s="27" t="s">
        <v>113</v>
      </c>
      <c r="F399" s="27" t="s">
        <v>239</v>
      </c>
      <c r="G399" s="30">
        <v>66000</v>
      </c>
    </row>
    <row r="400" spans="1:7" s="5" customFormat="1" ht="47.25">
      <c r="A400" s="47"/>
      <c r="B400" s="70" t="s">
        <v>37</v>
      </c>
      <c r="C400" s="27" t="s">
        <v>38</v>
      </c>
      <c r="D400" s="60"/>
      <c r="E400" s="47"/>
      <c r="F400" s="47"/>
      <c r="G400" s="29">
        <v>330000</v>
      </c>
    </row>
    <row r="401" spans="1:7" s="5" customFormat="1" ht="47.25">
      <c r="A401" s="47"/>
      <c r="B401" s="109" t="s">
        <v>39</v>
      </c>
      <c r="C401" s="27" t="s">
        <v>40</v>
      </c>
      <c r="D401" s="60"/>
      <c r="E401" s="47"/>
      <c r="F401" s="47"/>
      <c r="G401" s="29">
        <v>330000</v>
      </c>
    </row>
    <row r="402" spans="1:7" s="5" customFormat="1" ht="15.75">
      <c r="A402" s="47"/>
      <c r="B402" s="57" t="s">
        <v>144</v>
      </c>
      <c r="C402" s="27" t="s">
        <v>40</v>
      </c>
      <c r="D402" s="58">
        <v>200</v>
      </c>
      <c r="E402" s="47"/>
      <c r="F402" s="47"/>
      <c r="G402" s="30">
        <v>330000</v>
      </c>
    </row>
    <row r="403" spans="1:7" s="5" customFormat="1" ht="31.5">
      <c r="A403" s="47"/>
      <c r="B403" s="55" t="s">
        <v>214</v>
      </c>
      <c r="C403" s="27" t="s">
        <v>40</v>
      </c>
      <c r="D403" s="58" t="s">
        <v>212</v>
      </c>
      <c r="E403" s="47"/>
      <c r="F403" s="47"/>
      <c r="G403" s="30">
        <v>330000</v>
      </c>
    </row>
    <row r="404" spans="1:7" s="5" customFormat="1" ht="15.75">
      <c r="A404" s="47"/>
      <c r="B404" s="50" t="s">
        <v>73</v>
      </c>
      <c r="C404" s="27" t="s">
        <v>40</v>
      </c>
      <c r="D404" s="58" t="s">
        <v>212</v>
      </c>
      <c r="E404" s="27" t="s">
        <v>113</v>
      </c>
      <c r="F404" s="28"/>
      <c r="G404" s="30">
        <v>330000</v>
      </c>
    </row>
    <row r="405" spans="1:7" s="5" customFormat="1" ht="15.75">
      <c r="A405" s="47"/>
      <c r="B405" s="50" t="s">
        <v>79</v>
      </c>
      <c r="C405" s="27" t="s">
        <v>40</v>
      </c>
      <c r="D405" s="58" t="s">
        <v>212</v>
      </c>
      <c r="E405" s="27" t="s">
        <v>113</v>
      </c>
      <c r="F405" s="27" t="s">
        <v>239</v>
      </c>
      <c r="G405" s="30">
        <v>330000</v>
      </c>
    </row>
    <row r="406" spans="1:7" s="5" customFormat="1" ht="63.75" customHeight="1">
      <c r="A406" s="44" t="s">
        <v>64</v>
      </c>
      <c r="B406" s="59" t="s">
        <v>154</v>
      </c>
      <c r="C406" s="97" t="s">
        <v>19</v>
      </c>
      <c r="D406" s="85"/>
      <c r="E406" s="47"/>
      <c r="F406" s="47"/>
      <c r="G406" s="35">
        <f>G407</f>
        <v>4714257</v>
      </c>
    </row>
    <row r="407" spans="1:7" s="5" customFormat="1" ht="15.75">
      <c r="A407" s="47"/>
      <c r="B407" s="70" t="s">
        <v>360</v>
      </c>
      <c r="C407" s="97" t="s">
        <v>20</v>
      </c>
      <c r="D407" s="85"/>
      <c r="E407" s="47"/>
      <c r="F407" s="47"/>
      <c r="G407" s="35">
        <f>G408</f>
        <v>4714257</v>
      </c>
    </row>
    <row r="408" spans="1:7" s="5" customFormat="1" ht="15.75">
      <c r="A408" s="47"/>
      <c r="B408" s="57" t="s">
        <v>75</v>
      </c>
      <c r="C408" s="97" t="s">
        <v>21</v>
      </c>
      <c r="D408" s="85"/>
      <c r="E408" s="47"/>
      <c r="F408" s="47"/>
      <c r="G408" s="35">
        <f>G409+G411</f>
        <v>4714257</v>
      </c>
    </row>
    <row r="409" spans="1:7" s="5" customFormat="1" ht="47.25">
      <c r="A409" s="47"/>
      <c r="B409" s="57" t="s">
        <v>143</v>
      </c>
      <c r="C409" s="97" t="s">
        <v>21</v>
      </c>
      <c r="D409" s="58">
        <v>100</v>
      </c>
      <c r="E409" s="47"/>
      <c r="F409" s="47"/>
      <c r="G409" s="35">
        <v>4325157</v>
      </c>
    </row>
    <row r="410" spans="1:7" s="5" customFormat="1" ht="31.5">
      <c r="A410" s="47"/>
      <c r="B410" s="53" t="s">
        <v>219</v>
      </c>
      <c r="C410" s="97" t="s">
        <v>21</v>
      </c>
      <c r="D410" s="58" t="s">
        <v>218</v>
      </c>
      <c r="E410" s="47"/>
      <c r="F410" s="47"/>
      <c r="G410" s="35">
        <v>4325157</v>
      </c>
    </row>
    <row r="411" spans="1:7" s="5" customFormat="1" ht="15.75">
      <c r="A411" s="47"/>
      <c r="B411" s="57" t="s">
        <v>144</v>
      </c>
      <c r="C411" s="97" t="s">
        <v>21</v>
      </c>
      <c r="D411" s="58">
        <v>200</v>
      </c>
      <c r="E411" s="47"/>
      <c r="F411" s="47"/>
      <c r="G411" s="35">
        <v>389100</v>
      </c>
    </row>
    <row r="412" spans="1:7" s="5" customFormat="1" ht="31.5">
      <c r="A412" s="47"/>
      <c r="B412" s="55" t="s">
        <v>214</v>
      </c>
      <c r="C412" s="97" t="s">
        <v>21</v>
      </c>
      <c r="D412" s="58" t="s">
        <v>212</v>
      </c>
      <c r="E412" s="47"/>
      <c r="F412" s="47"/>
      <c r="G412" s="35">
        <v>389100</v>
      </c>
    </row>
    <row r="413" spans="1:7" s="5" customFormat="1" ht="15.75">
      <c r="A413" s="47"/>
      <c r="B413" s="55"/>
      <c r="C413" s="97"/>
      <c r="D413" s="58"/>
      <c r="E413" s="47"/>
      <c r="F413" s="47"/>
      <c r="G413" s="35"/>
    </row>
    <row r="414" spans="1:7" s="8" customFormat="1" ht="31.5">
      <c r="A414" s="43" t="s">
        <v>398</v>
      </c>
      <c r="B414" s="65" t="s">
        <v>41</v>
      </c>
      <c r="C414" s="18" t="s">
        <v>42</v>
      </c>
      <c r="D414" s="91"/>
      <c r="E414" s="105"/>
      <c r="F414" s="105"/>
      <c r="G414" s="32">
        <f>G415+G422+G443</f>
        <v>15542100</v>
      </c>
    </row>
    <row r="415" spans="1:7" s="5" customFormat="1" ht="15.75">
      <c r="A415" s="44" t="s">
        <v>399</v>
      </c>
      <c r="B415" s="59" t="s">
        <v>237</v>
      </c>
      <c r="C415" s="27" t="s">
        <v>43</v>
      </c>
      <c r="D415" s="58"/>
      <c r="E415" s="47"/>
      <c r="F415" s="47"/>
      <c r="G415" s="30">
        <v>30000</v>
      </c>
    </row>
    <row r="416" spans="1:7" s="5" customFormat="1" ht="47.25">
      <c r="A416" s="47"/>
      <c r="B416" s="70" t="s">
        <v>44</v>
      </c>
      <c r="C416" s="27" t="s">
        <v>45</v>
      </c>
      <c r="D416" s="58"/>
      <c r="E416" s="47"/>
      <c r="F416" s="47"/>
      <c r="G416" s="30">
        <v>30000</v>
      </c>
    </row>
    <row r="417" spans="1:7" s="5" customFormat="1" ht="31.5">
      <c r="A417" s="47"/>
      <c r="B417" s="57" t="s">
        <v>238</v>
      </c>
      <c r="C417" s="27" t="s">
        <v>46</v>
      </c>
      <c r="D417" s="58"/>
      <c r="E417" s="47"/>
      <c r="F417" s="47"/>
      <c r="G417" s="30">
        <v>30000</v>
      </c>
    </row>
    <row r="418" spans="1:7" s="5" customFormat="1" ht="15.75">
      <c r="A418" s="47"/>
      <c r="B418" s="57" t="s">
        <v>144</v>
      </c>
      <c r="C418" s="27" t="s">
        <v>46</v>
      </c>
      <c r="D418" s="58" t="s">
        <v>116</v>
      </c>
      <c r="E418" s="47"/>
      <c r="F418" s="47"/>
      <c r="G418" s="30">
        <v>30000</v>
      </c>
    </row>
    <row r="419" spans="1:7" s="5" customFormat="1" ht="31.5">
      <c r="A419" s="47"/>
      <c r="B419" s="55" t="s">
        <v>214</v>
      </c>
      <c r="C419" s="27" t="s">
        <v>46</v>
      </c>
      <c r="D419" s="58" t="s">
        <v>212</v>
      </c>
      <c r="E419" s="47"/>
      <c r="F419" s="47"/>
      <c r="G419" s="30">
        <v>30000</v>
      </c>
    </row>
    <row r="420" spans="1:7" s="5" customFormat="1" ht="15.75">
      <c r="A420" s="47"/>
      <c r="B420" s="50" t="s">
        <v>73</v>
      </c>
      <c r="C420" s="27" t="s">
        <v>46</v>
      </c>
      <c r="D420" s="58" t="s">
        <v>212</v>
      </c>
      <c r="E420" s="27" t="s">
        <v>113</v>
      </c>
      <c r="F420" s="28"/>
      <c r="G420" s="30">
        <v>30000</v>
      </c>
    </row>
    <row r="421" spans="1:7" s="5" customFormat="1" ht="15.75">
      <c r="A421" s="47"/>
      <c r="B421" s="50" t="s">
        <v>79</v>
      </c>
      <c r="C421" s="27" t="s">
        <v>46</v>
      </c>
      <c r="D421" s="58" t="s">
        <v>212</v>
      </c>
      <c r="E421" s="27" t="s">
        <v>113</v>
      </c>
      <c r="F421" s="27" t="s">
        <v>239</v>
      </c>
      <c r="G421" s="30">
        <v>30000</v>
      </c>
    </row>
    <row r="422" spans="1:7" s="5" customFormat="1" ht="63">
      <c r="A422" s="44" t="s">
        <v>400</v>
      </c>
      <c r="B422" s="110" t="s">
        <v>57</v>
      </c>
      <c r="C422" s="84" t="s">
        <v>58</v>
      </c>
      <c r="D422" s="58"/>
      <c r="E422" s="47"/>
      <c r="F422" s="47"/>
      <c r="G422" s="29">
        <f>G423+G429</f>
        <v>1199600</v>
      </c>
    </row>
    <row r="423" spans="1:7" s="5" customFormat="1" ht="47.25">
      <c r="A423" s="47"/>
      <c r="B423" s="64" t="s">
        <v>59</v>
      </c>
      <c r="C423" s="84" t="s">
        <v>60</v>
      </c>
      <c r="D423" s="58"/>
      <c r="E423" s="47"/>
      <c r="F423" s="47"/>
      <c r="G423" s="29">
        <f>G424</f>
        <v>12900</v>
      </c>
    </row>
    <row r="424" spans="1:7" s="5" customFormat="1" ht="63">
      <c r="A424" s="47"/>
      <c r="B424" s="64" t="s">
        <v>61</v>
      </c>
      <c r="C424" s="84" t="s">
        <v>62</v>
      </c>
      <c r="D424" s="58"/>
      <c r="E424" s="47"/>
      <c r="F424" s="47"/>
      <c r="G424" s="29">
        <v>12900</v>
      </c>
    </row>
    <row r="425" spans="1:7" s="5" customFormat="1" ht="15.75">
      <c r="A425" s="47"/>
      <c r="B425" s="57" t="s">
        <v>144</v>
      </c>
      <c r="C425" s="84" t="s">
        <v>62</v>
      </c>
      <c r="D425" s="58" t="s">
        <v>116</v>
      </c>
      <c r="E425" s="47"/>
      <c r="F425" s="47"/>
      <c r="G425" s="29">
        <v>12900</v>
      </c>
    </row>
    <row r="426" spans="1:7" s="5" customFormat="1" ht="31.5">
      <c r="A426" s="47"/>
      <c r="B426" s="55" t="s">
        <v>214</v>
      </c>
      <c r="C426" s="84" t="s">
        <v>62</v>
      </c>
      <c r="D426" s="58" t="s">
        <v>212</v>
      </c>
      <c r="E426" s="47"/>
      <c r="F426" s="47"/>
      <c r="G426" s="29">
        <v>12900</v>
      </c>
    </row>
    <row r="427" spans="1:7" s="5" customFormat="1" ht="15.75">
      <c r="A427" s="47"/>
      <c r="B427" s="50" t="s">
        <v>73</v>
      </c>
      <c r="C427" s="84" t="s">
        <v>62</v>
      </c>
      <c r="D427" s="58" t="s">
        <v>212</v>
      </c>
      <c r="E427" s="27" t="s">
        <v>113</v>
      </c>
      <c r="F427" s="28"/>
      <c r="G427" s="29">
        <v>12900</v>
      </c>
    </row>
    <row r="428" spans="1:7" s="5" customFormat="1" ht="15.75">
      <c r="A428" s="47"/>
      <c r="B428" s="63" t="s">
        <v>63</v>
      </c>
      <c r="C428" s="84" t="s">
        <v>62</v>
      </c>
      <c r="D428" s="58" t="s">
        <v>212</v>
      </c>
      <c r="E428" s="27" t="s">
        <v>113</v>
      </c>
      <c r="F428" s="27" t="s">
        <v>120</v>
      </c>
      <c r="G428" s="29">
        <v>12900</v>
      </c>
    </row>
    <row r="429" spans="1:7" s="5" customFormat="1" ht="47.25">
      <c r="A429" s="47"/>
      <c r="B429" s="70" t="s">
        <v>66</v>
      </c>
      <c r="C429" s="27" t="s">
        <v>67</v>
      </c>
      <c r="D429" s="60"/>
      <c r="E429" s="47"/>
      <c r="F429" s="47"/>
      <c r="G429" s="29">
        <f>G430</f>
        <v>1186700</v>
      </c>
    </row>
    <row r="430" spans="1:7" s="5" customFormat="1" ht="94.5">
      <c r="A430" s="47"/>
      <c r="B430" s="90" t="s">
        <v>68</v>
      </c>
      <c r="C430" s="27" t="s">
        <v>69</v>
      </c>
      <c r="D430" s="74"/>
      <c r="E430" s="47"/>
      <c r="F430" s="47"/>
      <c r="G430" s="29">
        <f>G431+G435+G439</f>
        <v>1186700</v>
      </c>
    </row>
    <row r="431" spans="1:7" s="5" customFormat="1" ht="47.25">
      <c r="A431" s="47"/>
      <c r="B431" s="57" t="s">
        <v>143</v>
      </c>
      <c r="C431" s="27" t="s">
        <v>69</v>
      </c>
      <c r="D431" s="58">
        <v>100</v>
      </c>
      <c r="E431" s="47"/>
      <c r="F431" s="47"/>
      <c r="G431" s="29">
        <v>795300</v>
      </c>
    </row>
    <row r="432" spans="1:7" s="5" customFormat="1" ht="31.5">
      <c r="A432" s="47"/>
      <c r="B432" s="53" t="s">
        <v>219</v>
      </c>
      <c r="C432" s="27" t="s">
        <v>69</v>
      </c>
      <c r="D432" s="58" t="s">
        <v>218</v>
      </c>
      <c r="E432" s="47"/>
      <c r="F432" s="47"/>
      <c r="G432" s="29">
        <v>795300</v>
      </c>
    </row>
    <row r="433" spans="1:7" s="5" customFormat="1" ht="15.75">
      <c r="A433" s="47"/>
      <c r="B433" s="57" t="s">
        <v>85</v>
      </c>
      <c r="C433" s="27" t="s">
        <v>69</v>
      </c>
      <c r="D433" s="58" t="s">
        <v>218</v>
      </c>
      <c r="E433" s="58" t="s">
        <v>118</v>
      </c>
      <c r="F433" s="60"/>
      <c r="G433" s="29">
        <v>795300</v>
      </c>
    </row>
    <row r="434" spans="1:7" s="5" customFormat="1" ht="15.75">
      <c r="A434" s="47"/>
      <c r="B434" s="57" t="s">
        <v>86</v>
      </c>
      <c r="C434" s="27" t="s">
        <v>69</v>
      </c>
      <c r="D434" s="58" t="s">
        <v>218</v>
      </c>
      <c r="E434" s="58" t="s">
        <v>118</v>
      </c>
      <c r="F434" s="58" t="s">
        <v>114</v>
      </c>
      <c r="G434" s="29">
        <v>795300</v>
      </c>
    </row>
    <row r="435" spans="1:7" s="5" customFormat="1" ht="15.75">
      <c r="A435" s="47"/>
      <c r="B435" s="57" t="s">
        <v>144</v>
      </c>
      <c r="C435" s="27" t="s">
        <v>69</v>
      </c>
      <c r="D435" s="58">
        <v>200</v>
      </c>
      <c r="E435" s="47"/>
      <c r="F435" s="47"/>
      <c r="G435" s="29">
        <v>351400</v>
      </c>
    </row>
    <row r="436" spans="1:7" s="5" customFormat="1" ht="31.5">
      <c r="A436" s="47"/>
      <c r="B436" s="55" t="s">
        <v>214</v>
      </c>
      <c r="C436" s="27" t="s">
        <v>69</v>
      </c>
      <c r="D436" s="58" t="s">
        <v>212</v>
      </c>
      <c r="E436" s="47"/>
      <c r="F436" s="47"/>
      <c r="G436" s="29">
        <v>351400</v>
      </c>
    </row>
    <row r="437" spans="1:7" s="5" customFormat="1" ht="15.75">
      <c r="A437" s="47"/>
      <c r="B437" s="57" t="s">
        <v>85</v>
      </c>
      <c r="C437" s="27" t="s">
        <v>69</v>
      </c>
      <c r="D437" s="58" t="s">
        <v>212</v>
      </c>
      <c r="E437" s="58" t="s">
        <v>118</v>
      </c>
      <c r="F437" s="60"/>
      <c r="G437" s="29">
        <v>351400</v>
      </c>
    </row>
    <row r="438" spans="1:7" s="5" customFormat="1" ht="15.75">
      <c r="A438" s="47"/>
      <c r="B438" s="57" t="s">
        <v>86</v>
      </c>
      <c r="C438" s="27" t="s">
        <v>69</v>
      </c>
      <c r="D438" s="58" t="s">
        <v>212</v>
      </c>
      <c r="E438" s="58" t="s">
        <v>118</v>
      </c>
      <c r="F438" s="58" t="s">
        <v>114</v>
      </c>
      <c r="G438" s="29">
        <v>351400</v>
      </c>
    </row>
    <row r="439" spans="1:7" s="5" customFormat="1" ht="15.75">
      <c r="A439" s="47"/>
      <c r="B439" s="57" t="s">
        <v>77</v>
      </c>
      <c r="C439" s="27" t="s">
        <v>69</v>
      </c>
      <c r="D439" s="58">
        <v>800</v>
      </c>
      <c r="E439" s="47"/>
      <c r="F439" s="47"/>
      <c r="G439" s="29">
        <v>40000</v>
      </c>
    </row>
    <row r="440" spans="1:7" s="5" customFormat="1" ht="15.75">
      <c r="A440" s="47"/>
      <c r="B440" s="53" t="s">
        <v>234</v>
      </c>
      <c r="C440" s="27" t="s">
        <v>69</v>
      </c>
      <c r="D440" s="58" t="s">
        <v>233</v>
      </c>
      <c r="E440" s="47"/>
      <c r="F440" s="47"/>
      <c r="G440" s="29">
        <v>40000</v>
      </c>
    </row>
    <row r="441" spans="1:7" s="5" customFormat="1" ht="15.75">
      <c r="A441" s="47"/>
      <c r="B441" s="57" t="s">
        <v>85</v>
      </c>
      <c r="C441" s="27" t="s">
        <v>69</v>
      </c>
      <c r="D441" s="58" t="s">
        <v>233</v>
      </c>
      <c r="E441" s="58" t="s">
        <v>118</v>
      </c>
      <c r="F441" s="60"/>
      <c r="G441" s="29">
        <v>40000</v>
      </c>
    </row>
    <row r="442" spans="1:7" s="5" customFormat="1" ht="15.75">
      <c r="A442" s="47"/>
      <c r="B442" s="57" t="s">
        <v>86</v>
      </c>
      <c r="C442" s="27" t="s">
        <v>69</v>
      </c>
      <c r="D442" s="58" t="s">
        <v>233</v>
      </c>
      <c r="E442" s="58" t="s">
        <v>118</v>
      </c>
      <c r="F442" s="58" t="s">
        <v>114</v>
      </c>
      <c r="G442" s="29">
        <v>40000</v>
      </c>
    </row>
    <row r="443" spans="1:7" s="5" customFormat="1" ht="47.25">
      <c r="A443" s="44" t="s">
        <v>401</v>
      </c>
      <c r="B443" s="110" t="s">
        <v>47</v>
      </c>
      <c r="C443" s="27" t="s">
        <v>48</v>
      </c>
      <c r="D443" s="60"/>
      <c r="E443" s="47"/>
      <c r="F443" s="47"/>
      <c r="G443" s="29">
        <f>G444</f>
        <v>14312500</v>
      </c>
    </row>
    <row r="444" spans="1:7" s="5" customFormat="1" ht="15.75">
      <c r="A444" s="47"/>
      <c r="B444" s="110" t="s">
        <v>360</v>
      </c>
      <c r="C444" s="27" t="s">
        <v>49</v>
      </c>
      <c r="D444" s="60"/>
      <c r="E444" s="47"/>
      <c r="F444" s="47"/>
      <c r="G444" s="29">
        <f>G445+G458+G467+G472</f>
        <v>14312500</v>
      </c>
    </row>
    <row r="445" spans="1:7" s="5" customFormat="1" ht="15.75">
      <c r="A445" s="47"/>
      <c r="B445" s="106" t="s">
        <v>75</v>
      </c>
      <c r="C445" s="27" t="s">
        <v>54</v>
      </c>
      <c r="D445" s="60"/>
      <c r="E445" s="47"/>
      <c r="F445" s="47"/>
      <c r="G445" s="29">
        <f>G446+G450+G454</f>
        <v>12747000</v>
      </c>
    </row>
    <row r="446" spans="1:7" s="5" customFormat="1" ht="63">
      <c r="A446" s="47"/>
      <c r="B446" s="50" t="s">
        <v>381</v>
      </c>
      <c r="C446" s="27" t="s">
        <v>54</v>
      </c>
      <c r="D446" s="58">
        <v>100</v>
      </c>
      <c r="E446" s="47"/>
      <c r="F446" s="47"/>
      <c r="G446" s="29">
        <v>9413600</v>
      </c>
    </row>
    <row r="447" spans="1:7" s="5" customFormat="1" ht="31.5">
      <c r="A447" s="47"/>
      <c r="B447" s="53" t="s">
        <v>219</v>
      </c>
      <c r="C447" s="27" t="s">
        <v>54</v>
      </c>
      <c r="D447" s="58" t="s">
        <v>218</v>
      </c>
      <c r="E447" s="47"/>
      <c r="F447" s="47"/>
      <c r="G447" s="29">
        <v>9413600</v>
      </c>
    </row>
    <row r="448" spans="1:7" s="5" customFormat="1" ht="15.75">
      <c r="A448" s="47"/>
      <c r="B448" s="57" t="s">
        <v>73</v>
      </c>
      <c r="C448" s="27" t="s">
        <v>54</v>
      </c>
      <c r="D448" s="58" t="s">
        <v>218</v>
      </c>
      <c r="E448" s="27" t="s">
        <v>113</v>
      </c>
      <c r="F448" s="28"/>
      <c r="G448" s="29">
        <v>9413600</v>
      </c>
    </row>
    <row r="449" spans="1:7" s="5" customFormat="1" ht="47.25">
      <c r="A449" s="47"/>
      <c r="B449" s="57" t="s">
        <v>74</v>
      </c>
      <c r="C449" s="27" t="s">
        <v>54</v>
      </c>
      <c r="D449" s="58" t="s">
        <v>218</v>
      </c>
      <c r="E449" s="27" t="s">
        <v>113</v>
      </c>
      <c r="F449" s="27" t="s">
        <v>114</v>
      </c>
      <c r="G449" s="29">
        <v>9413600</v>
      </c>
    </row>
    <row r="450" spans="1:7" s="5" customFormat="1" ht="31.5">
      <c r="A450" s="47"/>
      <c r="B450" s="57" t="s">
        <v>76</v>
      </c>
      <c r="C450" s="27" t="s">
        <v>54</v>
      </c>
      <c r="D450" s="58">
        <v>200</v>
      </c>
      <c r="E450" s="47"/>
      <c r="F450" s="47"/>
      <c r="G450" s="29">
        <v>3113400</v>
      </c>
    </row>
    <row r="451" spans="1:7" s="5" customFormat="1" ht="31.5">
      <c r="A451" s="47"/>
      <c r="B451" s="53" t="s">
        <v>214</v>
      </c>
      <c r="C451" s="27" t="s">
        <v>54</v>
      </c>
      <c r="D451" s="58" t="s">
        <v>212</v>
      </c>
      <c r="E451" s="47"/>
      <c r="F451" s="47"/>
      <c r="G451" s="29">
        <v>3113400</v>
      </c>
    </row>
    <row r="452" spans="1:7" s="5" customFormat="1" ht="15.75">
      <c r="A452" s="47"/>
      <c r="B452" s="57" t="s">
        <v>73</v>
      </c>
      <c r="C452" s="27" t="s">
        <v>54</v>
      </c>
      <c r="D452" s="58" t="s">
        <v>212</v>
      </c>
      <c r="E452" s="27" t="s">
        <v>113</v>
      </c>
      <c r="F452" s="28"/>
      <c r="G452" s="29">
        <v>3113400</v>
      </c>
    </row>
    <row r="453" spans="1:7" s="5" customFormat="1" ht="47.25">
      <c r="A453" s="47"/>
      <c r="B453" s="57" t="s">
        <v>74</v>
      </c>
      <c r="C453" s="27" t="s">
        <v>54</v>
      </c>
      <c r="D453" s="58" t="s">
        <v>212</v>
      </c>
      <c r="E453" s="27" t="s">
        <v>113</v>
      </c>
      <c r="F453" s="27" t="s">
        <v>114</v>
      </c>
      <c r="G453" s="29">
        <v>3113400</v>
      </c>
    </row>
    <row r="454" spans="1:7" s="5" customFormat="1" ht="15.75">
      <c r="A454" s="47"/>
      <c r="B454" s="57" t="s">
        <v>77</v>
      </c>
      <c r="C454" s="27" t="s">
        <v>54</v>
      </c>
      <c r="D454" s="58">
        <v>800</v>
      </c>
      <c r="E454" s="47"/>
      <c r="F454" s="47"/>
      <c r="G454" s="29">
        <v>220000</v>
      </c>
    </row>
    <row r="455" spans="1:7" s="5" customFormat="1" ht="15.75">
      <c r="A455" s="47"/>
      <c r="B455" s="53" t="s">
        <v>234</v>
      </c>
      <c r="C455" s="27" t="s">
        <v>54</v>
      </c>
      <c r="D455" s="58" t="s">
        <v>233</v>
      </c>
      <c r="E455" s="47"/>
      <c r="F455" s="47"/>
      <c r="G455" s="29">
        <v>220000</v>
      </c>
    </row>
    <row r="456" spans="1:7" s="5" customFormat="1" ht="15.75">
      <c r="A456" s="47"/>
      <c r="B456" s="57" t="s">
        <v>73</v>
      </c>
      <c r="C456" s="27" t="s">
        <v>54</v>
      </c>
      <c r="D456" s="58" t="s">
        <v>233</v>
      </c>
      <c r="E456" s="27" t="s">
        <v>113</v>
      </c>
      <c r="F456" s="28"/>
      <c r="G456" s="29">
        <v>220000</v>
      </c>
    </row>
    <row r="457" spans="1:7" s="5" customFormat="1" ht="47.25">
      <c r="A457" s="47"/>
      <c r="B457" s="57" t="s">
        <v>74</v>
      </c>
      <c r="C457" s="27" t="s">
        <v>54</v>
      </c>
      <c r="D457" s="58" t="s">
        <v>233</v>
      </c>
      <c r="E457" s="27" t="s">
        <v>113</v>
      </c>
      <c r="F457" s="27" t="s">
        <v>114</v>
      </c>
      <c r="G457" s="29">
        <v>220000</v>
      </c>
    </row>
    <row r="458" spans="1:7" s="5" customFormat="1" ht="31.5">
      <c r="A458" s="47"/>
      <c r="B458" s="56" t="s">
        <v>80</v>
      </c>
      <c r="C458" s="27" t="s">
        <v>50</v>
      </c>
      <c r="D458" s="60"/>
      <c r="E458" s="47"/>
      <c r="F458" s="47"/>
      <c r="G458" s="29">
        <f>G459+G463</f>
        <v>1545000</v>
      </c>
    </row>
    <row r="459" spans="1:7" s="5" customFormat="1" ht="47.25">
      <c r="A459" s="47"/>
      <c r="B459" s="57" t="s">
        <v>143</v>
      </c>
      <c r="C459" s="27" t="s">
        <v>50</v>
      </c>
      <c r="D459" s="58">
        <v>100</v>
      </c>
      <c r="E459" s="47"/>
      <c r="F459" s="47"/>
      <c r="G459" s="35">
        <v>1540000</v>
      </c>
    </row>
    <row r="460" spans="1:7" s="5" customFormat="1" ht="31.5">
      <c r="A460" s="47"/>
      <c r="B460" s="53" t="s">
        <v>219</v>
      </c>
      <c r="C460" s="27" t="s">
        <v>50</v>
      </c>
      <c r="D460" s="58" t="s">
        <v>218</v>
      </c>
      <c r="E460" s="47"/>
      <c r="F460" s="47"/>
      <c r="G460" s="35">
        <v>1540000</v>
      </c>
    </row>
    <row r="461" spans="1:7" s="5" customFormat="1" ht="15.75">
      <c r="A461" s="47"/>
      <c r="B461" s="50" t="s">
        <v>73</v>
      </c>
      <c r="C461" s="27" t="s">
        <v>50</v>
      </c>
      <c r="D461" s="58" t="s">
        <v>218</v>
      </c>
      <c r="E461" s="27" t="s">
        <v>113</v>
      </c>
      <c r="F461" s="28"/>
      <c r="G461" s="35">
        <v>1540000</v>
      </c>
    </row>
    <row r="462" spans="1:7" s="5" customFormat="1" ht="15.75">
      <c r="A462" s="47"/>
      <c r="B462" s="50" t="s">
        <v>79</v>
      </c>
      <c r="C462" s="27" t="s">
        <v>50</v>
      </c>
      <c r="D462" s="58" t="s">
        <v>218</v>
      </c>
      <c r="E462" s="27" t="s">
        <v>113</v>
      </c>
      <c r="F462" s="27" t="s">
        <v>239</v>
      </c>
      <c r="G462" s="35">
        <v>1540000</v>
      </c>
    </row>
    <row r="463" spans="1:7" s="5" customFormat="1" ht="15.75">
      <c r="A463" s="47"/>
      <c r="B463" s="57" t="s">
        <v>144</v>
      </c>
      <c r="C463" s="27" t="s">
        <v>50</v>
      </c>
      <c r="D463" s="58" t="s">
        <v>116</v>
      </c>
      <c r="E463" s="47"/>
      <c r="F463" s="47"/>
      <c r="G463" s="29">
        <v>5000</v>
      </c>
    </row>
    <row r="464" spans="1:7" s="5" customFormat="1" ht="31.5">
      <c r="A464" s="47"/>
      <c r="B464" s="55" t="s">
        <v>214</v>
      </c>
      <c r="C464" s="27" t="s">
        <v>50</v>
      </c>
      <c r="D464" s="58" t="s">
        <v>212</v>
      </c>
      <c r="E464" s="47"/>
      <c r="F464" s="47"/>
      <c r="G464" s="29">
        <v>5000</v>
      </c>
    </row>
    <row r="465" spans="1:7" s="5" customFormat="1" ht="15.75">
      <c r="A465" s="47"/>
      <c r="B465" s="50" t="s">
        <v>73</v>
      </c>
      <c r="C465" s="27" t="s">
        <v>50</v>
      </c>
      <c r="D465" s="58" t="s">
        <v>212</v>
      </c>
      <c r="E465" s="27" t="s">
        <v>113</v>
      </c>
      <c r="F465" s="28"/>
      <c r="G465" s="29">
        <v>5000</v>
      </c>
    </row>
    <row r="466" spans="1:7" s="5" customFormat="1" ht="15.75">
      <c r="A466" s="47"/>
      <c r="B466" s="50" t="s">
        <v>79</v>
      </c>
      <c r="C466" s="27" t="s">
        <v>50</v>
      </c>
      <c r="D466" s="58" t="s">
        <v>212</v>
      </c>
      <c r="E466" s="27" t="s">
        <v>113</v>
      </c>
      <c r="F466" s="27" t="s">
        <v>239</v>
      </c>
      <c r="G466" s="29">
        <v>5000</v>
      </c>
    </row>
    <row r="467" spans="1:7" s="111" customFormat="1" ht="63">
      <c r="A467" s="113"/>
      <c r="B467" s="98" t="s">
        <v>132</v>
      </c>
      <c r="C467" s="34" t="s">
        <v>55</v>
      </c>
      <c r="D467" s="66"/>
      <c r="E467" s="113"/>
      <c r="F467" s="113"/>
      <c r="G467" s="67">
        <v>500</v>
      </c>
    </row>
    <row r="468" spans="1:7" s="111" customFormat="1" ht="31.5">
      <c r="A468" s="113"/>
      <c r="B468" s="112" t="s">
        <v>56</v>
      </c>
      <c r="C468" s="34" t="s">
        <v>55</v>
      </c>
      <c r="D468" s="66" t="s">
        <v>116</v>
      </c>
      <c r="E468" s="113"/>
      <c r="F468" s="113"/>
      <c r="G468" s="67">
        <v>500</v>
      </c>
    </row>
    <row r="469" spans="1:7" s="111" customFormat="1" ht="31.5">
      <c r="A469" s="113"/>
      <c r="B469" s="112" t="s">
        <v>214</v>
      </c>
      <c r="C469" s="34" t="s">
        <v>55</v>
      </c>
      <c r="D469" s="66" t="s">
        <v>212</v>
      </c>
      <c r="E469" s="113"/>
      <c r="F469" s="113"/>
      <c r="G469" s="67">
        <v>500</v>
      </c>
    </row>
    <row r="470" spans="1:7" s="111" customFormat="1" ht="15.75">
      <c r="A470" s="113"/>
      <c r="B470" s="57" t="s">
        <v>73</v>
      </c>
      <c r="C470" s="34" t="s">
        <v>55</v>
      </c>
      <c r="D470" s="66" t="s">
        <v>212</v>
      </c>
      <c r="E470" s="27" t="s">
        <v>113</v>
      </c>
      <c r="F470" s="28"/>
      <c r="G470" s="67">
        <v>500</v>
      </c>
    </row>
    <row r="471" spans="1:7" s="111" customFormat="1" ht="47.25">
      <c r="A471" s="113"/>
      <c r="B471" s="57" t="s">
        <v>74</v>
      </c>
      <c r="C471" s="34" t="s">
        <v>55</v>
      </c>
      <c r="D471" s="66" t="s">
        <v>212</v>
      </c>
      <c r="E471" s="27" t="s">
        <v>113</v>
      </c>
      <c r="F471" s="27" t="s">
        <v>114</v>
      </c>
      <c r="G471" s="67">
        <v>500</v>
      </c>
    </row>
    <row r="472" spans="1:7" s="5" customFormat="1" ht="31.5">
      <c r="A472" s="47"/>
      <c r="B472" s="106" t="s">
        <v>51</v>
      </c>
      <c r="C472" s="27" t="s">
        <v>52</v>
      </c>
      <c r="D472" s="60"/>
      <c r="E472" s="47"/>
      <c r="F472" s="47"/>
      <c r="G472" s="29">
        <f>G473</f>
        <v>20000</v>
      </c>
    </row>
    <row r="473" spans="1:7" s="5" customFormat="1" ht="15.75">
      <c r="A473" s="47"/>
      <c r="B473" s="57" t="s">
        <v>77</v>
      </c>
      <c r="C473" s="27" t="s">
        <v>52</v>
      </c>
      <c r="D473" s="58" t="s">
        <v>418</v>
      </c>
      <c r="E473" s="47"/>
      <c r="F473" s="47"/>
      <c r="G473" s="29">
        <v>20000</v>
      </c>
    </row>
    <row r="474" spans="1:7" s="5" customFormat="1" ht="15.75">
      <c r="A474" s="47"/>
      <c r="B474" s="53" t="s">
        <v>234</v>
      </c>
      <c r="C474" s="27" t="s">
        <v>52</v>
      </c>
      <c r="D474" s="58" t="s">
        <v>233</v>
      </c>
      <c r="E474" s="47"/>
      <c r="F474" s="47"/>
      <c r="G474" s="29">
        <v>20000</v>
      </c>
    </row>
    <row r="475" spans="1:7" s="5" customFormat="1" ht="15.75">
      <c r="A475" s="47"/>
      <c r="B475" s="50" t="s">
        <v>73</v>
      </c>
      <c r="C475" s="27" t="s">
        <v>52</v>
      </c>
      <c r="D475" s="58" t="s">
        <v>233</v>
      </c>
      <c r="E475" s="27" t="s">
        <v>113</v>
      </c>
      <c r="F475" s="28"/>
      <c r="G475" s="29">
        <v>20000</v>
      </c>
    </row>
    <row r="476" spans="1:7" s="5" customFormat="1" ht="15.75">
      <c r="A476" s="47"/>
      <c r="B476" s="50" t="s">
        <v>79</v>
      </c>
      <c r="C476" s="27" t="s">
        <v>52</v>
      </c>
      <c r="D476" s="58" t="s">
        <v>233</v>
      </c>
      <c r="E476" s="27" t="s">
        <v>113</v>
      </c>
      <c r="F476" s="27" t="s">
        <v>239</v>
      </c>
      <c r="G476" s="29">
        <v>20000</v>
      </c>
    </row>
    <row r="477" spans="1:7" s="5" customFormat="1" ht="15.75">
      <c r="A477" s="41"/>
      <c r="C477" s="6"/>
      <c r="D477" s="6"/>
      <c r="E477" s="6"/>
      <c r="F477" s="6"/>
      <c r="G477" s="7"/>
    </row>
    <row r="478" spans="1:7" s="5" customFormat="1" ht="15.75">
      <c r="A478" s="41"/>
      <c r="C478" s="6"/>
      <c r="D478" s="6"/>
      <c r="E478" s="6"/>
      <c r="F478" s="6"/>
      <c r="G478" s="7"/>
    </row>
    <row r="479" spans="1:7" s="5" customFormat="1" ht="15.75">
      <c r="A479" s="41"/>
      <c r="C479" s="6"/>
      <c r="D479" s="6"/>
      <c r="E479" s="6"/>
      <c r="F479" s="6"/>
      <c r="G479" s="7"/>
    </row>
    <row r="480" spans="1:7" s="5" customFormat="1" ht="15.75">
      <c r="A480" s="41"/>
      <c r="C480" s="6"/>
      <c r="D480" s="6"/>
      <c r="E480" s="6"/>
      <c r="F480" s="6"/>
      <c r="G480" s="7"/>
    </row>
    <row r="481" spans="1:7" s="5" customFormat="1" ht="15.75">
      <c r="A481" s="41"/>
      <c r="C481" s="6"/>
      <c r="D481" s="6"/>
      <c r="E481" s="6"/>
      <c r="F481" s="6"/>
      <c r="G481" s="7"/>
    </row>
    <row r="482" spans="1:7" s="5" customFormat="1" ht="15.75">
      <c r="A482" s="41"/>
      <c r="C482" s="6"/>
      <c r="D482" s="6"/>
      <c r="E482" s="6"/>
      <c r="F482" s="6"/>
      <c r="G482" s="7"/>
    </row>
    <row r="483" spans="1:7" s="5" customFormat="1" ht="15.75">
      <c r="A483" s="41"/>
      <c r="C483" s="6"/>
      <c r="D483" s="6"/>
      <c r="E483" s="6"/>
      <c r="F483" s="6"/>
      <c r="G483" s="7"/>
    </row>
    <row r="484" spans="1:7" s="5" customFormat="1" ht="15.75">
      <c r="A484" s="41"/>
      <c r="C484" s="6"/>
      <c r="D484" s="6"/>
      <c r="E484" s="6"/>
      <c r="F484" s="6"/>
      <c r="G484" s="7"/>
    </row>
    <row r="485" spans="1:7" s="5" customFormat="1" ht="15.75">
      <c r="A485" s="41"/>
      <c r="C485" s="6"/>
      <c r="D485" s="6"/>
      <c r="E485" s="6"/>
      <c r="F485" s="6"/>
      <c r="G485" s="7"/>
    </row>
    <row r="486" spans="1:7" s="5" customFormat="1" ht="15.75">
      <c r="A486" s="41"/>
      <c r="C486" s="6"/>
      <c r="D486" s="6"/>
      <c r="E486" s="6"/>
      <c r="F486" s="6"/>
      <c r="G486" s="7"/>
    </row>
    <row r="487" spans="1:7" s="5" customFormat="1" ht="15.75">
      <c r="A487" s="41"/>
      <c r="C487" s="6"/>
      <c r="D487" s="6"/>
      <c r="E487" s="6"/>
      <c r="F487" s="6"/>
      <c r="G487" s="7"/>
    </row>
    <row r="488" spans="1:7" s="5" customFormat="1" ht="15.75">
      <c r="A488" s="41"/>
      <c r="C488" s="6"/>
      <c r="D488" s="6"/>
      <c r="E488" s="6"/>
      <c r="F488" s="6"/>
      <c r="G488" s="7"/>
    </row>
    <row r="489" spans="1:7" s="5" customFormat="1" ht="15.75">
      <c r="A489" s="41"/>
      <c r="C489" s="6"/>
      <c r="D489" s="6"/>
      <c r="E489" s="6"/>
      <c r="F489" s="6"/>
      <c r="G489" s="7"/>
    </row>
    <row r="490" spans="1:7" s="5" customFormat="1" ht="15.75">
      <c r="A490" s="41"/>
      <c r="C490" s="6"/>
      <c r="D490" s="6"/>
      <c r="E490" s="6"/>
      <c r="F490" s="6"/>
      <c r="G490" s="7"/>
    </row>
    <row r="491" spans="1:7" s="5" customFormat="1" ht="15.75">
      <c r="A491" s="41"/>
      <c r="C491" s="6"/>
      <c r="D491" s="6"/>
      <c r="E491" s="6"/>
      <c r="F491" s="6"/>
      <c r="G491" s="7"/>
    </row>
    <row r="492" spans="1:7" s="5" customFormat="1" ht="15.75">
      <c r="A492" s="41"/>
      <c r="C492" s="6"/>
      <c r="D492" s="6"/>
      <c r="E492" s="6"/>
      <c r="F492" s="6"/>
      <c r="G492" s="7"/>
    </row>
    <row r="493" spans="1:7" s="5" customFormat="1" ht="15.75">
      <c r="A493" s="41"/>
      <c r="C493" s="6"/>
      <c r="D493" s="6"/>
      <c r="E493" s="6"/>
      <c r="F493" s="6"/>
      <c r="G493" s="7"/>
    </row>
    <row r="494" spans="1:7" s="5" customFormat="1" ht="15.75">
      <c r="A494" s="41"/>
      <c r="C494" s="6"/>
      <c r="D494" s="6"/>
      <c r="E494" s="6"/>
      <c r="F494" s="6"/>
      <c r="G494" s="7"/>
    </row>
    <row r="495" spans="1:7" s="5" customFormat="1" ht="15.75">
      <c r="A495" s="41"/>
      <c r="C495" s="6"/>
      <c r="D495" s="6"/>
      <c r="E495" s="6"/>
      <c r="F495" s="6"/>
      <c r="G495" s="7"/>
    </row>
    <row r="496" spans="1:7" s="5" customFormat="1" ht="15.75">
      <c r="A496" s="41"/>
      <c r="C496" s="6"/>
      <c r="D496" s="6"/>
      <c r="E496" s="6"/>
      <c r="F496" s="6"/>
      <c r="G496" s="7"/>
    </row>
    <row r="497" spans="1:7" s="5" customFormat="1" ht="15.75">
      <c r="A497" s="41"/>
      <c r="C497" s="6"/>
      <c r="D497" s="6"/>
      <c r="E497" s="6"/>
      <c r="F497" s="6"/>
      <c r="G497" s="7"/>
    </row>
  </sheetData>
  <mergeCells count="4">
    <mergeCell ref="C2:G2"/>
    <mergeCell ref="B4:G4"/>
    <mergeCell ref="B5:G5"/>
    <mergeCell ref="C1:G1"/>
  </mergeCells>
  <printOptions/>
  <pageMargins left="0.984251968503937" right="0.3937007874015748" top="0.5905511811023623" bottom="0.1968503937007874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2014-10-28T11:06:02Z</cp:lastPrinted>
  <dcterms:created xsi:type="dcterms:W3CDTF">1996-10-08T23:32:33Z</dcterms:created>
  <dcterms:modified xsi:type="dcterms:W3CDTF">2015-12-21T06:12:43Z</dcterms:modified>
  <cp:category/>
  <cp:version/>
  <cp:contentType/>
  <cp:contentStatus/>
</cp:coreProperties>
</file>