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<sst xmlns="http://schemas.openxmlformats.org/spreadsheetml/2006/main" count="1340" uniqueCount="330">
  <si>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</si>
  <si>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</si>
  <si>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75Э0000</t>
  </si>
  <si>
    <t>Обеспечение функций муниципальных органов</t>
  </si>
  <si>
    <t>75Э0020</t>
  </si>
  <si>
    <t>Иные бюджетные ассигнования</t>
  </si>
  <si>
    <t>Ц700000</t>
  </si>
  <si>
    <t>Ц710000</t>
  </si>
  <si>
    <t>Ц71Б008</t>
  </si>
  <si>
    <t>Ц71Б009</t>
  </si>
  <si>
    <t>Ч500000</t>
  </si>
  <si>
    <t>Ч5Э0000</t>
  </si>
  <si>
    <t>Ч5ЭБ002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</si>
  <si>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</si>
  <si>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Ч400000</t>
  </si>
  <si>
    <t>Ч4Э0000</t>
  </si>
  <si>
    <t>Ч4Э0020</t>
  </si>
  <si>
    <t>Резервные фонды</t>
  </si>
  <si>
    <t>Ч410000</t>
  </si>
  <si>
    <t>Ч417006</t>
  </si>
  <si>
    <t>Другие общегосударственные вопросы</t>
  </si>
  <si>
    <t>Ч100000</t>
  </si>
  <si>
    <t>Ч180000</t>
  </si>
  <si>
    <t>Обеспечение деятельности (оказание услуг) муниципальных учреждений</t>
  </si>
  <si>
    <t>Предоставление субсидий  бюджетным, автономным учреждениям и иным некоммерческим организациям</t>
  </si>
  <si>
    <t>Ч430000</t>
  </si>
  <si>
    <t>Ч431001</t>
  </si>
  <si>
    <t>Национальная оборона</t>
  </si>
  <si>
    <t>Мобилизационная и вневойсковая подготовка</t>
  </si>
  <si>
    <t>Ч415118</t>
  </si>
  <si>
    <t>Межбюджетные трансферты</t>
  </si>
  <si>
    <t>Национальная безопасность и правоохранительная деятельность</t>
  </si>
  <si>
    <t>Органы юстиции</t>
  </si>
  <si>
    <t>Ч510000</t>
  </si>
  <si>
    <t>Ч515932</t>
  </si>
  <si>
    <t>Защита населения и территории от чрезвычайных ситуаций природного и техногенного характера, гражданская оборона</t>
  </si>
  <si>
    <t>Ц800000</t>
  </si>
  <si>
    <t>Национальная экономика</t>
  </si>
  <si>
    <t>Дорожное хозяйство (дорожные фонды)</t>
  </si>
  <si>
    <t>Ч200000</t>
  </si>
  <si>
    <t>Ч210000</t>
  </si>
  <si>
    <t>Ч21Д014</t>
  </si>
  <si>
    <t>Осуществление дорожной деятельности, кроме деятельности по строительству, в отношении автомобильных дорог местного значения вне границ населенных пунктов в границах муниципального района</t>
  </si>
  <si>
    <t>Ч21Ю014</t>
  </si>
  <si>
    <t>Ц100000</t>
  </si>
  <si>
    <t>Ц140000</t>
  </si>
  <si>
    <t>Ц14Б005</t>
  </si>
  <si>
    <t>Образование</t>
  </si>
  <si>
    <t>Дошкольное образование</t>
  </si>
  <si>
    <t>Ц71Б010</t>
  </si>
  <si>
    <t>Общее образование</t>
  </si>
  <si>
    <t>Ц500000</t>
  </si>
  <si>
    <t>Ц520000</t>
  </si>
  <si>
    <t>Обеспечение деятельности муниципальных детско-юношеских спортивных школ</t>
  </si>
  <si>
    <t>Ц524034</t>
  </si>
  <si>
    <t>Организационно-методическое сопровождение проведения олимпиад школьников</t>
  </si>
  <si>
    <t>Ц711006</t>
  </si>
  <si>
    <t>Обеспечение деятельности школ—детских садов, начальных, неполных средних и средних школ</t>
  </si>
  <si>
    <t>Ц714054</t>
  </si>
  <si>
    <t>Обеспечение деятельности учреждений по внешкольной работе с детьми</t>
  </si>
  <si>
    <t>Ц714056</t>
  </si>
  <si>
    <t>Ц71Б011</t>
  </si>
  <si>
    <t>Ц71Б012</t>
  </si>
  <si>
    <t>Молодежная политика и оздоровление детей</t>
  </si>
  <si>
    <t>Ц300000</t>
  </si>
  <si>
    <t>Предоставление субсидий бюджетным, автономным учреждениям и иным некоммерческим организациям</t>
  </si>
  <si>
    <t>Ц720000</t>
  </si>
  <si>
    <t>Приобретение путевок в детские оздоровительные лагеря</t>
  </si>
  <si>
    <t>Ц72Ф022</t>
  </si>
  <si>
    <t>Социальное обеспечение и иные выплаты населению</t>
  </si>
  <si>
    <t>Другие вопросы в области образования</t>
  </si>
  <si>
    <t>Ц7Э0000</t>
  </si>
  <si>
    <t>Культура, кинематография</t>
  </si>
  <si>
    <t>Культура</t>
  </si>
  <si>
    <t>Ц400000</t>
  </si>
  <si>
    <t>Ц410000</t>
  </si>
  <si>
    <t>Ц414039</t>
  </si>
  <si>
    <t>Обеспечение деятельности музеев и постоянных выставок</t>
  </si>
  <si>
    <t>Ц414040</t>
  </si>
  <si>
    <t>Обеспечение деятельности библиотек</t>
  </si>
  <si>
    <t>Ц414041</t>
  </si>
  <si>
    <t>Обеспечение деятельности театров, концертных и других организаций исполнительских искусств</t>
  </si>
  <si>
    <t>Ц414042</t>
  </si>
  <si>
    <t>Социальная политика</t>
  </si>
  <si>
    <t>Пенсионное обеспечение</t>
  </si>
  <si>
    <t>Ц310000</t>
  </si>
  <si>
    <t>Ц31П001</t>
  </si>
  <si>
    <t>Социальное обеспечение населения</t>
  </si>
  <si>
    <t>Охрана семьи и детства</t>
  </si>
  <si>
    <t>Ц170000</t>
  </si>
  <si>
    <t>Ц17Б006</t>
  </si>
  <si>
    <t>Выплата единовременного пособия при всех формах устройства детей, лишенных родительского попечения, в семью за счет субвенции, предоставляемой из федерального бюджета</t>
  </si>
  <si>
    <t>Ц715260</t>
  </si>
  <si>
    <t>Ц71Б013</t>
  </si>
  <si>
    <t>Ц600000</t>
  </si>
  <si>
    <t>Ц630000</t>
  </si>
  <si>
    <t>Ц63Б001</t>
  </si>
  <si>
    <t>Физическая культура и спорт</t>
  </si>
  <si>
    <t>Ц510000</t>
  </si>
  <si>
    <t>Организация и проведение официальных физкультурных мероприятий</t>
  </si>
  <si>
    <t>Ц511003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</si>
  <si>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</si>
  <si>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</si>
  <si>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Ч41Б007</t>
  </si>
  <si>
    <t>01</t>
  </si>
  <si>
    <t>04</t>
  </si>
  <si>
    <t>06</t>
  </si>
  <si>
    <t>200</t>
  </si>
  <si>
    <t>02</t>
  </si>
  <si>
    <t>03</t>
  </si>
  <si>
    <t>09</t>
  </si>
  <si>
    <t>05</t>
  </si>
  <si>
    <t>07</t>
  </si>
  <si>
    <t>08</t>
  </si>
  <si>
    <t>Другие вопросы в области культуры, кинематографии</t>
  </si>
  <si>
    <t>Организация временного трудоустройства несовершеннолетних граждан в возрасте от 14 до 18 лет в свободное от учебы время</t>
  </si>
  <si>
    <t>Ц611016</t>
  </si>
  <si>
    <t>Ц610000</t>
  </si>
  <si>
    <t>Ц7Э0020</t>
  </si>
  <si>
    <t>Ц7Э0060</t>
  </si>
  <si>
    <t>Ц711004</t>
  </si>
  <si>
    <t>Ц711025</t>
  </si>
  <si>
    <t xml:space="preserve">Наименование </t>
  </si>
  <si>
    <t>100</t>
  </si>
  <si>
    <t>Осуществление государственных полномочий Чувашской Республики по расчету дотаций на выравнивание бюджетной обеспеченности поселений</t>
  </si>
  <si>
    <t>Осуществление первичного воинского учета на территориях, где отсутствуют военные комиссариаты за счет субвенции, предоставляемой из федерального бюджета</t>
  </si>
  <si>
    <t>Дотации на выравнивание бюджетной обеспеченности городских и сельских поселений Чувашской Республики</t>
  </si>
  <si>
    <t>Ч41Ц009</t>
  </si>
  <si>
    <t>Обеспечение деятельности административных комиссий для рассмотрения дел об административных правонарушениях за счет субвенции, предоставляемой из республиканского бюджета Чувашской Республики</t>
  </si>
  <si>
    <t>8300000</t>
  </si>
  <si>
    <t>83Э0000</t>
  </si>
  <si>
    <t>83Э0020</t>
  </si>
  <si>
    <t>Ц4Э0000</t>
  </si>
  <si>
    <t>Ц4Э4044</t>
  </si>
  <si>
    <t>Обеспечение деятельности централизованных бухгалтерий учреждений культуры</t>
  </si>
  <si>
    <t>Осуществление полномочий Российской Федерации по государственной регистрации актов гражданского состояния за счет субвенции, предоставляемой из федерального бюджета</t>
  </si>
  <si>
    <t>Ц8Э0060</t>
  </si>
  <si>
    <t>Ц8Э0000</t>
  </si>
  <si>
    <t>Осуществление дорожной деятельности, кроме деятельности по строительству, в отношении автомобильных дорог местного значения вне границ населенных пунктов в границах муниципального района  за счет субсидии, предоставляемой из республиканского бюджета Чувашской Республики</t>
  </si>
  <si>
    <t>Выплаты пенсии за выслугу лет муниципальным служащим Яльчикского района Чувашской Республики</t>
  </si>
  <si>
    <t>400</t>
  </si>
  <si>
    <t>Субвенции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помещений, за счет субсидии, предоставляемой из республиканского бюджета Чувашской Республики</t>
  </si>
  <si>
    <t>Осуществление государственных полномочий Чувашской Республики в сфере трудовых отношений, за счет субвенции, предоставляемой из республиканского бюджета Чувашской Республики</t>
  </si>
  <si>
    <t>Осуществление государственных полномочий Чувашской Республики по организации и осуществлению деятельности по опеке и попечительству за счет субвенции, предоставляемой из республиканского бюджета Чувашской Республики</t>
  </si>
  <si>
    <t>Ц714067</t>
  </si>
  <si>
    <t>Обеспечение деятельности детских дошкольных учреждений</t>
  </si>
  <si>
    <t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за счет субвенции, предоставляемой из республиканского бюджета Чувашской Республики</t>
  </si>
  <si>
    <t>Мероприятия по развитию дошкольного образования</t>
  </si>
  <si>
    <t>Обеспечение выплаты ежемесячного денежного вознаграждения за классное руководство в муниципальных образовательных учреждения, за счет субвенции, предоставляемой из республиканского бюджета Чувашской Республики</t>
  </si>
  <si>
    <t>Ц900000</t>
  </si>
  <si>
    <t>Ц727001</t>
  </si>
  <si>
    <t>600</t>
  </si>
  <si>
    <t>Модернизация системы воспитания детей и молодежи в Чувашской Республике</t>
  </si>
  <si>
    <t>300</t>
  </si>
  <si>
    <t>Осуществление государственных полномочий Чувашской Республики по выплате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на территории Чувашской Республики  за счет субвенции, предоставляемой из республиканского бюджета Чувашской Республики</t>
  </si>
  <si>
    <t>Физическая культура</t>
  </si>
  <si>
    <t>Капитальные вложения в объекты недвижимого имущества муниципальной собственности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</si>
  <si>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</si>
  <si>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Закупка товаров, работ и услуг для муниципальных нужд</t>
  </si>
  <si>
    <t>Целевая статья (муниципальные программы и непрограммные направления деятельности)</t>
  </si>
  <si>
    <t>Раздел</t>
  </si>
  <si>
    <t>Подраздел</t>
  </si>
  <si>
    <t>Другие вопросы в области социальной политики</t>
  </si>
  <si>
    <t>10</t>
  </si>
  <si>
    <t>Муниципальная программа Яльчикского района Чувашской Республики "Развитие жилищного строительства и сферы жилищно-коммунального хозяйства" на 2014–2020 годы</t>
  </si>
  <si>
    <t>Подпрограмма "Государственная поддержка строительства жилья в Яльчикском районе Чувашской Республики" муниципальной программы Яльчикского района Чувашской Республики "Развитие жилищного строительства и сферы жилищно-коммунального хозяйства" на 2014–2020 годы</t>
  </si>
  <si>
    <t>Муниципальная программа Яльчикского района Чувашской Республики "Развитие образования" на 2014–2020 годы</t>
  </si>
  <si>
    <t>Подпрограмма "Поддержка развития образования" муниципальной программы Яльчикского района Чувашской Республики "Развитие образования" на 2014–2020 годы</t>
  </si>
  <si>
    <t>Муниципальная программа Яльчикского района Чувашской Республики "Развитие потенциала муниципального управления" на 2014–2020 годы</t>
  </si>
  <si>
    <t>Обеспечение реализации муниципальной программы Яльчикского района Чувашской Республики "Развитие потенциала муниципального управления" на 2014–2020 годы</t>
  </si>
  <si>
    <t>Муниципальная программа Яльчикского района Чувашской Республики "Управление общественными финансами и муниципальным долгом Яльчикского района Чувашской Республики" на 2014–2020 годы</t>
  </si>
  <si>
    <t>Обеспечение реализации муниципальной программы Яльчикского района Чувашской Республики "Управление общественными финансами и муниципальным долгом Яльчикского района Чувашской Республики" на 2014–2020 годы</t>
  </si>
  <si>
    <t>Подпрограмма "Совершенствование бюджетной политики и эффективное использование бюджетного потенциала Яльчикского района Чувашской Республики" муниципальной программы Яльчикского района Чувашской Республики "Управление общественными финансами и муниципальным долгом Яльчикского района Чувашской Республики" на 2014–2020 годы</t>
  </si>
  <si>
    <t>Муниципальная программа Яльчикского района Чувашской Республики "Развитие культуры и туризма" на 2014–2020 годы</t>
  </si>
  <si>
    <t>Обеспечение реализации муниципальной программы Яльчикского района Чувашской Республики "Развитие культуры и туризма" на 2014–2020 годы</t>
  </si>
  <si>
    <t>Муниципальная программа Яльчикского района Чувашской Республики "Повышение безопасности жизнедеятельности населения и территорий Яльчикского района Чувашской Республики" на 2014–2020 годы</t>
  </si>
  <si>
    <t>Подпрограмма "Управление муниципальным имуществом Яльчикского района Чувашской Республики" муниципальной программы Яльчикского района Чувашской Республики "Управление общественными финансами и муниципальным долгом Яльчикского района Чувашской Республики" на 2014–2020 годы</t>
  </si>
  <si>
    <t>Подпрограмма "Совершенствование муниципального управления в сфере юстиции" муниципальной программы Яльчикского района Чувашской Республики "Развитие потенциала муниципального управления" на 2014–2020 годы</t>
  </si>
  <si>
    <t>Обеспечение реализации муниципальной программы Яльчикского района Чувашской Республики «Повышение безопасности жизнедеятельности населения и территорий Яльчикского района Чувашской Республики" на 2014–2020 годы</t>
  </si>
  <si>
    <t>Муниципальная программа Яльчикского района Чувашской Республики "Развитие транспортной системы Яльчикского района Чувашской Республики" на 2014–2020 годы</t>
  </si>
  <si>
    <t>Подпрограмма "Автомобильные дороги" муниципальной программы Яльчикского района Чувашской Республики "Развитие транспортной системы Яльчикского района Чувашской Республики" на 2014–2020 годы</t>
  </si>
  <si>
    <t>Муниципальная программа Яльчикского района Чувашской Республики "Развитие физической культуры и спорта" на 2014–2020 годы</t>
  </si>
  <si>
    <t>Подпрограмма "Развитие спорта высших достижений и системы подготовки спортивного резерва" муниципальной программы Яльчикского района Чувашской Республики "Развитие физической культуры и спорта" на 2014–2020 годы</t>
  </si>
  <si>
    <t>Муниципальная программа Яльчикского района Чувашской Республики «Развитие сельского хозяйства и регулирование рынка сельскохозяйственной продукции, сырья и продовольствия Яльчикского района Чувашской Республики» на 2014-2020 годы</t>
  </si>
  <si>
    <t>Подпрограмма "Молодежь Яльчикского района Чувашской Республики" муниципальной программы Яльчикского района Чувашской Республики "Развитие образования" на 2014–2020 годы</t>
  </si>
  <si>
    <t>Обеспечение реализации муниципальной программы Яльчикского района Чувашской Республики "Развитие образования" на 2014–2020 годы</t>
  </si>
  <si>
    <t>Подпрограмма "Развитие культуры в Яльчикском районе Чувашской Республики" муниципальной программы Яльчикского района Чувашской Республики "Развитие культуры и туризма" на 2014–2020 годы</t>
  </si>
  <si>
    <t>Подпрограмма "Социальная защита населения Яльчикского района Чувашской Республики" муниципальной программы Яльчикского района Чувашской Республики "Социальная поддержка граждан" на 2014–2020 годы</t>
  </si>
  <si>
    <t>Подпрограмма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муниципальной программы Яльчикского района Чувашской Республики "Развитие жилищного строительства и сферы жилищно-коммунального хозяйства" на 2014–2020 годы</t>
  </si>
  <si>
    <t>Муниципальная программа Яльчикского района Чувашской Республики "Содействие занятости населения" на 2014–2020 годы</t>
  </si>
  <si>
    <t>Подпрограмма "Улучшение условий труда, охраны труда и здоровья работающих в Яльчикском районе Чувашской Республики" муниципальной программы Яльчикского района Чувашской Республики "Содействие занятости населения" на 2014–2020 годы</t>
  </si>
  <si>
    <t>Подпрограмма «Развитие физической культуры и массового спорта» муниципальной программы Яльчикского района Чувашской Республики "Развитие физической культуры и спорта" на 2014–2020 годы</t>
  </si>
  <si>
    <t>Руководство и управление в сфере установленных функций органов местного самоуправления Яльчикского района Чувашской Республики в рамках непрограммных направлений расходов бюджетов</t>
  </si>
  <si>
    <t>Непрограммные направления деятельности Контрольно-счетного органа Яльчикского района Чувашской Республики</t>
  </si>
  <si>
    <t>Непрограммные направления деятельности органов местного самоуправления Яльчикского района Чувашской Республики</t>
  </si>
  <si>
    <t>Муниципальная программа Яльчикского района Чувашской Республики "Социальная поддержка граждан" на 2014–2020 годы</t>
  </si>
  <si>
    <t>Ц721014</t>
  </si>
  <si>
    <t>Ц721016</t>
  </si>
  <si>
    <t>Мероприятия по вовлечению молодежи в социальную практику</t>
  </si>
  <si>
    <t>Допризывная подготовка молодежи</t>
  </si>
  <si>
    <t>Осуществление государственных полномочий Чувашской Республики по созданию комиссий по делам несовершеннолетних и защите их прав и организации деятельности таких комиссий за счет субвенции, предоставляемой из республиканского бюджета Чувашской Республики</t>
  </si>
  <si>
    <t>Резервный фонд администрации Яльчикского района Чувашской Республики</t>
  </si>
  <si>
    <t>Муниципальная программа Яльчикского района Чувашской Республики "Экономическое развитие и инновационная экономика" на 2014–2020 годы</t>
  </si>
  <si>
    <t>Подпрограмма "Снижение административных барьеров, оптимизация и повышение качества предоставления муниципальных услуг в Яльчикском районе Чувашской Республики" муниципальной программы Яльчикского района Чувашской Республики "Экономическое развитие и инновационная экономика" на 2014–2020 годы</t>
  </si>
  <si>
    <t xml:space="preserve">Создание единой системы учета муниципального имущества </t>
  </si>
  <si>
    <t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муниципальных общеобразовательных организациях за счет субвенции, предоставляемой из республиканского бюджета Чувашской Республики</t>
  </si>
  <si>
    <t>Муниципальная программа Яльчикского района Чувашской Республики «Содействие занятости населения» на 2014-2020 годы</t>
  </si>
  <si>
    <t>Подпрограмма «Обеспечение защиты населения от безработицы и содействие в трудоустройстве» муниципальной программы Яльчикского района Чувашской Республики «Содействие занятости населения» на 2014-2020 годы</t>
  </si>
  <si>
    <t>Организация отдыха детей в загородных, пришкольных и других лагерях</t>
  </si>
  <si>
    <t>Обеспечение деятельности муниципальных учреждений в сфере культурно-досугового обслуживания населения</t>
  </si>
  <si>
    <t>Ч187027</t>
  </si>
  <si>
    <t>Обеспечение деятельности (оказание услуг) многофункциональных центров предоставления государственных и муниципальных услуг</t>
  </si>
  <si>
    <t xml:space="preserve">к Решению Собрания депутатов Яльчикского района Чувашской Республики "О бюджете Яльчикского района Чувашской Республики на 2015 год и на плановый период 2016 и 2017 годов" </t>
  </si>
  <si>
    <t>Группа (группа и подгруппа) вида расхода</t>
  </si>
  <si>
    <t>Ч21Д029</t>
  </si>
  <si>
    <t>Субсидии на осуществление дорожной деятельности, кроме деятельности по строительству, в отношении автомобильных дорог местного значения в границах населенных пунктов поселения</t>
  </si>
  <si>
    <t>Субсидии</t>
  </si>
  <si>
    <t>240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</si>
  <si>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</si>
  <si>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</si>
  <si>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120</t>
  </si>
  <si>
    <t>610</t>
  </si>
  <si>
    <t>Субсидии бюджетным учреждениям</t>
  </si>
  <si>
    <t>510</t>
  </si>
  <si>
    <t>Дотации</t>
  </si>
  <si>
    <t>530</t>
  </si>
  <si>
    <t>Субвенции</t>
  </si>
  <si>
    <t>410</t>
  </si>
  <si>
    <t>Бюджетные инвестиции</t>
  </si>
  <si>
    <t>310</t>
  </si>
  <si>
    <t>Публичные нормативные социальные выплаты гражданам</t>
  </si>
  <si>
    <t>Ц97Б014</t>
  </si>
  <si>
    <t>Подпрограмма "Развитие ветеринарии" муниципальной программы Яльчикского района Чувашской Республики «Развитие сельского хозяйства и регулирование рынка сельскохозяйственной продукции, сырья и продовольствия Яльчикского района Чувашской Республики» на 2014-2020 годы</t>
  </si>
  <si>
    <t>Ц970000</t>
  </si>
  <si>
    <t>Осуществление государственных полномочий Чувашской Республики по организации и осуществлению мероприятий по регулированию численности безнадзорных животных, за исключением вопросов, решение которых отнесено к ведению Российской Федерации, за счет субвенции, предоставляемой из республиканского бюджета Чувашской Республики</t>
  </si>
  <si>
    <t>Сельское хозяйство и рыболовство</t>
  </si>
  <si>
    <t>850</t>
  </si>
  <si>
    <t>Уплата налогов, сборов и иных платежей</t>
  </si>
  <si>
    <t>7510000</t>
  </si>
  <si>
    <t>11</t>
  </si>
  <si>
    <t>870</t>
  </si>
  <si>
    <t>Резервные средства</t>
  </si>
  <si>
    <t>110</t>
  </si>
  <si>
    <t>Расходы на выплаты персоналу казенных учреждений</t>
  </si>
  <si>
    <t>620</t>
  </si>
  <si>
    <t>Субсидии автономным учреждениям</t>
  </si>
  <si>
    <t>520</t>
  </si>
  <si>
    <t>Создание благоприятных условий жизнедеятельности ветеранам, гражданам старшего поколения, инвалидам</t>
  </si>
  <si>
    <t>Ц311008</t>
  </si>
  <si>
    <t>Ц340000</t>
  </si>
  <si>
    <t>Подпрограмма "Совершенствование социальной поддержки семьи и детей" муниципальной программы Яльчикского района Чувашской Республики "Социальная поддержка граждан" на 2014–2020 годы</t>
  </si>
  <si>
    <t>Мероприятия в области социальной политики, направленные на поддержку семьи и детей</t>
  </si>
  <si>
    <t>Ц341009</t>
  </si>
  <si>
    <t>Муниципальная программа "Развитие потенциала муниципального управления на 2014-2020 годы"</t>
  </si>
  <si>
    <t>13</t>
  </si>
  <si>
    <t>Подпрограмма "Развитие муниципальной службы"</t>
  </si>
  <si>
    <t>Ч540000</t>
  </si>
  <si>
    <t>Организация дополнительного профессионального развития муниципальных служащих в Чувашской Республике</t>
  </si>
  <si>
    <t>Ч541005</t>
  </si>
  <si>
    <t>320</t>
  </si>
  <si>
    <t>Социальные выплаты гражданам, кроме публичных нормативных социальных выплат</t>
  </si>
  <si>
    <t xml:space="preserve">Реализация муниципальных функций, связанных с общемуниципальным управлением </t>
  </si>
  <si>
    <t xml:space="preserve">Организация и проведение мероприятий, связанных с празднованием юбилейных дат муниципального образования, выполнением других обязательств муниципального образования </t>
  </si>
  <si>
    <t>7517015</t>
  </si>
  <si>
    <t>800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</si>
  <si>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Санкт–Петербурга за счет иных межбюджетных трансфертов, предоставляемых из федерального бюджета</t>
  </si>
  <si>
    <t>Ц415144</t>
  </si>
  <si>
    <t>Судебная система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</si>
  <si>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субвенции, предоставляемой из федерального бюджета</t>
  </si>
  <si>
    <t>Ч515120</t>
  </si>
  <si>
    <t>Подпрограмма "Профилактика правонарушений и противодействие преступности в Яльчикском районе Чувашской Республики" муниципальной программы Яльчикского района Чувашской Республики "Повышение безопасности жизнедеятельности населения и территорий Яльчикского района Чувашской Республики" на 2014–2020 годы</t>
  </si>
  <si>
    <t>Ц820000</t>
  </si>
  <si>
    <t>Создание безопасной обстановки на улицах и в других общественных местах, в том числе путем внедрения современных технических средств охраны правопорядка</t>
  </si>
  <si>
    <t>Ц821004</t>
  </si>
  <si>
    <t>ВСЕГО (без учета условно-утвержденных расходов)</t>
  </si>
  <si>
    <t>2016 год</t>
  </si>
  <si>
    <t>2017 год</t>
  </si>
  <si>
    <t>(рублей)</t>
  </si>
  <si>
    <t>АДМИНИСТРАЦИЯ ЯЛЬЧИКСКОГО РАЙОНА</t>
  </si>
  <si>
    <t>ФИНАНСОВЫЙ ОТДЕЛ АДМИНИСТРАЦИИ ЯЛЬЧИКСКОГО РАЙОНА</t>
  </si>
  <si>
    <t>ОТДЕЛ ОБРАЗОВАНИЯ И МОЛОДЕЖНОЙ ПОЛИТИКИ АДМИНИСТРАЦИИ ЯЛЬЧИКСКОГО РАЙОНА</t>
  </si>
  <si>
    <t>изменение (увеличение, уменьшение (-))</t>
  </si>
  <si>
    <t>с учетом изменений</t>
  </si>
  <si>
    <t>Главный распорядитель</t>
  </si>
  <si>
    <t>0104</t>
  </si>
  <si>
    <t>0106</t>
  </si>
  <si>
    <t>0111</t>
  </si>
  <si>
    <t>0113</t>
  </si>
  <si>
    <t>0304</t>
  </si>
  <si>
    <t>0309</t>
  </si>
  <si>
    <t>0400</t>
  </si>
  <si>
    <t>0409</t>
  </si>
  <si>
    <t>0801</t>
  </si>
  <si>
    <t>0804</t>
  </si>
  <si>
    <t>1001</t>
  </si>
  <si>
    <t>1004</t>
  </si>
  <si>
    <t>1006</t>
  </si>
  <si>
    <t>974</t>
  </si>
  <si>
    <t>0700</t>
  </si>
  <si>
    <t>0701</t>
  </si>
  <si>
    <t>0702</t>
  </si>
  <si>
    <t>0707</t>
  </si>
  <si>
    <t>0709</t>
  </si>
  <si>
    <t>1000</t>
  </si>
  <si>
    <t>1100</t>
  </si>
  <si>
    <t>1101</t>
  </si>
  <si>
    <t>992</t>
  </si>
  <si>
    <t>0500</t>
  </si>
  <si>
    <t>0501</t>
  </si>
  <si>
    <t>0800</t>
  </si>
  <si>
    <t>1003</t>
  </si>
  <si>
    <t>1400</t>
  </si>
  <si>
    <t>1401</t>
  </si>
  <si>
    <t>Подпрограмма «Устойчивое развитие сельских территорий Яльчикского района Чувашской Республики»  муниципальной программы Яльчикского района Чувашской Республики «Развитие сельского хозяйства и регулирование рынка сельскохозяйственной продукции, сырья и продовольствия Яльчикского района Чувашской Республики» на 2014-2020 годы</t>
  </si>
  <si>
    <t>Осуществление капитального ремонта объектов социально-культурной сферы муниципальных образований, за счет субсидии, предоставляемой из республиканского бюджета Чувашской Республики</t>
  </si>
  <si>
    <t>Ц990000</t>
  </si>
  <si>
    <t>Ц99Д008</t>
  </si>
  <si>
    <t>500</t>
  </si>
  <si>
    <t>Подпрограмма "Государственная поддержка молодых семей в решении жилищной проблемы" муниципальной программы Яльчикского района Чувашской Республики "Развитие жилищного строительства и сферы жилищно-коммунального хозяйства" на 2014–2020 годы</t>
  </si>
  <si>
    <t>Ц120000</t>
  </si>
  <si>
    <t>Обеспечение жильем молодых семей в рамках федеральной целевой программы «Жилище» на 2011–2015 годы за счет субсидии, предоставляемой из республиканского бюджета Чувашской Республики</t>
  </si>
  <si>
    <t>Ц12Д011</t>
  </si>
  <si>
    <t>Приложение 9</t>
  </si>
  <si>
    <t>Ведомственная структура расходов</t>
  </si>
  <si>
    <t>бюджета Яльчикского района Чувашской Республики на 2016 и 2017 годы</t>
  </si>
  <si>
    <t>Финансовое обеспечение дорожной деятельности за счет иных межбюджетных трансфертов из федерального бюджета</t>
  </si>
  <si>
    <t>903</t>
  </si>
  <si>
    <t>Ч215390</t>
  </si>
  <si>
    <t>Организация и проведение мероприятий, связанных с празднованием юбилейных дат муниципального образования, выполнением других обязательств муниципального образования</t>
  </si>
  <si>
    <t>Ц417015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</si>
</sst>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Arial Cyr"/>
      <family val="2"/>
    </font>
    <font>
      <b/>
      <sz val="12"/>
      <color indexed="8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9" fillId="0" borderId="0" xfId="0" applyFont="1" applyAlignment="1">
      <alignment/>
    </xf>
    <xf numFmtId="0" fontId="6" fillId="0" borderId="0" xfId="0" applyFont="1" applyBorder="1" applyAlignment="1">
      <alignment/>
    </xf>
    <xf numFmtId="49" fontId="11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8" fillId="24" borderId="10" xfId="0" applyFont="1" applyFill="1" applyBorder="1" applyAlignment="1">
      <alignment horizontal="justify" vertical="center" wrapText="1"/>
    </xf>
    <xf numFmtId="49" fontId="4" fillId="24" borderId="10" xfId="0" applyNumberFormat="1" applyFont="1" applyFill="1" applyBorder="1" applyAlignment="1">
      <alignment horizontal="center" wrapText="1"/>
    </xf>
    <xf numFmtId="49" fontId="5" fillId="24" borderId="10" xfId="0" applyNumberFormat="1" applyFont="1" applyFill="1" applyBorder="1" applyAlignment="1">
      <alignment horizontal="center" wrapText="1"/>
    </xf>
    <xf numFmtId="4" fontId="8" fillId="24" borderId="10" xfId="0" applyNumberFormat="1" applyFont="1" applyFill="1" applyBorder="1" applyAlignment="1">
      <alignment horizontal="right" wrapText="1"/>
    </xf>
    <xf numFmtId="49" fontId="9" fillId="24" borderId="10" xfId="0" applyNumberFormat="1" applyFont="1" applyFill="1" applyBorder="1" applyAlignment="1">
      <alignment horizontal="center" wrapText="1"/>
    </xf>
    <xf numFmtId="0" fontId="6" fillId="24" borderId="10" xfId="0" applyFont="1" applyFill="1" applyBorder="1" applyAlignment="1">
      <alignment horizontal="justify" vertical="center" wrapText="1"/>
    </xf>
    <xf numFmtId="49" fontId="7" fillId="24" borderId="10" xfId="0" applyNumberFormat="1" applyFont="1" applyFill="1" applyBorder="1" applyAlignment="1">
      <alignment horizontal="center" wrapText="1"/>
    </xf>
    <xf numFmtId="4" fontId="6" fillId="24" borderId="10" xfId="0" applyNumberFormat="1" applyFont="1" applyFill="1" applyBorder="1" applyAlignment="1">
      <alignment horizontal="right" wrapText="1"/>
    </xf>
    <xf numFmtId="0" fontId="7" fillId="24" borderId="0" xfId="0" applyFont="1" applyFill="1" applyAlignment="1">
      <alignment horizontal="justify" wrapText="1"/>
    </xf>
    <xf numFmtId="4" fontId="7" fillId="24" borderId="10" xfId="0" applyNumberFormat="1" applyFont="1" applyFill="1" applyBorder="1" applyAlignment="1">
      <alignment horizontal="right" wrapText="1"/>
    </xf>
    <xf numFmtId="0" fontId="7" fillId="24" borderId="0" xfId="0" applyFont="1" applyFill="1" applyAlignment="1">
      <alignment wrapText="1"/>
    </xf>
    <xf numFmtId="0" fontId="6" fillId="24" borderId="10" xfId="0" applyFont="1" applyFill="1" applyBorder="1" applyAlignment="1">
      <alignment vertical="center" wrapText="1"/>
    </xf>
    <xf numFmtId="49" fontId="5" fillId="24" borderId="10" xfId="0" applyNumberFormat="1" applyFont="1" applyFill="1" applyBorder="1" applyAlignment="1">
      <alignment wrapText="1"/>
    </xf>
    <xf numFmtId="0" fontId="7" fillId="24" borderId="10" xfId="0" applyFont="1" applyFill="1" applyBorder="1" applyAlignment="1">
      <alignment horizontal="justify" wrapText="1"/>
    </xf>
    <xf numFmtId="0" fontId="6" fillId="24" borderId="10" xfId="0" applyFont="1" applyFill="1" applyBorder="1" applyAlignment="1">
      <alignment vertical="top" wrapText="1"/>
    </xf>
    <xf numFmtId="49" fontId="6" fillId="24" borderId="10" xfId="0" applyNumberFormat="1" applyFont="1" applyFill="1" applyBorder="1" applyAlignment="1">
      <alignment horizontal="center" wrapText="1"/>
    </xf>
    <xf numFmtId="0" fontId="5" fillId="24" borderId="10" xfId="0" applyFont="1" applyFill="1" applyBorder="1" applyAlignment="1">
      <alignment vertical="center"/>
    </xf>
    <xf numFmtId="49" fontId="5" fillId="24" borderId="10" xfId="0" applyNumberFormat="1" applyFont="1" applyFill="1" applyBorder="1" applyAlignment="1">
      <alignment/>
    </xf>
    <xf numFmtId="4" fontId="6" fillId="24" borderId="10" xfId="0" applyNumberFormat="1" applyFont="1" applyFill="1" applyBorder="1" applyAlignment="1">
      <alignment/>
    </xf>
    <xf numFmtId="0" fontId="7" fillId="24" borderId="0" xfId="0" applyFont="1" applyFill="1" applyAlignment="1">
      <alignment/>
    </xf>
    <xf numFmtId="0" fontId="7" fillId="24" borderId="10" xfId="0" applyFont="1" applyFill="1" applyBorder="1" applyAlignment="1">
      <alignment horizontal="center" wrapText="1"/>
    </xf>
    <xf numFmtId="0" fontId="5" fillId="24" borderId="10" xfId="0" applyFont="1" applyFill="1" applyBorder="1" applyAlignment="1">
      <alignment horizontal="center" wrapText="1"/>
    </xf>
    <xf numFmtId="0" fontId="7" fillId="24" borderId="10" xfId="0" applyFont="1" applyFill="1" applyBorder="1" applyAlignment="1">
      <alignment wrapText="1"/>
    </xf>
    <xf numFmtId="49" fontId="7" fillId="24" borderId="11" xfId="0" applyNumberFormat="1" applyFont="1" applyFill="1" applyBorder="1" applyAlignment="1">
      <alignment horizontal="center" wrapText="1"/>
    </xf>
    <xf numFmtId="0" fontId="7" fillId="24" borderId="10" xfId="0" applyFont="1" applyFill="1" applyBorder="1" applyAlignment="1">
      <alignment horizontal="center"/>
    </xf>
    <xf numFmtId="0" fontId="7" fillId="24" borderId="0" xfId="0" applyFont="1" applyFill="1" applyAlignment="1">
      <alignment horizontal="left" wrapText="1"/>
    </xf>
    <xf numFmtId="4" fontId="6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49" fontId="4" fillId="24" borderId="12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justify" vertical="center" wrapText="1"/>
    </xf>
    <xf numFmtId="49" fontId="7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right"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8" fillId="20" borderId="10" xfId="0" applyFont="1" applyFill="1" applyBorder="1" applyAlignment="1">
      <alignment horizontal="left"/>
    </xf>
    <xf numFmtId="4" fontId="8" fillId="20" borderId="10" xfId="0" applyNumberFormat="1" applyFont="1" applyFill="1" applyBorder="1" applyAlignment="1">
      <alignment horizontal="right"/>
    </xf>
    <xf numFmtId="0" fontId="8" fillId="20" borderId="0" xfId="0" applyFont="1" applyFill="1" applyAlignment="1">
      <alignment horizontal="left"/>
    </xf>
    <xf numFmtId="0" fontId="5" fillId="20" borderId="0" xfId="0" applyFont="1" applyFill="1" applyAlignment="1">
      <alignment/>
    </xf>
    <xf numFmtId="0" fontId="8" fillId="20" borderId="10" xfId="0" applyFont="1" applyFill="1" applyBorder="1" applyAlignment="1">
      <alignment horizontal="justify" vertical="center" wrapText="1"/>
    </xf>
    <xf numFmtId="49" fontId="4" fillId="20" borderId="10" xfId="0" applyNumberFormat="1" applyFont="1" applyFill="1" applyBorder="1" applyAlignment="1">
      <alignment horizontal="center" wrapText="1"/>
    </xf>
    <xf numFmtId="4" fontId="8" fillId="20" borderId="10" xfId="0" applyNumberFormat="1" applyFont="1" applyFill="1" applyBorder="1" applyAlignment="1">
      <alignment/>
    </xf>
    <xf numFmtId="0" fontId="9" fillId="20" borderId="0" xfId="0" applyFont="1" applyFill="1" applyAlignment="1">
      <alignment/>
    </xf>
    <xf numFmtId="49" fontId="9" fillId="20" borderId="10" xfId="0" applyNumberFormat="1" applyFont="1" applyFill="1" applyBorder="1" applyAlignment="1">
      <alignment/>
    </xf>
    <xf numFmtId="49" fontId="5" fillId="20" borderId="10" xfId="0" applyNumberFormat="1" applyFont="1" applyFill="1" applyBorder="1" applyAlignment="1">
      <alignment horizontal="center" wrapText="1"/>
    </xf>
    <xf numFmtId="0" fontId="5" fillId="24" borderId="0" xfId="0" applyFont="1" applyFill="1" applyAlignment="1">
      <alignment/>
    </xf>
    <xf numFmtId="0" fontId="7" fillId="24" borderId="10" xfId="0" applyFont="1" applyFill="1" applyBorder="1" applyAlignment="1">
      <alignment/>
    </xf>
    <xf numFmtId="0" fontId="9" fillId="20" borderId="1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20" borderId="10" xfId="0" applyFont="1" applyFill="1" applyBorder="1" applyAlignment="1">
      <alignment horizontal="center"/>
    </xf>
    <xf numFmtId="0" fontId="8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/>
    </xf>
    <xf numFmtId="0" fontId="9" fillId="20" borderId="10" xfId="0" applyFont="1" applyFill="1" applyBorder="1" applyAlignment="1">
      <alignment horizontal="center" vertical="center" wrapText="1"/>
    </xf>
    <xf numFmtId="0" fontId="8" fillId="2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24" borderId="10" xfId="0" applyFont="1" applyFill="1" applyBorder="1" applyAlignment="1">
      <alignment horizontal="center" wrapText="1"/>
    </xf>
    <xf numFmtId="0" fontId="8" fillId="24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/>
    </xf>
    <xf numFmtId="49" fontId="0" fillId="20" borderId="10" xfId="0" applyNumberFormat="1" applyFill="1" applyBorder="1" applyAlignment="1">
      <alignment/>
    </xf>
    <xf numFmtId="4" fontId="0" fillId="20" borderId="10" xfId="0" applyNumberFormat="1" applyFill="1" applyBorder="1" applyAlignment="1">
      <alignment/>
    </xf>
    <xf numFmtId="49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24" borderId="10" xfId="0" applyNumberFormat="1" applyFill="1" applyBorder="1" applyAlignment="1">
      <alignment/>
    </xf>
    <xf numFmtId="4" fontId="4" fillId="24" borderId="12" xfId="0" applyNumberFormat="1" applyFont="1" applyFill="1" applyBorder="1" applyAlignment="1">
      <alignment horizontal="right" wrapText="1"/>
    </xf>
    <xf numFmtId="4" fontId="7" fillId="0" borderId="10" xfId="0" applyNumberFormat="1" applyFont="1" applyBorder="1" applyAlignment="1">
      <alignment horizontal="right" wrapText="1"/>
    </xf>
    <xf numFmtId="4" fontId="6" fillId="24" borderId="10" xfId="0" applyNumberFormat="1" applyFont="1" applyFill="1" applyBorder="1" applyAlignment="1">
      <alignment horizontal="right"/>
    </xf>
    <xf numFmtId="4" fontId="8" fillId="20" borderId="10" xfId="0" applyNumberFormat="1" applyFont="1" applyFill="1" applyBorder="1" applyAlignment="1">
      <alignment horizontal="right" wrapText="1"/>
    </xf>
    <xf numFmtId="4" fontId="8" fillId="24" borderId="10" xfId="0" applyNumberFormat="1" applyFont="1" applyFill="1" applyBorder="1" applyAlignment="1">
      <alignment/>
    </xf>
    <xf numFmtId="0" fontId="9" fillId="24" borderId="0" xfId="0" applyFont="1" applyFill="1" applyAlignment="1">
      <alignment/>
    </xf>
    <xf numFmtId="0" fontId="8" fillId="0" borderId="10" xfId="0" applyFont="1" applyBorder="1" applyAlignment="1">
      <alignment horizontal="justify" vertical="center" wrapText="1"/>
    </xf>
    <xf numFmtId="4" fontId="4" fillId="24" borderId="10" xfId="0" applyNumberFormat="1" applyFont="1" applyFill="1" applyBorder="1" applyAlignment="1">
      <alignment horizontal="right" wrapText="1"/>
    </xf>
    <xf numFmtId="49" fontId="8" fillId="24" borderId="10" xfId="0" applyNumberFormat="1" applyFont="1" applyFill="1" applyBorder="1" applyAlignment="1">
      <alignment horizontal="center" wrapText="1"/>
    </xf>
    <xf numFmtId="4" fontId="6" fillId="2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/>
    </xf>
    <xf numFmtId="0" fontId="9" fillId="24" borderId="1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7" fillId="0" borderId="0" xfId="0" applyFont="1" applyAlignment="1">
      <alignment wrapText="1"/>
    </xf>
    <xf numFmtId="0" fontId="5" fillId="0" borderId="10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wrapText="1"/>
    </xf>
    <xf numFmtId="0" fontId="12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textRotation="90" wrapText="1" readingOrder="1"/>
    </xf>
    <xf numFmtId="0" fontId="10" fillId="0" borderId="13" xfId="0" applyFont="1" applyBorder="1" applyAlignment="1">
      <alignment horizontal="center" vertical="center" textRotation="90" wrapText="1" readingOrder="1"/>
    </xf>
    <xf numFmtId="0" fontId="10" fillId="0" borderId="11" xfId="0" applyFont="1" applyBorder="1" applyAlignment="1">
      <alignment horizontal="center" vertical="center" textRotation="90"/>
    </xf>
    <xf numFmtId="0" fontId="10" fillId="0" borderId="13" xfId="0" applyFont="1" applyBorder="1" applyAlignment="1">
      <alignment horizontal="center" vertical="center" textRotation="90"/>
    </xf>
    <xf numFmtId="0" fontId="6" fillId="24" borderId="10" xfId="0" applyFont="1" applyFill="1" applyBorder="1" applyAlignment="1">
      <alignment horizontal="justify" vertical="center" wrapText="1"/>
    </xf>
    <xf numFmtId="0" fontId="7" fillId="24" borderId="10" xfId="0" applyFont="1" applyFill="1" applyBorder="1" applyAlignment="1">
      <alignment/>
    </xf>
    <xf numFmtId="49" fontId="7" fillId="24" borderId="10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49"/>
  <sheetViews>
    <sheetView zoomScalePageLayoutView="0" workbookViewId="0" topLeftCell="A1">
      <selection activeCell="C41" sqref="C41"/>
    </sheetView>
  </sheetViews>
  <sheetFormatPr defaultColWidth="9.140625" defaultRowHeight="12.75"/>
  <cols>
    <col min="2" max="2" width="13.8515625" style="0" customWidth="1"/>
    <col min="3" max="3" width="11.8515625" style="0" customWidth="1"/>
    <col min="4" max="4" width="14.8515625" style="0" customWidth="1"/>
  </cols>
  <sheetData>
    <row r="3" spans="2:4" ht="12.75">
      <c r="B3" s="101" t="s">
        <v>275</v>
      </c>
      <c r="C3" s="101"/>
      <c r="D3" s="101"/>
    </row>
    <row r="5" spans="1:7" ht="12.75">
      <c r="A5" s="81">
        <v>903</v>
      </c>
      <c r="B5" s="82">
        <v>262819200</v>
      </c>
      <c r="C5" s="82"/>
      <c r="D5" s="82">
        <f>B5+C5</f>
        <v>262819200</v>
      </c>
      <c r="E5" s="82"/>
      <c r="F5" s="82"/>
      <c r="G5" s="82"/>
    </row>
    <row r="6" spans="1:7" ht="12.75">
      <c r="A6" s="83" t="s">
        <v>104</v>
      </c>
      <c r="B6" s="84">
        <v>13459500</v>
      </c>
      <c r="C6" s="84"/>
      <c r="D6" s="85">
        <f aca="true" t="shared" si="0" ref="D6:D49">B6+C6</f>
        <v>13459500</v>
      </c>
      <c r="E6" s="84"/>
      <c r="F6" s="84"/>
      <c r="G6" s="84"/>
    </row>
    <row r="7" spans="1:7" ht="12.75">
      <c r="A7" s="83" t="s">
        <v>284</v>
      </c>
      <c r="B7" s="84">
        <v>11166800</v>
      </c>
      <c r="C7" s="84"/>
      <c r="D7" s="85">
        <f t="shared" si="0"/>
        <v>11166800</v>
      </c>
      <c r="E7" s="84"/>
      <c r="F7" s="84"/>
      <c r="G7" s="84"/>
    </row>
    <row r="8" spans="1:7" ht="12.75">
      <c r="A8" s="83" t="s">
        <v>285</v>
      </c>
      <c r="B8" s="84">
        <v>518000</v>
      </c>
      <c r="C8" s="84"/>
      <c r="D8" s="85">
        <f t="shared" si="0"/>
        <v>518000</v>
      </c>
      <c r="E8" s="84"/>
      <c r="F8" s="84"/>
      <c r="G8" s="84"/>
    </row>
    <row r="9" spans="1:7" ht="12.75">
      <c r="A9" s="83" t="s">
        <v>286</v>
      </c>
      <c r="B9" s="84">
        <v>50000</v>
      </c>
      <c r="C9" s="84"/>
      <c r="D9" s="85">
        <f t="shared" si="0"/>
        <v>50000</v>
      </c>
      <c r="E9" s="84"/>
      <c r="F9" s="84"/>
      <c r="G9" s="84"/>
    </row>
    <row r="10" spans="1:7" ht="12.75">
      <c r="A10" s="83" t="s">
        <v>287</v>
      </c>
      <c r="B10" s="84">
        <v>1710300</v>
      </c>
      <c r="C10" s="84"/>
      <c r="D10" s="85">
        <f t="shared" si="0"/>
        <v>1710300</v>
      </c>
      <c r="E10" s="84"/>
      <c r="F10" s="84"/>
      <c r="G10" s="84"/>
    </row>
    <row r="11" spans="1:7" ht="12.75">
      <c r="A11" s="83" t="s">
        <v>109</v>
      </c>
      <c r="B11" s="84">
        <v>1782300</v>
      </c>
      <c r="C11" s="84"/>
      <c r="D11" s="85">
        <f t="shared" si="0"/>
        <v>1782300</v>
      </c>
      <c r="E11" s="84"/>
      <c r="F11" s="84"/>
      <c r="G11" s="84"/>
    </row>
    <row r="12" spans="1:7" ht="12.75">
      <c r="A12" s="83" t="s">
        <v>288</v>
      </c>
      <c r="B12" s="84">
        <v>1194600</v>
      </c>
      <c r="C12" s="84"/>
      <c r="D12" s="85">
        <f t="shared" si="0"/>
        <v>1194600</v>
      </c>
      <c r="E12" s="84"/>
      <c r="F12" s="84"/>
      <c r="G12" s="84"/>
    </row>
    <row r="13" spans="1:7" ht="12.75">
      <c r="A13" s="83" t="s">
        <v>289</v>
      </c>
      <c r="B13" s="84">
        <v>587700</v>
      </c>
      <c r="C13" s="84"/>
      <c r="D13" s="85">
        <f t="shared" si="0"/>
        <v>587700</v>
      </c>
      <c r="E13" s="84"/>
      <c r="F13" s="84"/>
      <c r="G13" s="84"/>
    </row>
    <row r="14" spans="1:7" ht="12.75">
      <c r="A14" s="83" t="s">
        <v>290</v>
      </c>
      <c r="B14" s="84">
        <v>16277300</v>
      </c>
      <c r="C14" s="84">
        <v>1871400</v>
      </c>
      <c r="D14" s="85">
        <f t="shared" si="0"/>
        <v>18148700</v>
      </c>
      <c r="E14" s="84"/>
      <c r="F14" s="84"/>
      <c r="G14" s="84"/>
    </row>
    <row r="15" spans="1:7" ht="12.75">
      <c r="A15" s="83" t="s">
        <v>291</v>
      </c>
      <c r="B15" s="84">
        <v>16277300</v>
      </c>
      <c r="C15" s="84">
        <v>1871400</v>
      </c>
      <c r="D15" s="85">
        <f t="shared" si="0"/>
        <v>18148700</v>
      </c>
      <c r="E15" s="84"/>
      <c r="F15" s="84"/>
      <c r="G15" s="84"/>
    </row>
    <row r="16" spans="1:7" ht="12.75">
      <c r="A16" s="83" t="s">
        <v>113</v>
      </c>
      <c r="B16" s="84">
        <v>5096200</v>
      </c>
      <c r="C16" s="84"/>
      <c r="D16" s="85">
        <f t="shared" si="0"/>
        <v>5096200</v>
      </c>
      <c r="E16" s="84"/>
      <c r="F16" s="84"/>
      <c r="G16" s="84"/>
    </row>
    <row r="17" spans="1:7" ht="12.75">
      <c r="A17" s="83" t="s">
        <v>292</v>
      </c>
      <c r="B17" s="84">
        <v>5046200</v>
      </c>
      <c r="C17" s="84"/>
      <c r="D17" s="85">
        <f t="shared" si="0"/>
        <v>5046200</v>
      </c>
      <c r="E17" s="84"/>
      <c r="F17" s="84"/>
      <c r="G17" s="84"/>
    </row>
    <row r="18" spans="1:7" ht="12.75">
      <c r="A18" s="83" t="s">
        <v>293</v>
      </c>
      <c r="B18" s="84">
        <v>50000</v>
      </c>
      <c r="C18" s="84"/>
      <c r="D18" s="85">
        <f t="shared" si="0"/>
        <v>50000</v>
      </c>
      <c r="E18" s="84"/>
      <c r="F18" s="84"/>
      <c r="G18" s="84"/>
    </row>
    <row r="19" spans="1:7" ht="12.75">
      <c r="A19" s="83" t="s">
        <v>163</v>
      </c>
      <c r="B19" s="84">
        <v>5290800</v>
      </c>
      <c r="C19" s="84"/>
      <c r="D19" s="85">
        <f t="shared" si="0"/>
        <v>5290800</v>
      </c>
      <c r="E19" s="84"/>
      <c r="F19" s="84"/>
      <c r="G19" s="84"/>
    </row>
    <row r="20" spans="1:7" ht="12.75">
      <c r="A20" s="83" t="s">
        <v>294</v>
      </c>
      <c r="B20" s="84">
        <v>200000</v>
      </c>
      <c r="C20" s="84"/>
      <c r="D20" s="85">
        <f t="shared" si="0"/>
        <v>200000</v>
      </c>
      <c r="E20" s="84"/>
      <c r="F20" s="84"/>
      <c r="G20" s="84"/>
    </row>
    <row r="21" spans="1:7" ht="12.75">
      <c r="A21" s="83" t="s">
        <v>295</v>
      </c>
      <c r="B21" s="84">
        <v>5037500</v>
      </c>
      <c r="C21" s="84"/>
      <c r="D21" s="85">
        <f t="shared" si="0"/>
        <v>5037500</v>
      </c>
      <c r="E21" s="84"/>
      <c r="F21" s="84"/>
      <c r="G21" s="84"/>
    </row>
    <row r="22" spans="1:7" ht="12.75">
      <c r="A22" s="83" t="s">
        <v>296</v>
      </c>
      <c r="B22" s="84">
        <v>53300</v>
      </c>
      <c r="C22" s="84"/>
      <c r="D22" s="85">
        <f t="shared" si="0"/>
        <v>53300</v>
      </c>
      <c r="E22" s="84"/>
      <c r="F22" s="84"/>
      <c r="G22" s="84"/>
    </row>
    <row r="23" spans="1:7" ht="12.75">
      <c r="A23" s="81" t="s">
        <v>297</v>
      </c>
      <c r="B23" s="82">
        <v>183192800</v>
      </c>
      <c r="C23" s="82"/>
      <c r="D23" s="82">
        <f t="shared" si="0"/>
        <v>183192800</v>
      </c>
      <c r="E23" s="82"/>
      <c r="F23" s="82"/>
      <c r="G23" s="82"/>
    </row>
    <row r="24" spans="1:7" ht="12.75">
      <c r="A24" s="83" t="s">
        <v>284</v>
      </c>
      <c r="B24" s="84">
        <v>554400</v>
      </c>
      <c r="C24" s="84"/>
      <c r="D24" s="85">
        <f t="shared" si="0"/>
        <v>554400</v>
      </c>
      <c r="E24" s="84"/>
      <c r="F24" s="84"/>
      <c r="G24" s="84"/>
    </row>
    <row r="25" spans="1:7" ht="12.75">
      <c r="A25" s="83" t="s">
        <v>298</v>
      </c>
      <c r="B25" s="84">
        <v>180575500</v>
      </c>
      <c r="C25" s="84"/>
      <c r="D25" s="85">
        <f t="shared" si="0"/>
        <v>180575500</v>
      </c>
      <c r="E25" s="84"/>
      <c r="F25" s="84"/>
      <c r="G25" s="84"/>
    </row>
    <row r="26" spans="1:7" ht="12.75">
      <c r="A26" s="83" t="s">
        <v>299</v>
      </c>
      <c r="B26" s="84">
        <v>13355700</v>
      </c>
      <c r="C26" s="84"/>
      <c r="D26" s="85">
        <f t="shared" si="0"/>
        <v>13355700</v>
      </c>
      <c r="E26" s="84"/>
      <c r="F26" s="84"/>
      <c r="G26" s="84"/>
    </row>
    <row r="27" spans="1:7" ht="12.75">
      <c r="A27" s="83" t="s">
        <v>300</v>
      </c>
      <c r="B27" s="84">
        <v>154727600</v>
      </c>
      <c r="C27" s="84"/>
      <c r="D27" s="85">
        <f t="shared" si="0"/>
        <v>154727600</v>
      </c>
      <c r="E27" s="84"/>
      <c r="F27" s="84"/>
      <c r="G27" s="84"/>
    </row>
    <row r="28" spans="1:7" ht="12.75">
      <c r="A28" s="83" t="s">
        <v>301</v>
      </c>
      <c r="B28" s="84">
        <v>3067700</v>
      </c>
      <c r="C28" s="84"/>
      <c r="D28" s="85">
        <f t="shared" si="0"/>
        <v>3067700</v>
      </c>
      <c r="E28" s="84"/>
      <c r="F28" s="84"/>
      <c r="G28" s="84"/>
    </row>
    <row r="29" spans="1:7" ht="12.75">
      <c r="A29" s="83" t="s">
        <v>302</v>
      </c>
      <c r="B29" s="84">
        <v>9424500</v>
      </c>
      <c r="C29" s="84"/>
      <c r="D29" s="85">
        <f t="shared" si="0"/>
        <v>9424500</v>
      </c>
      <c r="E29" s="84"/>
      <c r="F29" s="84"/>
      <c r="G29" s="84"/>
    </row>
    <row r="30" spans="1:7" ht="12.75">
      <c r="A30" s="83" t="s">
        <v>303</v>
      </c>
      <c r="B30" s="84">
        <v>1912900</v>
      </c>
      <c r="C30" s="84"/>
      <c r="D30" s="85">
        <f t="shared" si="0"/>
        <v>1912900</v>
      </c>
      <c r="E30" s="84"/>
      <c r="F30" s="84"/>
      <c r="G30" s="84"/>
    </row>
    <row r="31" spans="1:7" ht="12.75">
      <c r="A31" s="83" t="s">
        <v>295</v>
      </c>
      <c r="B31" s="84">
        <v>1912900</v>
      </c>
      <c r="C31" s="84"/>
      <c r="D31" s="85">
        <f t="shared" si="0"/>
        <v>1912900</v>
      </c>
      <c r="E31" s="84"/>
      <c r="F31" s="84"/>
      <c r="G31" s="84"/>
    </row>
    <row r="32" spans="1:7" ht="12.75">
      <c r="A32" s="83" t="s">
        <v>304</v>
      </c>
      <c r="B32" s="84">
        <v>150000</v>
      </c>
      <c r="C32" s="84"/>
      <c r="D32" s="85">
        <f t="shared" si="0"/>
        <v>150000</v>
      </c>
      <c r="E32" s="84"/>
      <c r="F32" s="84"/>
      <c r="G32" s="84"/>
    </row>
    <row r="33" spans="1:7" ht="12.75">
      <c r="A33" s="83" t="s">
        <v>305</v>
      </c>
      <c r="B33" s="84">
        <v>150000</v>
      </c>
      <c r="C33" s="84"/>
      <c r="D33" s="85">
        <f t="shared" si="0"/>
        <v>150000</v>
      </c>
      <c r="E33" s="84"/>
      <c r="F33" s="84"/>
      <c r="G33" s="84"/>
    </row>
    <row r="34" spans="1:7" ht="12.75">
      <c r="A34" s="83"/>
      <c r="B34" s="84"/>
      <c r="C34" s="84"/>
      <c r="D34" s="85">
        <f t="shared" si="0"/>
        <v>0</v>
      </c>
      <c r="E34" s="84"/>
      <c r="F34" s="84"/>
      <c r="G34" s="84"/>
    </row>
    <row r="35" spans="1:7" ht="12.75">
      <c r="A35" s="81" t="s">
        <v>306</v>
      </c>
      <c r="B35" s="82">
        <v>37720300</v>
      </c>
      <c r="C35" s="82"/>
      <c r="D35" s="82">
        <f t="shared" si="0"/>
        <v>37720300</v>
      </c>
      <c r="E35" s="82"/>
      <c r="F35" s="82"/>
      <c r="G35" s="82"/>
    </row>
    <row r="36" spans="1:7" ht="12.75">
      <c r="A36" s="81" t="s">
        <v>284</v>
      </c>
      <c r="B36" s="82">
        <v>1500</v>
      </c>
      <c r="C36" s="82"/>
      <c r="D36" s="85">
        <f t="shared" si="0"/>
        <v>1500</v>
      </c>
      <c r="E36" s="82"/>
      <c r="F36" s="82"/>
      <c r="G36" s="82"/>
    </row>
    <row r="37" spans="1:7" ht="12.75">
      <c r="A37" s="83" t="s">
        <v>285</v>
      </c>
      <c r="B37" s="84">
        <v>3816900</v>
      </c>
      <c r="C37" s="84"/>
      <c r="D37" s="85">
        <f t="shared" si="0"/>
        <v>3816900</v>
      </c>
      <c r="E37" s="84"/>
      <c r="F37" s="84"/>
      <c r="G37" s="84"/>
    </row>
    <row r="38" spans="1:7" ht="12.75">
      <c r="A38" s="83">
        <v>203</v>
      </c>
      <c r="B38" s="84">
        <v>1076600</v>
      </c>
      <c r="C38" s="84"/>
      <c r="D38" s="85">
        <f t="shared" si="0"/>
        <v>1076600</v>
      </c>
      <c r="E38" s="84"/>
      <c r="F38" s="84"/>
      <c r="G38" s="84"/>
    </row>
    <row r="39" spans="1:7" ht="12.75">
      <c r="A39" s="83">
        <v>4</v>
      </c>
      <c r="B39" s="84">
        <v>4625700</v>
      </c>
      <c r="C39" s="84">
        <v>-661200</v>
      </c>
      <c r="D39" s="85">
        <f t="shared" si="0"/>
        <v>3964500</v>
      </c>
      <c r="E39" s="84"/>
      <c r="F39" s="84"/>
      <c r="G39" s="84"/>
    </row>
    <row r="40" spans="1:7" ht="12.75">
      <c r="A40" s="83" t="s">
        <v>291</v>
      </c>
      <c r="B40" s="84">
        <v>4625700</v>
      </c>
      <c r="C40" s="84">
        <v>-661200</v>
      </c>
      <c r="D40" s="85">
        <f t="shared" si="0"/>
        <v>3964500</v>
      </c>
      <c r="E40" s="84"/>
      <c r="F40" s="84"/>
      <c r="G40" s="84"/>
    </row>
    <row r="41" spans="1:7" ht="12.75">
      <c r="A41" s="83" t="s">
        <v>307</v>
      </c>
      <c r="B41" s="84">
        <v>0</v>
      </c>
      <c r="C41" s="84"/>
      <c r="D41" s="85">
        <f t="shared" si="0"/>
        <v>0</v>
      </c>
      <c r="E41" s="84"/>
      <c r="F41" s="84"/>
      <c r="G41" s="84"/>
    </row>
    <row r="42" spans="1:7" ht="12.75">
      <c r="A42" s="83" t="s">
        <v>308</v>
      </c>
      <c r="B42" s="84">
        <v>0</v>
      </c>
      <c r="C42" s="84"/>
      <c r="D42" s="85">
        <f t="shared" si="0"/>
        <v>0</v>
      </c>
      <c r="E42" s="84"/>
      <c r="F42" s="84"/>
      <c r="G42" s="84"/>
    </row>
    <row r="43" spans="1:7" ht="12.75">
      <c r="A43" s="83" t="s">
        <v>309</v>
      </c>
      <c r="B43" s="84">
        <v>827100</v>
      </c>
      <c r="C43" s="84"/>
      <c r="D43" s="85">
        <f t="shared" si="0"/>
        <v>827100</v>
      </c>
      <c r="E43" s="84"/>
      <c r="F43" s="84"/>
      <c r="G43" s="84"/>
    </row>
    <row r="44" spans="1:7" ht="12.75">
      <c r="A44" s="83" t="s">
        <v>292</v>
      </c>
      <c r="B44" s="84">
        <v>827100</v>
      </c>
      <c r="C44" s="84"/>
      <c r="D44" s="85">
        <f t="shared" si="0"/>
        <v>827100</v>
      </c>
      <c r="E44" s="84"/>
      <c r="F44" s="84"/>
      <c r="G44" s="84"/>
    </row>
    <row r="45" spans="1:7" ht="12.75">
      <c r="A45" s="83" t="s">
        <v>303</v>
      </c>
      <c r="B45" s="84">
        <v>5609300</v>
      </c>
      <c r="C45" s="84"/>
      <c r="D45" s="85">
        <f t="shared" si="0"/>
        <v>5609300</v>
      </c>
      <c r="E45" s="84"/>
      <c r="F45" s="84"/>
      <c r="G45" s="84"/>
    </row>
    <row r="46" spans="1:7" ht="12.75">
      <c r="A46" s="83" t="s">
        <v>310</v>
      </c>
      <c r="B46" s="84">
        <v>5609300</v>
      </c>
      <c r="C46" s="84"/>
      <c r="D46" s="85">
        <f t="shared" si="0"/>
        <v>5609300</v>
      </c>
      <c r="E46" s="84"/>
      <c r="F46" s="84"/>
      <c r="G46" s="84"/>
    </row>
    <row r="47" spans="1:7" ht="12.75">
      <c r="A47" s="83" t="s">
        <v>295</v>
      </c>
      <c r="B47" s="84">
        <v>0</v>
      </c>
      <c r="C47" s="84"/>
      <c r="D47" s="85">
        <f t="shared" si="0"/>
        <v>0</v>
      </c>
      <c r="E47" s="84"/>
      <c r="F47" s="84"/>
      <c r="G47" s="84"/>
    </row>
    <row r="48" spans="1:7" ht="12.75">
      <c r="A48" s="83" t="s">
        <v>311</v>
      </c>
      <c r="B48" s="84">
        <v>21763200</v>
      </c>
      <c r="C48" s="84"/>
      <c r="D48" s="85">
        <f t="shared" si="0"/>
        <v>21763200</v>
      </c>
      <c r="E48" s="84"/>
      <c r="F48" s="84"/>
      <c r="G48" s="84"/>
    </row>
    <row r="49" spans="1:7" ht="12.75">
      <c r="A49" s="83" t="s">
        <v>312</v>
      </c>
      <c r="B49" s="84">
        <v>21763200</v>
      </c>
      <c r="C49" s="84"/>
      <c r="D49" s="85">
        <f t="shared" si="0"/>
        <v>21763200</v>
      </c>
      <c r="E49" s="84"/>
      <c r="F49" s="84"/>
      <c r="G49" s="84"/>
    </row>
  </sheetData>
  <sheetProtection/>
  <mergeCells count="1">
    <mergeCell ref="B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3"/>
  <sheetViews>
    <sheetView tabSelected="1" zoomScalePageLayoutView="0" workbookViewId="0" topLeftCell="A148">
      <selection activeCell="E149" sqref="E149:E153"/>
    </sheetView>
  </sheetViews>
  <sheetFormatPr defaultColWidth="9.140625" defaultRowHeight="12.75"/>
  <cols>
    <col min="1" max="1" width="119.421875" style="0" customWidth="1"/>
    <col min="2" max="2" width="7.28125" style="76" customWidth="1"/>
    <col min="3" max="3" width="6.7109375" style="1" customWidth="1"/>
    <col min="4" max="4" width="6.00390625" style="1" customWidth="1"/>
    <col min="5" max="5" width="17.00390625" style="1" customWidth="1"/>
    <col min="6" max="6" width="7.7109375" style="1" customWidth="1"/>
    <col min="7" max="7" width="17.7109375" style="1" customWidth="1"/>
    <col min="8" max="8" width="21.140625" style="42" customWidth="1"/>
    <col min="9" max="9" width="22.00390625" style="42" customWidth="1"/>
    <col min="10" max="10" width="0.2890625" style="0" customWidth="1"/>
  </cols>
  <sheetData>
    <row r="1" spans="1:10" ht="15" customHeight="1">
      <c r="A1" s="7"/>
      <c r="B1" s="67"/>
      <c r="C1" s="8"/>
      <c r="D1" s="52"/>
      <c r="E1" s="52"/>
      <c r="F1" s="102" t="s">
        <v>322</v>
      </c>
      <c r="G1" s="102"/>
      <c r="H1" s="102"/>
      <c r="I1" s="11"/>
      <c r="J1" s="11"/>
    </row>
    <row r="2" spans="1:10" ht="46.5" customHeight="1">
      <c r="A2" s="7"/>
      <c r="B2" s="67"/>
      <c r="C2" s="8"/>
      <c r="D2" s="52"/>
      <c r="E2" s="52"/>
      <c r="F2" s="102" t="s">
        <v>212</v>
      </c>
      <c r="G2" s="102"/>
      <c r="H2" s="102"/>
      <c r="I2" s="102"/>
      <c r="J2" s="52"/>
    </row>
    <row r="3" spans="1:7" ht="11.25" customHeight="1">
      <c r="A3" s="7"/>
      <c r="B3" s="67"/>
      <c r="C3" s="9"/>
      <c r="D3" s="9"/>
      <c r="E3" s="9"/>
      <c r="F3" s="10"/>
      <c r="G3" s="10"/>
    </row>
    <row r="4" spans="1:9" ht="19.5" customHeight="1">
      <c r="A4" s="103" t="s">
        <v>323</v>
      </c>
      <c r="B4" s="103"/>
      <c r="C4" s="103"/>
      <c r="D4" s="103"/>
      <c r="E4" s="103"/>
      <c r="F4" s="103"/>
      <c r="G4" s="103"/>
      <c r="H4" s="103"/>
      <c r="I4" s="103"/>
    </row>
    <row r="5" spans="1:9" ht="13.5" customHeight="1">
      <c r="A5" s="103" t="s">
        <v>324</v>
      </c>
      <c r="B5" s="103"/>
      <c r="C5" s="103"/>
      <c r="D5" s="103"/>
      <c r="E5" s="103"/>
      <c r="F5" s="103"/>
      <c r="G5" s="103"/>
      <c r="H5" s="103"/>
      <c r="I5" s="103"/>
    </row>
    <row r="6" spans="1:9" ht="12.75" customHeight="1">
      <c r="A6" s="2"/>
      <c r="B6" s="68"/>
      <c r="C6" s="2"/>
      <c r="D6" s="3"/>
      <c r="E6" s="3"/>
      <c r="F6" s="3"/>
      <c r="G6" s="3"/>
      <c r="I6" s="53" t="s">
        <v>277</v>
      </c>
    </row>
    <row r="7" spans="1:9" ht="19.5" customHeight="1">
      <c r="A7" s="104" t="s">
        <v>122</v>
      </c>
      <c r="B7" s="111" t="s">
        <v>283</v>
      </c>
      <c r="C7" s="113" t="s">
        <v>160</v>
      </c>
      <c r="D7" s="106" t="s">
        <v>161</v>
      </c>
      <c r="E7" s="106" t="s">
        <v>159</v>
      </c>
      <c r="F7" s="106" t="s">
        <v>213</v>
      </c>
      <c r="G7" s="108" t="s">
        <v>275</v>
      </c>
      <c r="H7" s="108"/>
      <c r="I7" s="109" t="s">
        <v>276</v>
      </c>
    </row>
    <row r="8" spans="1:9" ht="100.5" customHeight="1">
      <c r="A8" s="105"/>
      <c r="B8" s="112"/>
      <c r="C8" s="114"/>
      <c r="D8" s="107"/>
      <c r="E8" s="107"/>
      <c r="F8" s="107"/>
      <c r="G8" s="79" t="s">
        <v>281</v>
      </c>
      <c r="H8" s="80" t="s">
        <v>282</v>
      </c>
      <c r="I8" s="110"/>
    </row>
    <row r="9" spans="1:9" s="12" customFormat="1" ht="14.25" customHeight="1">
      <c r="A9" s="13">
        <v>1</v>
      </c>
      <c r="B9" s="13"/>
      <c r="C9" s="13">
        <v>2</v>
      </c>
      <c r="D9" s="13">
        <v>3</v>
      </c>
      <c r="E9" s="13">
        <v>4</v>
      </c>
      <c r="F9" s="13">
        <v>5</v>
      </c>
      <c r="G9" s="13"/>
      <c r="H9" s="13">
        <v>6</v>
      </c>
      <c r="I9" s="13">
        <v>7</v>
      </c>
    </row>
    <row r="10" spans="1:9" s="56" customFormat="1" ht="15.75">
      <c r="A10" s="54" t="s">
        <v>274</v>
      </c>
      <c r="B10" s="69"/>
      <c r="C10" s="54"/>
      <c r="D10" s="54"/>
      <c r="E10" s="54"/>
      <c r="F10" s="54"/>
      <c r="G10" s="55">
        <f>G11+G187+G291</f>
        <v>27273200</v>
      </c>
      <c r="H10" s="55">
        <f>H11+H187+H291</f>
        <v>286456500</v>
      </c>
      <c r="I10" s="55">
        <f>I11+I187+I291</f>
        <v>297970100</v>
      </c>
    </row>
    <row r="11" spans="1:9" s="56" customFormat="1" ht="15.75">
      <c r="A11" s="54" t="s">
        <v>278</v>
      </c>
      <c r="B11" s="69">
        <v>903</v>
      </c>
      <c r="C11" s="54"/>
      <c r="D11" s="54"/>
      <c r="E11" s="54"/>
      <c r="F11" s="54"/>
      <c r="G11" s="55">
        <f>G12+G89+G109+G129+G155</f>
        <v>17440645</v>
      </c>
      <c r="H11" s="55">
        <f>H12+H89+H109+H129+H155</f>
        <v>57127745</v>
      </c>
      <c r="I11" s="55">
        <f>I12+I89+I109+I129+I155</f>
        <v>59578410</v>
      </c>
    </row>
    <row r="12" spans="1:9" s="4" customFormat="1" ht="15.75">
      <c r="A12" s="14" t="s">
        <v>0</v>
      </c>
      <c r="B12" s="70">
        <v>903</v>
      </c>
      <c r="C12" s="15" t="s">
        <v>104</v>
      </c>
      <c r="D12" s="16"/>
      <c r="E12" s="16"/>
      <c r="F12" s="16"/>
      <c r="G12" s="17">
        <v>4728320</v>
      </c>
      <c r="H12" s="41">
        <f>H13+H35+H41+H49+H55</f>
        <v>18187820</v>
      </c>
      <c r="I12" s="41">
        <f>I13+I35+I41+I49+I55</f>
        <v>18568220</v>
      </c>
    </row>
    <row r="13" spans="1:9" s="6" customFormat="1" ht="31.5">
      <c r="A13" s="14" t="s">
        <v>1</v>
      </c>
      <c r="B13" s="70">
        <v>903</v>
      </c>
      <c r="C13" s="15" t="s">
        <v>104</v>
      </c>
      <c r="D13" s="15" t="s">
        <v>105</v>
      </c>
      <c r="E13" s="18"/>
      <c r="F13" s="18"/>
      <c r="G13" s="17">
        <v>3058200</v>
      </c>
      <c r="H13" s="41">
        <f>H14+H23+H30</f>
        <v>14225000</v>
      </c>
      <c r="I13" s="41">
        <f>I14+I23+I30</f>
        <v>14616400</v>
      </c>
    </row>
    <row r="14" spans="1:9" s="4" customFormat="1" ht="31.5">
      <c r="A14" s="19" t="s">
        <v>194</v>
      </c>
      <c r="B14" s="71">
        <v>903</v>
      </c>
      <c r="C14" s="20" t="s">
        <v>104</v>
      </c>
      <c r="D14" s="20" t="s">
        <v>105</v>
      </c>
      <c r="E14" s="20">
        <v>7500000</v>
      </c>
      <c r="F14" s="16"/>
      <c r="G14" s="21"/>
      <c r="H14" s="40">
        <f>H15</f>
        <v>13912000</v>
      </c>
      <c r="I14" s="40">
        <f>I15</f>
        <v>14303400</v>
      </c>
    </row>
    <row r="15" spans="1:9" s="4" customFormat="1" ht="31.5">
      <c r="A15" s="19" t="s">
        <v>192</v>
      </c>
      <c r="B15" s="77">
        <v>903</v>
      </c>
      <c r="C15" s="20" t="s">
        <v>104</v>
      </c>
      <c r="D15" s="20" t="s">
        <v>105</v>
      </c>
      <c r="E15" s="20" t="s">
        <v>2</v>
      </c>
      <c r="F15" s="16"/>
      <c r="G15" s="21"/>
      <c r="H15" s="40">
        <f>H16</f>
        <v>13912000</v>
      </c>
      <c r="I15" s="40">
        <f>I16</f>
        <v>14303400</v>
      </c>
    </row>
    <row r="16" spans="1:9" s="4" customFormat="1" ht="15.75">
      <c r="A16" s="19" t="s">
        <v>3</v>
      </c>
      <c r="B16" s="77">
        <v>903</v>
      </c>
      <c r="C16" s="20" t="s">
        <v>104</v>
      </c>
      <c r="D16" s="20" t="s">
        <v>105</v>
      </c>
      <c r="E16" s="20" t="s">
        <v>4</v>
      </c>
      <c r="F16" s="16"/>
      <c r="G16" s="21"/>
      <c r="H16" s="40">
        <f>H17+H19+H21</f>
        <v>13912000</v>
      </c>
      <c r="I16" s="40">
        <f>I17+I19+I21</f>
        <v>14303400</v>
      </c>
    </row>
    <row r="17" spans="1:9" s="4" customFormat="1" ht="31.5">
      <c r="A17" s="19" t="s">
        <v>157</v>
      </c>
      <c r="B17" s="77">
        <v>903</v>
      </c>
      <c r="C17" s="20" t="s">
        <v>104</v>
      </c>
      <c r="D17" s="20" t="s">
        <v>105</v>
      </c>
      <c r="E17" s="20" t="s">
        <v>4</v>
      </c>
      <c r="F17" s="20">
        <v>100</v>
      </c>
      <c r="G17" s="23"/>
      <c r="H17" s="21">
        <v>10578600</v>
      </c>
      <c r="I17" s="21">
        <v>10970000</v>
      </c>
    </row>
    <row r="18" spans="1:9" s="4" customFormat="1" ht="15.75">
      <c r="A18" s="22" t="s">
        <v>219</v>
      </c>
      <c r="B18" s="77">
        <v>903</v>
      </c>
      <c r="C18" s="20" t="s">
        <v>104</v>
      </c>
      <c r="D18" s="20" t="s">
        <v>105</v>
      </c>
      <c r="E18" s="20" t="s">
        <v>4</v>
      </c>
      <c r="F18" s="20" t="s">
        <v>220</v>
      </c>
      <c r="G18" s="23"/>
      <c r="H18" s="21">
        <v>10578600</v>
      </c>
      <c r="I18" s="21">
        <v>10970000</v>
      </c>
    </row>
    <row r="19" spans="1:9" s="4" customFormat="1" ht="15.75">
      <c r="A19" s="19" t="s">
        <v>158</v>
      </c>
      <c r="B19" s="77">
        <v>903</v>
      </c>
      <c r="C19" s="20" t="s">
        <v>104</v>
      </c>
      <c r="D19" s="20" t="s">
        <v>105</v>
      </c>
      <c r="E19" s="20" t="s">
        <v>4</v>
      </c>
      <c r="F19" s="20">
        <v>200</v>
      </c>
      <c r="G19" s="23"/>
      <c r="H19" s="40">
        <v>3113400</v>
      </c>
      <c r="I19" s="40">
        <v>3113400</v>
      </c>
    </row>
    <row r="20" spans="1:9" s="4" customFormat="1" ht="15.75">
      <c r="A20" s="22" t="s">
        <v>218</v>
      </c>
      <c r="B20" s="77">
        <v>903</v>
      </c>
      <c r="C20" s="20" t="s">
        <v>104</v>
      </c>
      <c r="D20" s="20" t="s">
        <v>105</v>
      </c>
      <c r="E20" s="20" t="s">
        <v>4</v>
      </c>
      <c r="F20" s="20" t="s">
        <v>217</v>
      </c>
      <c r="G20" s="23"/>
      <c r="H20" s="40">
        <v>3113400</v>
      </c>
      <c r="I20" s="40">
        <v>3113400</v>
      </c>
    </row>
    <row r="21" spans="1:9" s="4" customFormat="1" ht="15.75">
      <c r="A21" s="19" t="s">
        <v>5</v>
      </c>
      <c r="B21" s="77">
        <v>903</v>
      </c>
      <c r="C21" s="20" t="s">
        <v>104</v>
      </c>
      <c r="D21" s="20" t="s">
        <v>105</v>
      </c>
      <c r="E21" s="20" t="s">
        <v>4</v>
      </c>
      <c r="F21" s="20">
        <v>800</v>
      </c>
      <c r="G21" s="23"/>
      <c r="H21" s="40">
        <v>220000</v>
      </c>
      <c r="I21" s="40">
        <v>220000</v>
      </c>
    </row>
    <row r="22" spans="1:9" s="4" customFormat="1" ht="15.75">
      <c r="A22" s="22" t="s">
        <v>237</v>
      </c>
      <c r="B22" s="77">
        <v>903</v>
      </c>
      <c r="C22" s="20" t="s">
        <v>104</v>
      </c>
      <c r="D22" s="20" t="s">
        <v>105</v>
      </c>
      <c r="E22" s="20" t="s">
        <v>4</v>
      </c>
      <c r="F22" s="20" t="s">
        <v>236</v>
      </c>
      <c r="G22" s="23"/>
      <c r="H22" s="40">
        <v>220000</v>
      </c>
      <c r="I22" s="40">
        <v>220000</v>
      </c>
    </row>
    <row r="23" spans="1:9" s="4" customFormat="1" ht="15.75">
      <c r="A23" s="19" t="s">
        <v>166</v>
      </c>
      <c r="B23" s="77">
        <v>903</v>
      </c>
      <c r="C23" s="20" t="s">
        <v>104</v>
      </c>
      <c r="D23" s="20" t="s">
        <v>105</v>
      </c>
      <c r="E23" s="20" t="s">
        <v>6</v>
      </c>
      <c r="F23" s="16"/>
      <c r="G23" s="21"/>
      <c r="H23" s="40">
        <f>H24</f>
        <v>312200</v>
      </c>
      <c r="I23" s="40">
        <f>I24</f>
        <v>312200</v>
      </c>
    </row>
    <row r="24" spans="1:9" s="4" customFormat="1" ht="31.5">
      <c r="A24" s="19" t="s">
        <v>167</v>
      </c>
      <c r="B24" s="77">
        <v>903</v>
      </c>
      <c r="C24" s="20" t="s">
        <v>104</v>
      </c>
      <c r="D24" s="20" t="s">
        <v>105</v>
      </c>
      <c r="E24" s="20" t="s">
        <v>7</v>
      </c>
      <c r="F24" s="16"/>
      <c r="G24" s="21"/>
      <c r="H24" s="40">
        <f>H25</f>
        <v>312200</v>
      </c>
      <c r="I24" s="40">
        <f>I25</f>
        <v>312200</v>
      </c>
    </row>
    <row r="25" spans="1:9" s="4" customFormat="1" ht="47.25">
      <c r="A25" s="19" t="s">
        <v>200</v>
      </c>
      <c r="B25" s="77">
        <v>903</v>
      </c>
      <c r="C25" s="20" t="s">
        <v>104</v>
      </c>
      <c r="D25" s="20" t="s">
        <v>105</v>
      </c>
      <c r="E25" s="20" t="s">
        <v>8</v>
      </c>
      <c r="F25" s="16"/>
      <c r="G25" s="21"/>
      <c r="H25" s="32">
        <v>312200</v>
      </c>
      <c r="I25" s="32">
        <v>312200</v>
      </c>
    </row>
    <row r="26" spans="1:9" s="4" customFormat="1" ht="31.5">
      <c r="A26" s="19" t="s">
        <v>157</v>
      </c>
      <c r="B26" s="77">
        <v>903</v>
      </c>
      <c r="C26" s="20" t="s">
        <v>104</v>
      </c>
      <c r="D26" s="20" t="s">
        <v>105</v>
      </c>
      <c r="E26" s="20" t="s">
        <v>8</v>
      </c>
      <c r="F26" s="20">
        <v>100</v>
      </c>
      <c r="G26" s="23"/>
      <c r="H26" s="40">
        <v>298820</v>
      </c>
      <c r="I26" s="40">
        <v>298820</v>
      </c>
    </row>
    <row r="27" spans="1:9" s="4" customFormat="1" ht="15.75">
      <c r="A27" s="22" t="s">
        <v>219</v>
      </c>
      <c r="B27" s="77">
        <v>903</v>
      </c>
      <c r="C27" s="20" t="s">
        <v>104</v>
      </c>
      <c r="D27" s="20" t="s">
        <v>105</v>
      </c>
      <c r="E27" s="20" t="s">
        <v>8</v>
      </c>
      <c r="F27" s="20" t="s">
        <v>220</v>
      </c>
      <c r="G27" s="23"/>
      <c r="H27" s="40">
        <v>298820</v>
      </c>
      <c r="I27" s="40">
        <v>298820</v>
      </c>
    </row>
    <row r="28" spans="1:9" s="4" customFormat="1" ht="15.75">
      <c r="A28" s="19" t="s">
        <v>158</v>
      </c>
      <c r="B28" s="77">
        <v>903</v>
      </c>
      <c r="C28" s="20" t="s">
        <v>104</v>
      </c>
      <c r="D28" s="20" t="s">
        <v>105</v>
      </c>
      <c r="E28" s="20" t="s">
        <v>8</v>
      </c>
      <c r="F28" s="20">
        <v>200</v>
      </c>
      <c r="G28" s="23"/>
      <c r="H28" s="40">
        <v>13380</v>
      </c>
      <c r="I28" s="40">
        <v>13380</v>
      </c>
    </row>
    <row r="29" spans="1:9" s="4" customFormat="1" ht="15.75">
      <c r="A29" s="24" t="s">
        <v>218</v>
      </c>
      <c r="B29" s="77">
        <v>903</v>
      </c>
      <c r="C29" s="20" t="s">
        <v>104</v>
      </c>
      <c r="D29" s="20" t="s">
        <v>105</v>
      </c>
      <c r="E29" s="20" t="s">
        <v>8</v>
      </c>
      <c r="F29" s="20" t="s">
        <v>217</v>
      </c>
      <c r="G29" s="23"/>
      <c r="H29" s="40">
        <v>13380</v>
      </c>
      <c r="I29" s="40">
        <v>13380</v>
      </c>
    </row>
    <row r="30" spans="1:9" s="4" customFormat="1" ht="31.5">
      <c r="A30" s="19" t="s">
        <v>168</v>
      </c>
      <c r="B30" s="77">
        <v>903</v>
      </c>
      <c r="C30" s="20" t="s">
        <v>104</v>
      </c>
      <c r="D30" s="20" t="s">
        <v>105</v>
      </c>
      <c r="E30" s="20" t="s">
        <v>10</v>
      </c>
      <c r="F30" s="16"/>
      <c r="G30" s="21"/>
      <c r="H30" s="21">
        <f>H31</f>
        <v>800</v>
      </c>
      <c r="I30" s="21">
        <f>I31</f>
        <v>800</v>
      </c>
    </row>
    <row r="31" spans="1:9" s="4" customFormat="1" ht="31.5">
      <c r="A31" s="19" t="s">
        <v>169</v>
      </c>
      <c r="B31" s="77">
        <v>903</v>
      </c>
      <c r="C31" s="20" t="s">
        <v>104</v>
      </c>
      <c r="D31" s="20" t="s">
        <v>105</v>
      </c>
      <c r="E31" s="20" t="s">
        <v>11</v>
      </c>
      <c r="F31" s="16"/>
      <c r="G31" s="21"/>
      <c r="H31" s="21">
        <f>H32</f>
        <v>800</v>
      </c>
      <c r="I31" s="21">
        <f>I32</f>
        <v>800</v>
      </c>
    </row>
    <row r="32" spans="1:9" s="4" customFormat="1" ht="31.5">
      <c r="A32" s="19" t="s">
        <v>128</v>
      </c>
      <c r="B32" s="77">
        <v>903</v>
      </c>
      <c r="C32" s="20" t="s">
        <v>104</v>
      </c>
      <c r="D32" s="20" t="s">
        <v>105</v>
      </c>
      <c r="E32" s="20" t="s">
        <v>12</v>
      </c>
      <c r="F32" s="16"/>
      <c r="G32" s="21"/>
      <c r="H32" s="23">
        <v>800</v>
      </c>
      <c r="I32" s="23">
        <v>800</v>
      </c>
    </row>
    <row r="33" spans="1:9" s="4" customFormat="1" ht="15.75">
      <c r="A33" s="19" t="s">
        <v>158</v>
      </c>
      <c r="B33" s="77">
        <v>903</v>
      </c>
      <c r="C33" s="20" t="s">
        <v>104</v>
      </c>
      <c r="D33" s="20" t="s">
        <v>105</v>
      </c>
      <c r="E33" s="20" t="s">
        <v>12</v>
      </c>
      <c r="F33" s="20">
        <v>200</v>
      </c>
      <c r="G33" s="23"/>
      <c r="H33" s="21">
        <v>800</v>
      </c>
      <c r="I33" s="21">
        <v>800</v>
      </c>
    </row>
    <row r="34" spans="1:9" s="4" customFormat="1" ht="15.75">
      <c r="A34" s="36" t="s">
        <v>218</v>
      </c>
      <c r="B34" s="77">
        <v>903</v>
      </c>
      <c r="C34" s="20" t="s">
        <v>104</v>
      </c>
      <c r="D34" s="20" t="s">
        <v>105</v>
      </c>
      <c r="E34" s="20" t="s">
        <v>12</v>
      </c>
      <c r="F34" s="20" t="s">
        <v>217</v>
      </c>
      <c r="G34" s="23"/>
      <c r="H34" s="21">
        <v>800</v>
      </c>
      <c r="I34" s="21">
        <v>800</v>
      </c>
    </row>
    <row r="35" spans="1:9" s="6" customFormat="1" ht="15.75">
      <c r="A35" s="44" t="s">
        <v>267</v>
      </c>
      <c r="B35" s="77">
        <v>903</v>
      </c>
      <c r="C35" s="15" t="s">
        <v>104</v>
      </c>
      <c r="D35" s="15" t="s">
        <v>111</v>
      </c>
      <c r="E35" s="15"/>
      <c r="F35" s="43"/>
      <c r="G35" s="86">
        <v>11000</v>
      </c>
      <c r="H35" s="17">
        <v>11000</v>
      </c>
      <c r="I35" s="17">
        <v>0</v>
      </c>
    </row>
    <row r="36" spans="1:9" s="4" customFormat="1" ht="31.5">
      <c r="A36" s="19" t="s">
        <v>168</v>
      </c>
      <c r="B36" s="77">
        <v>903</v>
      </c>
      <c r="C36" s="20" t="s">
        <v>104</v>
      </c>
      <c r="D36" s="20" t="s">
        <v>111</v>
      </c>
      <c r="E36" s="20" t="s">
        <v>10</v>
      </c>
      <c r="F36" s="16"/>
      <c r="G36" s="21"/>
      <c r="H36" s="32">
        <f aca="true" t="shared" si="0" ref="H36:I38">H37</f>
        <v>11000</v>
      </c>
      <c r="I36" s="32">
        <f t="shared" si="0"/>
        <v>0</v>
      </c>
    </row>
    <row r="37" spans="1:9" s="4" customFormat="1" ht="31.5">
      <c r="A37" s="19" t="s">
        <v>177</v>
      </c>
      <c r="B37" s="77">
        <v>903</v>
      </c>
      <c r="C37" s="20" t="s">
        <v>104</v>
      </c>
      <c r="D37" s="20" t="s">
        <v>111</v>
      </c>
      <c r="E37" s="20" t="s">
        <v>33</v>
      </c>
      <c r="F37" s="16"/>
      <c r="G37" s="21"/>
      <c r="H37" s="40">
        <f t="shared" si="0"/>
        <v>11000</v>
      </c>
      <c r="I37" s="40">
        <f t="shared" si="0"/>
        <v>0</v>
      </c>
    </row>
    <row r="38" spans="1:9" s="4" customFormat="1" ht="47.25">
      <c r="A38" s="45" t="s">
        <v>268</v>
      </c>
      <c r="B38" s="77">
        <v>903</v>
      </c>
      <c r="C38" s="20" t="s">
        <v>104</v>
      </c>
      <c r="D38" s="20" t="s">
        <v>111</v>
      </c>
      <c r="E38" s="46" t="s">
        <v>269</v>
      </c>
      <c r="F38" s="47"/>
      <c r="G38" s="51"/>
      <c r="H38" s="21">
        <f t="shared" si="0"/>
        <v>11000</v>
      </c>
      <c r="I38" s="21">
        <f t="shared" si="0"/>
        <v>0</v>
      </c>
    </row>
    <row r="39" spans="1:9" s="4" customFormat="1" ht="15.75">
      <c r="A39" s="19" t="s">
        <v>158</v>
      </c>
      <c r="B39" s="77">
        <v>903</v>
      </c>
      <c r="C39" s="20" t="s">
        <v>104</v>
      </c>
      <c r="D39" s="20" t="s">
        <v>111</v>
      </c>
      <c r="E39" s="46" t="s">
        <v>269</v>
      </c>
      <c r="F39" s="20" t="s">
        <v>107</v>
      </c>
      <c r="G39" s="23"/>
      <c r="H39" s="21">
        <v>11000</v>
      </c>
      <c r="I39" s="21">
        <v>0</v>
      </c>
    </row>
    <row r="40" spans="1:9" s="4" customFormat="1" ht="15.75">
      <c r="A40" s="36" t="s">
        <v>218</v>
      </c>
      <c r="B40" s="77">
        <v>903</v>
      </c>
      <c r="C40" s="20" t="s">
        <v>104</v>
      </c>
      <c r="D40" s="20" t="s">
        <v>111</v>
      </c>
      <c r="E40" s="46" t="s">
        <v>269</v>
      </c>
      <c r="F40" s="20" t="s">
        <v>217</v>
      </c>
      <c r="G40" s="23"/>
      <c r="H40" s="21">
        <v>11000</v>
      </c>
      <c r="I40" s="21">
        <v>0</v>
      </c>
    </row>
    <row r="41" spans="1:9" s="6" customFormat="1" ht="31.5">
      <c r="A41" s="14" t="s">
        <v>13</v>
      </c>
      <c r="B41" s="78">
        <v>903</v>
      </c>
      <c r="C41" s="15" t="s">
        <v>104</v>
      </c>
      <c r="D41" s="15" t="s">
        <v>106</v>
      </c>
      <c r="E41" s="18"/>
      <c r="F41" s="18"/>
      <c r="G41" s="17">
        <v>114600</v>
      </c>
      <c r="H41" s="41">
        <f aca="true" t="shared" si="1" ref="H41:I43">H42</f>
        <v>632600</v>
      </c>
      <c r="I41" s="41">
        <f t="shared" si="1"/>
        <v>632600</v>
      </c>
    </row>
    <row r="42" spans="1:9" s="4" customFormat="1" ht="31.5">
      <c r="A42" s="19" t="s">
        <v>193</v>
      </c>
      <c r="B42" s="77">
        <v>903</v>
      </c>
      <c r="C42" s="20" t="s">
        <v>104</v>
      </c>
      <c r="D42" s="20" t="s">
        <v>106</v>
      </c>
      <c r="E42" s="20" t="s">
        <v>129</v>
      </c>
      <c r="F42" s="16"/>
      <c r="G42" s="21"/>
      <c r="H42" s="40">
        <f t="shared" si="1"/>
        <v>632600</v>
      </c>
      <c r="I42" s="40">
        <f t="shared" si="1"/>
        <v>632600</v>
      </c>
    </row>
    <row r="43" spans="1:9" s="4" customFormat="1" ht="31.5">
      <c r="A43" s="19" t="s">
        <v>192</v>
      </c>
      <c r="B43" s="77">
        <v>903</v>
      </c>
      <c r="C43" s="20" t="s">
        <v>104</v>
      </c>
      <c r="D43" s="20" t="s">
        <v>106</v>
      </c>
      <c r="E43" s="20" t="s">
        <v>130</v>
      </c>
      <c r="F43" s="16"/>
      <c r="G43" s="21"/>
      <c r="H43" s="40">
        <f t="shared" si="1"/>
        <v>632600</v>
      </c>
      <c r="I43" s="40">
        <f t="shared" si="1"/>
        <v>632600</v>
      </c>
    </row>
    <row r="44" spans="1:9" s="4" customFormat="1" ht="15.75">
      <c r="A44" s="19" t="s">
        <v>3</v>
      </c>
      <c r="B44" s="77">
        <v>903</v>
      </c>
      <c r="C44" s="20" t="s">
        <v>104</v>
      </c>
      <c r="D44" s="20" t="s">
        <v>106</v>
      </c>
      <c r="E44" s="20" t="s">
        <v>131</v>
      </c>
      <c r="F44" s="16"/>
      <c r="G44" s="21"/>
      <c r="H44" s="40">
        <f>H45+H48</f>
        <v>632600</v>
      </c>
      <c r="I44" s="40">
        <f>I45+I48</f>
        <v>632600</v>
      </c>
    </row>
    <row r="45" spans="1:9" s="4" customFormat="1" ht="31.5">
      <c r="A45" s="19" t="s">
        <v>157</v>
      </c>
      <c r="B45" s="77">
        <v>903</v>
      </c>
      <c r="C45" s="20" t="s">
        <v>104</v>
      </c>
      <c r="D45" s="20" t="s">
        <v>106</v>
      </c>
      <c r="E45" s="20" t="s">
        <v>131</v>
      </c>
      <c r="F45" s="20">
        <v>100</v>
      </c>
      <c r="G45" s="23"/>
      <c r="H45" s="40">
        <f>H46</f>
        <v>627600</v>
      </c>
      <c r="I45" s="40">
        <f>I46</f>
        <v>627600</v>
      </c>
    </row>
    <row r="46" spans="1:9" s="4" customFormat="1" ht="15.75">
      <c r="A46" s="27" t="s">
        <v>219</v>
      </c>
      <c r="B46" s="77">
        <v>903</v>
      </c>
      <c r="C46" s="20" t="s">
        <v>104</v>
      </c>
      <c r="D46" s="20" t="s">
        <v>106</v>
      </c>
      <c r="E46" s="20" t="s">
        <v>131</v>
      </c>
      <c r="F46" s="20" t="s">
        <v>220</v>
      </c>
      <c r="G46" s="23"/>
      <c r="H46" s="40">
        <v>627600</v>
      </c>
      <c r="I46" s="40">
        <v>627600</v>
      </c>
    </row>
    <row r="47" spans="1:9" s="4" customFormat="1" ht="15.75">
      <c r="A47" s="19" t="s">
        <v>158</v>
      </c>
      <c r="B47" s="77">
        <v>903</v>
      </c>
      <c r="C47" s="20" t="s">
        <v>104</v>
      </c>
      <c r="D47" s="20" t="s">
        <v>106</v>
      </c>
      <c r="E47" s="20" t="s">
        <v>131</v>
      </c>
      <c r="F47" s="20" t="s">
        <v>107</v>
      </c>
      <c r="G47" s="23"/>
      <c r="H47" s="40">
        <v>5000</v>
      </c>
      <c r="I47" s="40">
        <v>5000</v>
      </c>
    </row>
    <row r="48" spans="1:9" s="4" customFormat="1" ht="15.75">
      <c r="A48" s="24" t="s">
        <v>218</v>
      </c>
      <c r="B48" s="77">
        <v>903</v>
      </c>
      <c r="C48" s="20" t="s">
        <v>104</v>
      </c>
      <c r="D48" s="20" t="s">
        <v>106</v>
      </c>
      <c r="E48" s="20" t="s">
        <v>131</v>
      </c>
      <c r="F48" s="20" t="s">
        <v>217</v>
      </c>
      <c r="G48" s="23"/>
      <c r="H48" s="40">
        <v>5000</v>
      </c>
      <c r="I48" s="40">
        <v>5000</v>
      </c>
    </row>
    <row r="49" spans="1:9" s="6" customFormat="1" ht="15.75">
      <c r="A49" s="14" t="s">
        <v>17</v>
      </c>
      <c r="B49" s="78">
        <v>903</v>
      </c>
      <c r="C49" s="15" t="s">
        <v>104</v>
      </c>
      <c r="D49" s="15">
        <v>11</v>
      </c>
      <c r="E49" s="18"/>
      <c r="F49" s="18"/>
      <c r="G49" s="17">
        <v>0</v>
      </c>
      <c r="H49" s="41">
        <f>H50</f>
        <v>50000</v>
      </c>
      <c r="I49" s="41">
        <f>I50</f>
        <v>50000</v>
      </c>
    </row>
    <row r="50" spans="1:9" s="4" customFormat="1" ht="31.5">
      <c r="A50" s="19" t="s">
        <v>170</v>
      </c>
      <c r="B50" s="77">
        <v>903</v>
      </c>
      <c r="C50" s="20" t="s">
        <v>104</v>
      </c>
      <c r="D50" s="20">
        <v>11</v>
      </c>
      <c r="E50" s="20" t="s">
        <v>14</v>
      </c>
      <c r="F50" s="16"/>
      <c r="G50" s="21"/>
      <c r="H50" s="21">
        <v>50000</v>
      </c>
      <c r="I50" s="21">
        <v>50000</v>
      </c>
    </row>
    <row r="51" spans="1:9" s="4" customFormat="1" ht="63">
      <c r="A51" s="19" t="s">
        <v>172</v>
      </c>
      <c r="B51" s="77">
        <v>903</v>
      </c>
      <c r="C51" s="20" t="s">
        <v>104</v>
      </c>
      <c r="D51" s="20">
        <v>11</v>
      </c>
      <c r="E51" s="20" t="s">
        <v>18</v>
      </c>
      <c r="F51" s="16"/>
      <c r="G51" s="21"/>
      <c r="H51" s="21">
        <v>50000</v>
      </c>
      <c r="I51" s="21">
        <v>50000</v>
      </c>
    </row>
    <row r="52" spans="1:9" s="4" customFormat="1" ht="15.75">
      <c r="A52" s="19" t="s">
        <v>201</v>
      </c>
      <c r="B52" s="77">
        <v>903</v>
      </c>
      <c r="C52" s="20" t="s">
        <v>104</v>
      </c>
      <c r="D52" s="20">
        <v>11</v>
      </c>
      <c r="E52" s="20" t="s">
        <v>19</v>
      </c>
      <c r="F52" s="16"/>
      <c r="G52" s="21"/>
      <c r="H52" s="21">
        <v>50000</v>
      </c>
      <c r="I52" s="21">
        <v>50000</v>
      </c>
    </row>
    <row r="53" spans="1:9" s="4" customFormat="1" ht="15.75">
      <c r="A53" s="19" t="s">
        <v>5</v>
      </c>
      <c r="B53" s="77">
        <v>903</v>
      </c>
      <c r="C53" s="20" t="s">
        <v>104</v>
      </c>
      <c r="D53" s="20">
        <v>11</v>
      </c>
      <c r="E53" s="20" t="s">
        <v>19</v>
      </c>
      <c r="F53" s="20">
        <v>800</v>
      </c>
      <c r="G53" s="23"/>
      <c r="H53" s="21">
        <v>50000</v>
      </c>
      <c r="I53" s="21">
        <v>50000</v>
      </c>
    </row>
    <row r="54" spans="1:9" s="4" customFormat="1" ht="15.75">
      <c r="A54" s="22" t="s">
        <v>241</v>
      </c>
      <c r="B54" s="77">
        <v>903</v>
      </c>
      <c r="C54" s="20" t="s">
        <v>104</v>
      </c>
      <c r="D54" s="20" t="s">
        <v>239</v>
      </c>
      <c r="E54" s="20" t="s">
        <v>19</v>
      </c>
      <c r="F54" s="20" t="s">
        <v>240</v>
      </c>
      <c r="G54" s="23"/>
      <c r="H54" s="21">
        <v>50000</v>
      </c>
      <c r="I54" s="21">
        <v>50000</v>
      </c>
    </row>
    <row r="55" spans="1:9" s="6" customFormat="1" ht="15.75">
      <c r="A55" s="14" t="s">
        <v>20</v>
      </c>
      <c r="B55" s="78">
        <v>903</v>
      </c>
      <c r="C55" s="15" t="s">
        <v>104</v>
      </c>
      <c r="D55" s="15">
        <v>13</v>
      </c>
      <c r="E55" s="18"/>
      <c r="F55" s="18"/>
      <c r="G55" s="17">
        <v>1558920</v>
      </c>
      <c r="H55" s="41">
        <f>H56+H68+H73+H78+H83+H63</f>
        <v>3269220</v>
      </c>
      <c r="I55" s="41">
        <f>I56+I68+I73+I78+I83+I63</f>
        <v>3269220</v>
      </c>
    </row>
    <row r="56" spans="1:9" s="4" customFormat="1" ht="31.5">
      <c r="A56" s="19" t="s">
        <v>173</v>
      </c>
      <c r="B56" s="77">
        <v>903</v>
      </c>
      <c r="C56" s="20" t="s">
        <v>104</v>
      </c>
      <c r="D56" s="20">
        <v>13</v>
      </c>
      <c r="E56" s="20" t="s">
        <v>74</v>
      </c>
      <c r="F56" s="16"/>
      <c r="G56" s="21"/>
      <c r="H56" s="40">
        <f>H57</f>
        <v>1371450</v>
      </c>
      <c r="I56" s="40">
        <f>I57</f>
        <v>1371450</v>
      </c>
    </row>
    <row r="57" spans="1:9" s="4" customFormat="1" ht="31.5">
      <c r="A57" s="19" t="s">
        <v>174</v>
      </c>
      <c r="B57" s="77">
        <v>903</v>
      </c>
      <c r="C57" s="20" t="s">
        <v>104</v>
      </c>
      <c r="D57" s="20">
        <v>13</v>
      </c>
      <c r="E57" s="20" t="s">
        <v>132</v>
      </c>
      <c r="F57" s="16"/>
      <c r="G57" s="21"/>
      <c r="H57" s="40">
        <f>H58</f>
        <v>1371450</v>
      </c>
      <c r="I57" s="40">
        <f>I58</f>
        <v>1371450</v>
      </c>
    </row>
    <row r="58" spans="1:9" s="4" customFormat="1" ht="15.75">
      <c r="A58" s="19" t="s">
        <v>134</v>
      </c>
      <c r="B58" s="77">
        <v>903</v>
      </c>
      <c r="C58" s="20" t="s">
        <v>104</v>
      </c>
      <c r="D58" s="20">
        <v>13</v>
      </c>
      <c r="E58" s="20" t="s">
        <v>133</v>
      </c>
      <c r="F58" s="16"/>
      <c r="G58" s="21"/>
      <c r="H58" s="40">
        <f>H59+H61</f>
        <v>1371450</v>
      </c>
      <c r="I58" s="40">
        <f>I59+I61</f>
        <v>1371450</v>
      </c>
    </row>
    <row r="59" spans="1:9" s="4" customFormat="1" ht="31.5">
      <c r="A59" s="19" t="s">
        <v>157</v>
      </c>
      <c r="B59" s="77">
        <v>903</v>
      </c>
      <c r="C59" s="20" t="s">
        <v>104</v>
      </c>
      <c r="D59" s="20">
        <v>13</v>
      </c>
      <c r="E59" s="20" t="s">
        <v>133</v>
      </c>
      <c r="F59" s="20">
        <v>100</v>
      </c>
      <c r="G59" s="23"/>
      <c r="H59" s="40">
        <v>1319850</v>
      </c>
      <c r="I59" s="40">
        <v>1319850</v>
      </c>
    </row>
    <row r="60" spans="1:9" s="4" customFormat="1" ht="15.75">
      <c r="A60" s="22" t="s">
        <v>243</v>
      </c>
      <c r="B60" s="77">
        <v>903</v>
      </c>
      <c r="C60" s="20" t="s">
        <v>104</v>
      </c>
      <c r="D60" s="20">
        <v>13</v>
      </c>
      <c r="E60" s="20" t="s">
        <v>133</v>
      </c>
      <c r="F60" s="20" t="s">
        <v>242</v>
      </c>
      <c r="G60" s="23"/>
      <c r="H60" s="40">
        <v>1319850</v>
      </c>
      <c r="I60" s="40">
        <v>1319850</v>
      </c>
    </row>
    <row r="61" spans="1:9" s="4" customFormat="1" ht="15.75">
      <c r="A61" s="19" t="s">
        <v>158</v>
      </c>
      <c r="B61" s="77">
        <v>903</v>
      </c>
      <c r="C61" s="20" t="s">
        <v>104</v>
      </c>
      <c r="D61" s="20">
        <v>13</v>
      </c>
      <c r="E61" s="20" t="s">
        <v>133</v>
      </c>
      <c r="F61" s="20" t="s">
        <v>107</v>
      </c>
      <c r="G61" s="23"/>
      <c r="H61" s="40">
        <v>51600</v>
      </c>
      <c r="I61" s="40">
        <v>51600</v>
      </c>
    </row>
    <row r="62" spans="1:9" s="4" customFormat="1" ht="15.75">
      <c r="A62" s="24" t="s">
        <v>218</v>
      </c>
      <c r="B62" s="77">
        <v>903</v>
      </c>
      <c r="C62" s="20" t="s">
        <v>104</v>
      </c>
      <c r="D62" s="20">
        <v>13</v>
      </c>
      <c r="E62" s="20" t="s">
        <v>133</v>
      </c>
      <c r="F62" s="20" t="s">
        <v>217</v>
      </c>
      <c r="G62" s="23"/>
      <c r="H62" s="40">
        <v>51600</v>
      </c>
      <c r="I62" s="40">
        <v>51600</v>
      </c>
    </row>
    <row r="63" spans="1:9" s="4" customFormat="1" ht="31.5">
      <c r="A63" s="48" t="s">
        <v>175</v>
      </c>
      <c r="B63" s="77">
        <v>903</v>
      </c>
      <c r="C63" s="49" t="s">
        <v>104</v>
      </c>
      <c r="D63" s="49">
        <v>13</v>
      </c>
      <c r="E63" s="49" t="s">
        <v>36</v>
      </c>
      <c r="F63" s="50"/>
      <c r="G63" s="51"/>
      <c r="H63" s="40">
        <f aca="true" t="shared" si="2" ref="H63:I65">H64</f>
        <v>100000</v>
      </c>
      <c r="I63" s="40">
        <f t="shared" si="2"/>
        <v>100000</v>
      </c>
    </row>
    <row r="64" spans="1:9" s="4" customFormat="1" ht="47.25">
      <c r="A64" s="48" t="s">
        <v>270</v>
      </c>
      <c r="B64" s="77">
        <v>903</v>
      </c>
      <c r="C64" s="49" t="s">
        <v>104</v>
      </c>
      <c r="D64" s="49">
        <v>13</v>
      </c>
      <c r="E64" s="49" t="s">
        <v>271</v>
      </c>
      <c r="F64" s="50"/>
      <c r="G64" s="51"/>
      <c r="H64" s="40">
        <f t="shared" si="2"/>
        <v>100000</v>
      </c>
      <c r="I64" s="40">
        <f t="shared" si="2"/>
        <v>100000</v>
      </c>
    </row>
    <row r="65" spans="1:9" s="4" customFormat="1" ht="31.5">
      <c r="A65" s="48" t="s">
        <v>272</v>
      </c>
      <c r="B65" s="77">
        <v>903</v>
      </c>
      <c r="C65" s="49" t="s">
        <v>104</v>
      </c>
      <c r="D65" s="49">
        <v>13</v>
      </c>
      <c r="E65" s="49" t="s">
        <v>273</v>
      </c>
      <c r="F65" s="50"/>
      <c r="G65" s="51"/>
      <c r="H65" s="40">
        <f t="shared" si="2"/>
        <v>100000</v>
      </c>
      <c r="I65" s="40">
        <f t="shared" si="2"/>
        <v>100000</v>
      </c>
    </row>
    <row r="66" spans="1:9" s="4" customFormat="1" ht="15.75">
      <c r="A66" s="48" t="s">
        <v>158</v>
      </c>
      <c r="B66" s="77">
        <v>903</v>
      </c>
      <c r="C66" s="49" t="s">
        <v>104</v>
      </c>
      <c r="D66" s="49">
        <v>13</v>
      </c>
      <c r="E66" s="49" t="s">
        <v>273</v>
      </c>
      <c r="F66" s="49" t="s">
        <v>107</v>
      </c>
      <c r="G66" s="87"/>
      <c r="H66" s="51">
        <v>100000</v>
      </c>
      <c r="I66" s="51">
        <v>100000</v>
      </c>
    </row>
    <row r="67" spans="1:9" s="4" customFormat="1" ht="15.75">
      <c r="A67" s="24" t="s">
        <v>218</v>
      </c>
      <c r="B67" s="77">
        <v>903</v>
      </c>
      <c r="C67" s="49" t="s">
        <v>104</v>
      </c>
      <c r="D67" s="49">
        <v>13</v>
      </c>
      <c r="E67" s="49" t="s">
        <v>273</v>
      </c>
      <c r="F67" s="49" t="s">
        <v>217</v>
      </c>
      <c r="G67" s="87"/>
      <c r="H67" s="51">
        <v>100000</v>
      </c>
      <c r="I67" s="51">
        <v>100000</v>
      </c>
    </row>
    <row r="68" spans="1:9" s="4" customFormat="1" ht="31.5">
      <c r="A68" s="19" t="s">
        <v>202</v>
      </c>
      <c r="B68" s="77">
        <v>903</v>
      </c>
      <c r="C68" s="20" t="s">
        <v>104</v>
      </c>
      <c r="D68" s="20">
        <v>13</v>
      </c>
      <c r="E68" s="20" t="s">
        <v>21</v>
      </c>
      <c r="F68" s="16"/>
      <c r="G68" s="21"/>
      <c r="H68" s="40">
        <v>1351770</v>
      </c>
      <c r="I68" s="40">
        <v>1351770</v>
      </c>
    </row>
    <row r="69" spans="1:9" s="4" customFormat="1" ht="47.25">
      <c r="A69" s="19" t="s">
        <v>203</v>
      </c>
      <c r="B69" s="77">
        <v>903</v>
      </c>
      <c r="C69" s="20" t="s">
        <v>104</v>
      </c>
      <c r="D69" s="20">
        <v>13</v>
      </c>
      <c r="E69" s="20" t="s">
        <v>22</v>
      </c>
      <c r="F69" s="16"/>
      <c r="G69" s="21"/>
      <c r="H69" s="40">
        <v>1351770</v>
      </c>
      <c r="I69" s="40">
        <v>1351770</v>
      </c>
    </row>
    <row r="70" spans="1:9" s="4" customFormat="1" ht="31.5">
      <c r="A70" s="19" t="s">
        <v>211</v>
      </c>
      <c r="B70" s="77">
        <v>903</v>
      </c>
      <c r="C70" s="20" t="s">
        <v>104</v>
      </c>
      <c r="D70" s="20">
        <v>13</v>
      </c>
      <c r="E70" s="20" t="s">
        <v>210</v>
      </c>
      <c r="F70" s="16"/>
      <c r="G70" s="21"/>
      <c r="H70" s="40">
        <v>1351770</v>
      </c>
      <c r="I70" s="40">
        <v>1351770</v>
      </c>
    </row>
    <row r="71" spans="1:9" s="4" customFormat="1" ht="15.75">
      <c r="A71" s="19" t="s">
        <v>24</v>
      </c>
      <c r="B71" s="77">
        <v>903</v>
      </c>
      <c r="C71" s="20" t="s">
        <v>104</v>
      </c>
      <c r="D71" s="20">
        <v>13</v>
      </c>
      <c r="E71" s="20" t="s">
        <v>210</v>
      </c>
      <c r="F71" s="20">
        <v>600</v>
      </c>
      <c r="G71" s="23"/>
      <c r="H71" s="40">
        <v>1351770</v>
      </c>
      <c r="I71" s="40">
        <v>1351770</v>
      </c>
    </row>
    <row r="72" spans="1:9" s="4" customFormat="1" ht="15.75">
      <c r="A72" s="22" t="s">
        <v>245</v>
      </c>
      <c r="B72" s="77">
        <v>903</v>
      </c>
      <c r="C72" s="20" t="s">
        <v>104</v>
      </c>
      <c r="D72" s="20">
        <v>13</v>
      </c>
      <c r="E72" s="20" t="s">
        <v>210</v>
      </c>
      <c r="F72" s="20" t="s">
        <v>244</v>
      </c>
      <c r="G72" s="23"/>
      <c r="H72" s="40">
        <v>1351770</v>
      </c>
      <c r="I72" s="40">
        <v>1351770</v>
      </c>
    </row>
    <row r="73" spans="1:9" s="4" customFormat="1" ht="31.5">
      <c r="A73" s="19" t="s">
        <v>170</v>
      </c>
      <c r="B73" s="77">
        <v>903</v>
      </c>
      <c r="C73" s="20" t="s">
        <v>104</v>
      </c>
      <c r="D73" s="20">
        <v>13</v>
      </c>
      <c r="E73" s="20" t="s">
        <v>14</v>
      </c>
      <c r="F73" s="16"/>
      <c r="G73" s="21"/>
      <c r="H73" s="40">
        <v>396000</v>
      </c>
      <c r="I73" s="40">
        <v>396000</v>
      </c>
    </row>
    <row r="74" spans="1:9" s="4" customFormat="1" ht="47.25">
      <c r="A74" s="19" t="s">
        <v>176</v>
      </c>
      <c r="B74" s="77">
        <v>903</v>
      </c>
      <c r="C74" s="20" t="s">
        <v>104</v>
      </c>
      <c r="D74" s="20">
        <v>13</v>
      </c>
      <c r="E74" s="20" t="s">
        <v>25</v>
      </c>
      <c r="F74" s="16"/>
      <c r="G74" s="21"/>
      <c r="H74" s="40">
        <v>396000</v>
      </c>
      <c r="I74" s="40">
        <v>396000</v>
      </c>
    </row>
    <row r="75" spans="1:9" s="4" customFormat="1" ht="15.75">
      <c r="A75" s="19" t="s">
        <v>204</v>
      </c>
      <c r="B75" s="77">
        <v>903</v>
      </c>
      <c r="C75" s="20" t="s">
        <v>104</v>
      </c>
      <c r="D75" s="20">
        <v>13</v>
      </c>
      <c r="E75" s="20" t="s">
        <v>26</v>
      </c>
      <c r="F75" s="16"/>
      <c r="G75" s="21"/>
      <c r="H75" s="40">
        <v>396000</v>
      </c>
      <c r="I75" s="40">
        <v>396000</v>
      </c>
    </row>
    <row r="76" spans="1:9" s="4" customFormat="1" ht="15.75">
      <c r="A76" s="19" t="s">
        <v>158</v>
      </c>
      <c r="B76" s="77">
        <v>903</v>
      </c>
      <c r="C76" s="20" t="s">
        <v>104</v>
      </c>
      <c r="D76" s="20">
        <v>13</v>
      </c>
      <c r="E76" s="20" t="s">
        <v>26</v>
      </c>
      <c r="F76" s="20">
        <v>200</v>
      </c>
      <c r="G76" s="23"/>
      <c r="H76" s="40">
        <v>396000</v>
      </c>
      <c r="I76" s="40">
        <v>396000</v>
      </c>
    </row>
    <row r="77" spans="1:9" s="4" customFormat="1" ht="15.75">
      <c r="A77" s="24" t="s">
        <v>218</v>
      </c>
      <c r="B77" s="77">
        <v>903</v>
      </c>
      <c r="C77" s="20" t="s">
        <v>104</v>
      </c>
      <c r="D77" s="20">
        <v>13</v>
      </c>
      <c r="E77" s="20" t="s">
        <v>26</v>
      </c>
      <c r="F77" s="20" t="s">
        <v>217</v>
      </c>
      <c r="G77" s="23"/>
      <c r="H77" s="40">
        <v>396000</v>
      </c>
      <c r="I77" s="40">
        <v>396000</v>
      </c>
    </row>
    <row r="78" spans="1:9" s="4" customFormat="1" ht="15.75">
      <c r="A78" s="19" t="s">
        <v>253</v>
      </c>
      <c r="B78" s="77">
        <v>903</v>
      </c>
      <c r="C78" s="20" t="s">
        <v>104</v>
      </c>
      <c r="D78" s="20" t="s">
        <v>254</v>
      </c>
      <c r="E78" s="20" t="s">
        <v>10</v>
      </c>
      <c r="F78" s="20"/>
      <c r="G78" s="23"/>
      <c r="H78" s="23">
        <v>30000</v>
      </c>
      <c r="I78" s="23">
        <v>30000</v>
      </c>
    </row>
    <row r="79" spans="1:9" s="4" customFormat="1" ht="15.75">
      <c r="A79" s="19" t="s">
        <v>255</v>
      </c>
      <c r="B79" s="77">
        <v>903</v>
      </c>
      <c r="C79" s="20" t="s">
        <v>104</v>
      </c>
      <c r="D79" s="20" t="s">
        <v>254</v>
      </c>
      <c r="E79" s="20" t="s">
        <v>256</v>
      </c>
      <c r="F79" s="20"/>
      <c r="G79" s="23"/>
      <c r="H79" s="23">
        <v>30000</v>
      </c>
      <c r="I79" s="23">
        <v>30000</v>
      </c>
    </row>
    <row r="80" spans="1:9" s="4" customFormat="1" ht="15.75">
      <c r="A80" s="19" t="s">
        <v>257</v>
      </c>
      <c r="B80" s="77">
        <v>903</v>
      </c>
      <c r="C80" s="20" t="s">
        <v>104</v>
      </c>
      <c r="D80" s="20" t="s">
        <v>254</v>
      </c>
      <c r="E80" s="20" t="s">
        <v>258</v>
      </c>
      <c r="F80" s="20"/>
      <c r="G80" s="23"/>
      <c r="H80" s="23">
        <v>30000</v>
      </c>
      <c r="I80" s="23">
        <v>30000</v>
      </c>
    </row>
    <row r="81" spans="1:9" s="4" customFormat="1" ht="15.75">
      <c r="A81" s="19" t="s">
        <v>158</v>
      </c>
      <c r="B81" s="77">
        <v>903</v>
      </c>
      <c r="C81" s="20" t="s">
        <v>104</v>
      </c>
      <c r="D81" s="20" t="s">
        <v>254</v>
      </c>
      <c r="E81" s="20" t="s">
        <v>258</v>
      </c>
      <c r="F81" s="20" t="s">
        <v>107</v>
      </c>
      <c r="G81" s="23"/>
      <c r="H81" s="23">
        <v>30000</v>
      </c>
      <c r="I81" s="23">
        <v>30000</v>
      </c>
    </row>
    <row r="82" spans="1:9" s="4" customFormat="1" ht="15.75">
      <c r="A82" s="24" t="s">
        <v>218</v>
      </c>
      <c r="B82" s="77">
        <v>903</v>
      </c>
      <c r="C82" s="20" t="s">
        <v>104</v>
      </c>
      <c r="D82" s="20" t="s">
        <v>254</v>
      </c>
      <c r="E82" s="20" t="s">
        <v>258</v>
      </c>
      <c r="F82" s="20" t="s">
        <v>107</v>
      </c>
      <c r="G82" s="23"/>
      <c r="H82" s="23">
        <v>30000</v>
      </c>
      <c r="I82" s="23">
        <v>30000</v>
      </c>
    </row>
    <row r="83" spans="1:9" s="4" customFormat="1" ht="31.5">
      <c r="A83" s="19" t="s">
        <v>194</v>
      </c>
      <c r="B83" s="77">
        <v>903</v>
      </c>
      <c r="C83" s="20" t="s">
        <v>104</v>
      </c>
      <c r="D83" s="20" t="s">
        <v>254</v>
      </c>
      <c r="E83" s="20">
        <v>7500000</v>
      </c>
      <c r="F83" s="16"/>
      <c r="G83" s="21"/>
      <c r="H83" s="21">
        <v>20000</v>
      </c>
      <c r="I83" s="21">
        <v>20000</v>
      </c>
    </row>
    <row r="84" spans="1:9" s="4" customFormat="1" ht="15.75">
      <c r="A84" s="19" t="s">
        <v>261</v>
      </c>
      <c r="B84" s="77">
        <v>903</v>
      </c>
      <c r="C84" s="20" t="s">
        <v>104</v>
      </c>
      <c r="D84" s="20" t="s">
        <v>254</v>
      </c>
      <c r="E84" s="20" t="s">
        <v>238</v>
      </c>
      <c r="F84" s="16"/>
      <c r="G84" s="21"/>
      <c r="H84" s="21">
        <v>20000</v>
      </c>
      <c r="I84" s="21">
        <v>20000</v>
      </c>
    </row>
    <row r="85" spans="1:9" s="4" customFormat="1" ht="31.5">
      <c r="A85" s="19" t="s">
        <v>262</v>
      </c>
      <c r="B85" s="77">
        <v>903</v>
      </c>
      <c r="C85" s="20" t="s">
        <v>104</v>
      </c>
      <c r="D85" s="20" t="s">
        <v>254</v>
      </c>
      <c r="E85" s="20" t="s">
        <v>263</v>
      </c>
      <c r="F85" s="16"/>
      <c r="G85" s="21"/>
      <c r="H85" s="21">
        <v>20000</v>
      </c>
      <c r="I85" s="21">
        <v>20000</v>
      </c>
    </row>
    <row r="86" spans="1:9" s="4" customFormat="1" ht="15.75">
      <c r="A86" s="19" t="s">
        <v>5</v>
      </c>
      <c r="B86" s="77">
        <v>903</v>
      </c>
      <c r="C86" s="20" t="s">
        <v>104</v>
      </c>
      <c r="D86" s="20" t="s">
        <v>254</v>
      </c>
      <c r="E86" s="20" t="s">
        <v>263</v>
      </c>
      <c r="F86" s="20" t="s">
        <v>264</v>
      </c>
      <c r="G86" s="23"/>
      <c r="H86" s="21">
        <v>20000</v>
      </c>
      <c r="I86" s="21">
        <v>20000</v>
      </c>
    </row>
    <row r="87" spans="1:9" s="4" customFormat="1" ht="15.75">
      <c r="A87" s="27" t="s">
        <v>237</v>
      </c>
      <c r="B87" s="77">
        <v>903</v>
      </c>
      <c r="C87" s="20" t="s">
        <v>104</v>
      </c>
      <c r="D87" s="20" t="s">
        <v>254</v>
      </c>
      <c r="E87" s="20" t="s">
        <v>263</v>
      </c>
      <c r="F87" s="20" t="s">
        <v>236</v>
      </c>
      <c r="G87" s="23"/>
      <c r="H87" s="21">
        <v>20000</v>
      </c>
      <c r="I87" s="21">
        <v>20000</v>
      </c>
    </row>
    <row r="88" spans="1:9" s="4" customFormat="1" ht="15.75">
      <c r="A88" s="19"/>
      <c r="B88" s="77"/>
      <c r="C88" s="20"/>
      <c r="D88" s="20"/>
      <c r="E88" s="20"/>
      <c r="F88" s="20"/>
      <c r="G88" s="23"/>
      <c r="H88" s="40"/>
      <c r="I88" s="40"/>
    </row>
    <row r="89" spans="1:9" s="6" customFormat="1" ht="15.75">
      <c r="A89" s="14" t="s">
        <v>31</v>
      </c>
      <c r="B89" s="78">
        <v>903</v>
      </c>
      <c r="C89" s="15" t="s">
        <v>109</v>
      </c>
      <c r="D89" s="18"/>
      <c r="E89" s="18"/>
      <c r="F89" s="18"/>
      <c r="G89" s="17">
        <v>439425</v>
      </c>
      <c r="H89" s="41">
        <f>H90+H100</f>
        <v>2221725</v>
      </c>
      <c r="I89" s="41">
        <f>I90+I100</f>
        <v>2259600</v>
      </c>
    </row>
    <row r="90" spans="1:9" s="6" customFormat="1" ht="15.75">
      <c r="A90" s="14" t="s">
        <v>32</v>
      </c>
      <c r="B90" s="78">
        <v>903</v>
      </c>
      <c r="C90" s="15" t="s">
        <v>109</v>
      </c>
      <c r="D90" s="15" t="s">
        <v>105</v>
      </c>
      <c r="E90" s="18"/>
      <c r="F90" s="18"/>
      <c r="G90" s="17">
        <v>120400</v>
      </c>
      <c r="H90" s="41">
        <f aca="true" t="shared" si="3" ref="H90:I92">H91</f>
        <v>1315000</v>
      </c>
      <c r="I90" s="41">
        <f t="shared" si="3"/>
        <v>1320100</v>
      </c>
    </row>
    <row r="91" spans="1:9" s="4" customFormat="1" ht="31.5">
      <c r="A91" s="19" t="s">
        <v>168</v>
      </c>
      <c r="B91" s="77">
        <v>903</v>
      </c>
      <c r="C91" s="20" t="s">
        <v>109</v>
      </c>
      <c r="D91" s="20" t="s">
        <v>105</v>
      </c>
      <c r="E91" s="20" t="s">
        <v>10</v>
      </c>
      <c r="F91" s="16"/>
      <c r="G91" s="21"/>
      <c r="H91" s="32">
        <f t="shared" si="3"/>
        <v>1315000</v>
      </c>
      <c r="I91" s="32">
        <f t="shared" si="3"/>
        <v>1320100</v>
      </c>
    </row>
    <row r="92" spans="1:9" s="4" customFormat="1" ht="31.5">
      <c r="A92" s="19" t="s">
        <v>177</v>
      </c>
      <c r="B92" s="77">
        <v>903</v>
      </c>
      <c r="C92" s="20" t="s">
        <v>109</v>
      </c>
      <c r="D92" s="20" t="s">
        <v>105</v>
      </c>
      <c r="E92" s="20" t="s">
        <v>33</v>
      </c>
      <c r="F92" s="16"/>
      <c r="G92" s="21"/>
      <c r="H92" s="40">
        <f t="shared" si="3"/>
        <v>1315000</v>
      </c>
      <c r="I92" s="40">
        <f t="shared" si="3"/>
        <v>1320100</v>
      </c>
    </row>
    <row r="93" spans="1:9" s="4" customFormat="1" ht="31.5">
      <c r="A93" s="25" t="s">
        <v>135</v>
      </c>
      <c r="B93" s="77">
        <v>903</v>
      </c>
      <c r="C93" s="20" t="s">
        <v>109</v>
      </c>
      <c r="D93" s="20" t="s">
        <v>105</v>
      </c>
      <c r="E93" s="20" t="s">
        <v>34</v>
      </c>
      <c r="F93" s="26"/>
      <c r="G93" s="21"/>
      <c r="H93" s="40">
        <f>H94+H96+H98</f>
        <v>1315000</v>
      </c>
      <c r="I93" s="40">
        <f>I94+I96+I98</f>
        <v>1320100</v>
      </c>
    </row>
    <row r="94" spans="1:9" s="4" customFormat="1" ht="31.5">
      <c r="A94" s="19" t="s">
        <v>157</v>
      </c>
      <c r="B94" s="77">
        <v>903</v>
      </c>
      <c r="C94" s="20" t="s">
        <v>109</v>
      </c>
      <c r="D94" s="20" t="s">
        <v>105</v>
      </c>
      <c r="E94" s="20" t="s">
        <v>34</v>
      </c>
      <c r="F94" s="20">
        <v>100</v>
      </c>
      <c r="G94" s="23"/>
      <c r="H94" s="40">
        <v>795300</v>
      </c>
      <c r="I94" s="40">
        <v>795300</v>
      </c>
    </row>
    <row r="95" spans="1:9" s="4" customFormat="1" ht="15.75">
      <c r="A95" s="24" t="s">
        <v>219</v>
      </c>
      <c r="B95" s="77">
        <v>903</v>
      </c>
      <c r="C95" s="20" t="s">
        <v>109</v>
      </c>
      <c r="D95" s="20" t="s">
        <v>105</v>
      </c>
      <c r="E95" s="20" t="s">
        <v>34</v>
      </c>
      <c r="F95" s="20" t="s">
        <v>220</v>
      </c>
      <c r="G95" s="23"/>
      <c r="H95" s="40">
        <v>795300</v>
      </c>
      <c r="I95" s="40">
        <v>795300</v>
      </c>
    </row>
    <row r="96" spans="1:9" s="4" customFormat="1" ht="15.75">
      <c r="A96" s="19" t="s">
        <v>158</v>
      </c>
      <c r="B96" s="77">
        <v>903</v>
      </c>
      <c r="C96" s="20" t="s">
        <v>109</v>
      </c>
      <c r="D96" s="20" t="s">
        <v>105</v>
      </c>
      <c r="E96" s="20" t="s">
        <v>34</v>
      </c>
      <c r="F96" s="20">
        <v>200</v>
      </c>
      <c r="G96" s="23"/>
      <c r="H96" s="40">
        <v>469700</v>
      </c>
      <c r="I96" s="40">
        <v>474800</v>
      </c>
    </row>
    <row r="97" spans="1:9" s="4" customFormat="1" ht="15.75">
      <c r="A97" s="24" t="s">
        <v>218</v>
      </c>
      <c r="B97" s="77">
        <v>903</v>
      </c>
      <c r="C97" s="20" t="s">
        <v>109</v>
      </c>
      <c r="D97" s="20" t="s">
        <v>105</v>
      </c>
      <c r="E97" s="20" t="s">
        <v>34</v>
      </c>
      <c r="F97" s="20" t="s">
        <v>217</v>
      </c>
      <c r="G97" s="23"/>
      <c r="H97" s="40">
        <v>469700</v>
      </c>
      <c r="I97" s="40">
        <v>474800</v>
      </c>
    </row>
    <row r="98" spans="1:9" s="4" customFormat="1" ht="15.75">
      <c r="A98" s="19" t="s">
        <v>5</v>
      </c>
      <c r="B98" s="77">
        <v>903</v>
      </c>
      <c r="C98" s="20" t="s">
        <v>109</v>
      </c>
      <c r="D98" s="20" t="s">
        <v>105</v>
      </c>
      <c r="E98" s="20" t="s">
        <v>34</v>
      </c>
      <c r="F98" s="20">
        <v>800</v>
      </c>
      <c r="G98" s="23"/>
      <c r="H98" s="21">
        <v>50000</v>
      </c>
      <c r="I98" s="21">
        <v>50000</v>
      </c>
    </row>
    <row r="99" spans="1:9" s="4" customFormat="1" ht="15.75">
      <c r="A99" s="27" t="s">
        <v>237</v>
      </c>
      <c r="B99" s="77">
        <v>903</v>
      </c>
      <c r="C99" s="20" t="s">
        <v>109</v>
      </c>
      <c r="D99" s="20" t="s">
        <v>105</v>
      </c>
      <c r="E99" s="20" t="s">
        <v>34</v>
      </c>
      <c r="F99" s="20" t="s">
        <v>236</v>
      </c>
      <c r="G99" s="23"/>
      <c r="H99" s="21">
        <v>50000</v>
      </c>
      <c r="I99" s="21">
        <v>50000</v>
      </c>
    </row>
    <row r="100" spans="1:9" s="6" customFormat="1" ht="31.5">
      <c r="A100" s="14" t="s">
        <v>35</v>
      </c>
      <c r="B100" s="78">
        <v>903</v>
      </c>
      <c r="C100" s="15" t="s">
        <v>109</v>
      </c>
      <c r="D100" s="15" t="s">
        <v>110</v>
      </c>
      <c r="E100" s="18"/>
      <c r="F100" s="18"/>
      <c r="G100" s="17">
        <v>319025</v>
      </c>
      <c r="H100" s="41">
        <f aca="true" t="shared" si="4" ref="H100:I102">H101</f>
        <v>906725</v>
      </c>
      <c r="I100" s="41">
        <f t="shared" si="4"/>
        <v>939500</v>
      </c>
    </row>
    <row r="101" spans="1:9" s="4" customFormat="1" ht="31.5">
      <c r="A101" s="19" t="s">
        <v>175</v>
      </c>
      <c r="B101" s="77">
        <v>903</v>
      </c>
      <c r="C101" s="20" t="s">
        <v>109</v>
      </c>
      <c r="D101" s="20" t="s">
        <v>110</v>
      </c>
      <c r="E101" s="20" t="s">
        <v>36</v>
      </c>
      <c r="F101" s="16"/>
      <c r="G101" s="21"/>
      <c r="H101" s="40">
        <f t="shared" si="4"/>
        <v>906725</v>
      </c>
      <c r="I101" s="40">
        <f t="shared" si="4"/>
        <v>939500</v>
      </c>
    </row>
    <row r="102" spans="1:9" s="4" customFormat="1" ht="47.25">
      <c r="A102" s="19" t="s">
        <v>178</v>
      </c>
      <c r="B102" s="77">
        <v>903</v>
      </c>
      <c r="C102" s="20" t="s">
        <v>109</v>
      </c>
      <c r="D102" s="20" t="s">
        <v>110</v>
      </c>
      <c r="E102" s="20" t="s">
        <v>137</v>
      </c>
      <c r="F102" s="16"/>
      <c r="G102" s="21"/>
      <c r="H102" s="40">
        <f t="shared" si="4"/>
        <v>906725</v>
      </c>
      <c r="I102" s="40">
        <f t="shared" si="4"/>
        <v>939500</v>
      </c>
    </row>
    <row r="103" spans="1:9" s="4" customFormat="1" ht="15.75">
      <c r="A103" s="19" t="s">
        <v>23</v>
      </c>
      <c r="B103" s="77">
        <v>903</v>
      </c>
      <c r="C103" s="20" t="s">
        <v>109</v>
      </c>
      <c r="D103" s="20" t="s">
        <v>110</v>
      </c>
      <c r="E103" s="20" t="s">
        <v>136</v>
      </c>
      <c r="F103" s="16"/>
      <c r="G103" s="21"/>
      <c r="H103" s="40">
        <f>H104+H106</f>
        <v>906725</v>
      </c>
      <c r="I103" s="40">
        <f>I104+I106</f>
        <v>939500</v>
      </c>
    </row>
    <row r="104" spans="1:9" s="4" customFormat="1" ht="31.5">
      <c r="A104" s="19" t="s">
        <v>157</v>
      </c>
      <c r="B104" s="77">
        <v>903</v>
      </c>
      <c r="C104" s="20" t="s">
        <v>109</v>
      </c>
      <c r="D104" s="20" t="s">
        <v>110</v>
      </c>
      <c r="E104" s="20" t="s">
        <v>136</v>
      </c>
      <c r="F104" s="29">
        <v>100</v>
      </c>
      <c r="G104" s="21"/>
      <c r="H104" s="40">
        <v>886725</v>
      </c>
      <c r="I104" s="40">
        <v>919500</v>
      </c>
    </row>
    <row r="105" spans="1:9" s="4" customFormat="1" ht="15.75">
      <c r="A105" s="27" t="s">
        <v>219</v>
      </c>
      <c r="B105" s="77">
        <v>903</v>
      </c>
      <c r="C105" s="20" t="s">
        <v>109</v>
      </c>
      <c r="D105" s="20" t="s">
        <v>110</v>
      </c>
      <c r="E105" s="20" t="s">
        <v>136</v>
      </c>
      <c r="F105" s="29" t="s">
        <v>220</v>
      </c>
      <c r="G105" s="21"/>
      <c r="H105" s="40">
        <v>886725</v>
      </c>
      <c r="I105" s="40">
        <v>919500</v>
      </c>
    </row>
    <row r="106" spans="1:9" s="4" customFormat="1" ht="15.75">
      <c r="A106" s="19" t="s">
        <v>158</v>
      </c>
      <c r="B106" s="77">
        <v>903</v>
      </c>
      <c r="C106" s="20" t="s">
        <v>109</v>
      </c>
      <c r="D106" s="20" t="s">
        <v>110</v>
      </c>
      <c r="E106" s="20" t="s">
        <v>136</v>
      </c>
      <c r="F106" s="29" t="s">
        <v>107</v>
      </c>
      <c r="G106" s="21"/>
      <c r="H106" s="40">
        <v>20000</v>
      </c>
      <c r="I106" s="40">
        <v>20000</v>
      </c>
    </row>
    <row r="107" spans="1:9" s="4" customFormat="1" ht="15.75">
      <c r="A107" s="24" t="s">
        <v>218</v>
      </c>
      <c r="B107" s="77">
        <v>903</v>
      </c>
      <c r="C107" s="20" t="s">
        <v>109</v>
      </c>
      <c r="D107" s="20" t="s">
        <v>110</v>
      </c>
      <c r="E107" s="20" t="s">
        <v>136</v>
      </c>
      <c r="F107" s="29" t="s">
        <v>217</v>
      </c>
      <c r="G107" s="21"/>
      <c r="H107" s="40">
        <v>20000</v>
      </c>
      <c r="I107" s="40">
        <v>20000</v>
      </c>
    </row>
    <row r="108" spans="1:9" s="4" customFormat="1" ht="15.75">
      <c r="A108" s="19"/>
      <c r="B108" s="77"/>
      <c r="C108" s="20"/>
      <c r="D108" s="20"/>
      <c r="E108" s="20"/>
      <c r="F108" s="20"/>
      <c r="G108" s="23"/>
      <c r="H108" s="40"/>
      <c r="I108" s="40"/>
    </row>
    <row r="109" spans="1:9" s="6" customFormat="1" ht="15.75">
      <c r="A109" s="14" t="s">
        <v>37</v>
      </c>
      <c r="B109" s="78">
        <v>903</v>
      </c>
      <c r="C109" s="15" t="s">
        <v>105</v>
      </c>
      <c r="D109" s="18"/>
      <c r="E109" s="18"/>
      <c r="F109" s="18"/>
      <c r="G109" s="17">
        <v>-2137500</v>
      </c>
      <c r="H109" s="41">
        <f>H110+H116</f>
        <v>16011200</v>
      </c>
      <c r="I109" s="41">
        <f>I110+I116</f>
        <v>17029000</v>
      </c>
    </row>
    <row r="110" spans="1:9" s="6" customFormat="1" ht="15.75">
      <c r="A110" s="14" t="s">
        <v>235</v>
      </c>
      <c r="B110" s="78">
        <v>903</v>
      </c>
      <c r="C110" s="15" t="s">
        <v>105</v>
      </c>
      <c r="D110" s="15" t="s">
        <v>111</v>
      </c>
      <c r="E110" s="18"/>
      <c r="F110" s="18"/>
      <c r="G110" s="17">
        <v>17600</v>
      </c>
      <c r="H110" s="17">
        <f aca="true" t="shared" si="5" ref="H110:I112">H111</f>
        <v>17600</v>
      </c>
      <c r="I110" s="17">
        <f t="shared" si="5"/>
        <v>17600</v>
      </c>
    </row>
    <row r="111" spans="1:9" s="6" customFormat="1" ht="47.25">
      <c r="A111" s="19" t="s">
        <v>183</v>
      </c>
      <c r="B111" s="77">
        <v>903</v>
      </c>
      <c r="C111" s="20" t="s">
        <v>105</v>
      </c>
      <c r="D111" s="20" t="s">
        <v>111</v>
      </c>
      <c r="E111" s="20" t="s">
        <v>149</v>
      </c>
      <c r="F111" s="16"/>
      <c r="G111" s="21"/>
      <c r="H111" s="21">
        <f t="shared" si="5"/>
        <v>17600</v>
      </c>
      <c r="I111" s="21">
        <f t="shared" si="5"/>
        <v>17600</v>
      </c>
    </row>
    <row r="112" spans="1:9" s="6" customFormat="1" ht="47.25">
      <c r="A112" s="19" t="s">
        <v>232</v>
      </c>
      <c r="B112" s="77">
        <v>903</v>
      </c>
      <c r="C112" s="20" t="s">
        <v>105</v>
      </c>
      <c r="D112" s="20" t="s">
        <v>111</v>
      </c>
      <c r="E112" s="20" t="s">
        <v>233</v>
      </c>
      <c r="F112" s="16"/>
      <c r="G112" s="21"/>
      <c r="H112" s="21">
        <f t="shared" si="5"/>
        <v>17600</v>
      </c>
      <c r="I112" s="21">
        <f t="shared" si="5"/>
        <v>17600</v>
      </c>
    </row>
    <row r="113" spans="1:9" s="6" customFormat="1" ht="63">
      <c r="A113" s="19" t="s">
        <v>234</v>
      </c>
      <c r="B113" s="77">
        <v>903</v>
      </c>
      <c r="C113" s="20" t="s">
        <v>105</v>
      </c>
      <c r="D113" s="20" t="s">
        <v>111</v>
      </c>
      <c r="E113" s="20" t="s">
        <v>231</v>
      </c>
      <c r="F113" s="16"/>
      <c r="G113" s="21"/>
      <c r="H113" s="21">
        <f>H114</f>
        <v>17600</v>
      </c>
      <c r="I113" s="21">
        <f>I114</f>
        <v>17600</v>
      </c>
    </row>
    <row r="114" spans="1:9" s="6" customFormat="1" ht="15.75">
      <c r="A114" s="19" t="s">
        <v>158</v>
      </c>
      <c r="B114" s="77">
        <v>903</v>
      </c>
      <c r="C114" s="20" t="s">
        <v>105</v>
      </c>
      <c r="D114" s="20" t="s">
        <v>111</v>
      </c>
      <c r="E114" s="20" t="s">
        <v>231</v>
      </c>
      <c r="F114" s="20" t="s">
        <v>107</v>
      </c>
      <c r="G114" s="23"/>
      <c r="H114" s="21">
        <v>17600</v>
      </c>
      <c r="I114" s="21">
        <v>17600</v>
      </c>
    </row>
    <row r="115" spans="1:9" s="6" customFormat="1" ht="15.75">
      <c r="A115" s="24" t="s">
        <v>218</v>
      </c>
      <c r="B115" s="77">
        <v>903</v>
      </c>
      <c r="C115" s="20" t="s">
        <v>105</v>
      </c>
      <c r="D115" s="20" t="s">
        <v>111</v>
      </c>
      <c r="E115" s="20" t="s">
        <v>231</v>
      </c>
      <c r="F115" s="20" t="s">
        <v>217</v>
      </c>
      <c r="G115" s="23"/>
      <c r="H115" s="40">
        <v>17600</v>
      </c>
      <c r="I115" s="40">
        <v>17600</v>
      </c>
    </row>
    <row r="116" spans="1:9" s="6" customFormat="1" ht="15.75">
      <c r="A116" s="14" t="s">
        <v>38</v>
      </c>
      <c r="B116" s="78">
        <v>903</v>
      </c>
      <c r="C116" s="15" t="s">
        <v>105</v>
      </c>
      <c r="D116" s="15" t="s">
        <v>110</v>
      </c>
      <c r="E116" s="18"/>
      <c r="F116" s="18"/>
      <c r="G116" s="17">
        <v>-2155100</v>
      </c>
      <c r="H116" s="41">
        <f>H117</f>
        <v>15993600</v>
      </c>
      <c r="I116" s="41">
        <f>I117</f>
        <v>17011400</v>
      </c>
    </row>
    <row r="117" spans="1:9" s="4" customFormat="1" ht="31.5">
      <c r="A117" s="19" t="s">
        <v>179</v>
      </c>
      <c r="B117" s="77">
        <v>903</v>
      </c>
      <c r="C117" s="20" t="s">
        <v>105</v>
      </c>
      <c r="D117" s="20" t="s">
        <v>110</v>
      </c>
      <c r="E117" s="20" t="s">
        <v>39</v>
      </c>
      <c r="F117" s="16"/>
      <c r="G117" s="21"/>
      <c r="H117" s="40">
        <f>H118</f>
        <v>15993600</v>
      </c>
      <c r="I117" s="40">
        <f>I118</f>
        <v>17011400</v>
      </c>
    </row>
    <row r="118" spans="1:9" s="4" customFormat="1" ht="31.5">
      <c r="A118" s="19" t="s">
        <v>180</v>
      </c>
      <c r="B118" s="77">
        <v>903</v>
      </c>
      <c r="C118" s="20" t="s">
        <v>105</v>
      </c>
      <c r="D118" s="20" t="s">
        <v>110</v>
      </c>
      <c r="E118" s="20" t="s">
        <v>40</v>
      </c>
      <c r="F118" s="16"/>
      <c r="G118" s="21"/>
      <c r="H118" s="40">
        <f>H119+H122+H125</f>
        <v>15993600</v>
      </c>
      <c r="I118" s="40">
        <f>I119+I122+I125</f>
        <v>17011400</v>
      </c>
    </row>
    <row r="119" spans="1:9" s="4" customFormat="1" ht="18.75" customHeight="1">
      <c r="A119" s="99" t="s">
        <v>325</v>
      </c>
      <c r="B119" s="29" t="s">
        <v>326</v>
      </c>
      <c r="C119" s="20" t="s">
        <v>105</v>
      </c>
      <c r="D119" s="20" t="s">
        <v>110</v>
      </c>
      <c r="E119" s="20" t="s">
        <v>327</v>
      </c>
      <c r="F119" s="21"/>
      <c r="G119" s="100"/>
      <c r="H119" s="40">
        <f>H120</f>
        <v>2366600</v>
      </c>
      <c r="I119" s="40">
        <v>2761100</v>
      </c>
    </row>
    <row r="120" spans="1:9" s="4" customFormat="1" ht="18.75" customHeight="1">
      <c r="A120" s="19" t="s">
        <v>158</v>
      </c>
      <c r="B120" s="29" t="s">
        <v>326</v>
      </c>
      <c r="C120" s="20" t="s">
        <v>105</v>
      </c>
      <c r="D120" s="20" t="s">
        <v>110</v>
      </c>
      <c r="E120" s="20" t="s">
        <v>327</v>
      </c>
      <c r="F120" s="20" t="s">
        <v>107</v>
      </c>
      <c r="G120" s="100"/>
      <c r="H120" s="21">
        <v>2366600</v>
      </c>
      <c r="I120" s="40">
        <v>2761100</v>
      </c>
    </row>
    <row r="121" spans="1:9" s="4" customFormat="1" ht="18.75" customHeight="1">
      <c r="A121" s="24" t="s">
        <v>218</v>
      </c>
      <c r="B121" s="29" t="s">
        <v>326</v>
      </c>
      <c r="C121" s="20" t="s">
        <v>105</v>
      </c>
      <c r="D121" s="20" t="s">
        <v>110</v>
      </c>
      <c r="E121" s="20" t="s">
        <v>327</v>
      </c>
      <c r="F121" s="20" t="s">
        <v>217</v>
      </c>
      <c r="G121" s="100"/>
      <c r="H121" s="21">
        <v>2366600</v>
      </c>
      <c r="I121" s="40">
        <v>2761100</v>
      </c>
    </row>
    <row r="122" spans="1:9" s="4" customFormat="1" ht="47.25">
      <c r="A122" s="19" t="s">
        <v>138</v>
      </c>
      <c r="B122" s="77">
        <v>903</v>
      </c>
      <c r="C122" s="20" t="s">
        <v>105</v>
      </c>
      <c r="D122" s="20" t="s">
        <v>110</v>
      </c>
      <c r="E122" s="20" t="s">
        <v>41</v>
      </c>
      <c r="F122" s="16"/>
      <c r="G122" s="21"/>
      <c r="H122" s="40">
        <v>10255500</v>
      </c>
      <c r="I122" s="40">
        <v>10649900</v>
      </c>
    </row>
    <row r="123" spans="1:9" s="4" customFormat="1" ht="15.75">
      <c r="A123" s="19" t="s">
        <v>158</v>
      </c>
      <c r="B123" s="77">
        <v>903</v>
      </c>
      <c r="C123" s="20" t="s">
        <v>105</v>
      </c>
      <c r="D123" s="20" t="s">
        <v>110</v>
      </c>
      <c r="E123" s="20" t="s">
        <v>41</v>
      </c>
      <c r="F123" s="20">
        <v>200</v>
      </c>
      <c r="G123" s="23"/>
      <c r="H123" s="40">
        <v>10255500</v>
      </c>
      <c r="I123" s="40">
        <v>10649900</v>
      </c>
    </row>
    <row r="124" spans="1:9" s="4" customFormat="1" ht="15.75">
      <c r="A124" s="24" t="s">
        <v>218</v>
      </c>
      <c r="B124" s="77">
        <v>903</v>
      </c>
      <c r="C124" s="20" t="s">
        <v>105</v>
      </c>
      <c r="D124" s="20" t="s">
        <v>110</v>
      </c>
      <c r="E124" s="20" t="s">
        <v>41</v>
      </c>
      <c r="F124" s="20" t="s">
        <v>217</v>
      </c>
      <c r="G124" s="23"/>
      <c r="H124" s="32">
        <v>10255500</v>
      </c>
      <c r="I124" s="32">
        <v>10649900</v>
      </c>
    </row>
    <row r="125" spans="1:9" s="4" customFormat="1" ht="31.5">
      <c r="A125" s="19" t="s">
        <v>42</v>
      </c>
      <c r="B125" s="77">
        <v>903</v>
      </c>
      <c r="C125" s="20" t="s">
        <v>105</v>
      </c>
      <c r="D125" s="20" t="s">
        <v>110</v>
      </c>
      <c r="E125" s="20" t="s">
        <v>43</v>
      </c>
      <c r="F125" s="16"/>
      <c r="G125" s="21"/>
      <c r="H125" s="40">
        <v>3371500</v>
      </c>
      <c r="I125" s="40">
        <v>3600400</v>
      </c>
    </row>
    <row r="126" spans="1:9" s="4" customFormat="1" ht="15.75">
      <c r="A126" s="19" t="s">
        <v>158</v>
      </c>
      <c r="B126" s="77">
        <v>903</v>
      </c>
      <c r="C126" s="20" t="s">
        <v>105</v>
      </c>
      <c r="D126" s="20" t="s">
        <v>110</v>
      </c>
      <c r="E126" s="20" t="s">
        <v>43</v>
      </c>
      <c r="F126" s="20">
        <v>200</v>
      </c>
      <c r="G126" s="23"/>
      <c r="H126" s="40">
        <v>3371500</v>
      </c>
      <c r="I126" s="40">
        <v>3600400</v>
      </c>
    </row>
    <row r="127" spans="1:9" s="4" customFormat="1" ht="15.75">
      <c r="A127" s="36" t="s">
        <v>218</v>
      </c>
      <c r="B127" s="77">
        <v>903</v>
      </c>
      <c r="C127" s="20" t="s">
        <v>105</v>
      </c>
      <c r="D127" s="20" t="s">
        <v>110</v>
      </c>
      <c r="E127" s="20" t="s">
        <v>43</v>
      </c>
      <c r="F127" s="20" t="s">
        <v>217</v>
      </c>
      <c r="G127" s="23"/>
      <c r="H127" s="40">
        <v>3371500</v>
      </c>
      <c r="I127" s="40">
        <v>3600400</v>
      </c>
    </row>
    <row r="128" spans="1:9" s="4" customFormat="1" ht="15.75">
      <c r="A128" s="36"/>
      <c r="B128" s="77"/>
      <c r="C128" s="20"/>
      <c r="D128" s="20"/>
      <c r="E128" s="20"/>
      <c r="F128" s="20"/>
      <c r="G128" s="23"/>
      <c r="H128" s="40"/>
      <c r="I128" s="40"/>
    </row>
    <row r="129" spans="1:9" s="6" customFormat="1" ht="15.75">
      <c r="A129" s="14" t="s">
        <v>72</v>
      </c>
      <c r="B129" s="78">
        <v>903</v>
      </c>
      <c r="C129" s="15" t="s">
        <v>113</v>
      </c>
      <c r="D129" s="18"/>
      <c r="E129" s="18"/>
      <c r="F129" s="18"/>
      <c r="G129" s="17">
        <v>14339100</v>
      </c>
      <c r="H129" s="41">
        <f>H130+H148</f>
        <v>19435300</v>
      </c>
      <c r="I129" s="41">
        <f>I130+I148</f>
        <v>19435300</v>
      </c>
    </row>
    <row r="130" spans="1:9" s="6" customFormat="1" ht="15.75">
      <c r="A130" s="14" t="s">
        <v>73</v>
      </c>
      <c r="B130" s="78">
        <v>903</v>
      </c>
      <c r="C130" s="15" t="s">
        <v>113</v>
      </c>
      <c r="D130" s="15" t="s">
        <v>104</v>
      </c>
      <c r="E130" s="18"/>
      <c r="F130" s="18"/>
      <c r="G130" s="17">
        <v>14339100</v>
      </c>
      <c r="H130" s="41">
        <f>H131</f>
        <v>19385300</v>
      </c>
      <c r="I130" s="41">
        <f>I131</f>
        <v>19385300</v>
      </c>
    </row>
    <row r="131" spans="1:9" s="4" customFormat="1" ht="31.5">
      <c r="A131" s="19" t="s">
        <v>173</v>
      </c>
      <c r="B131" s="77">
        <v>903</v>
      </c>
      <c r="C131" s="20" t="s">
        <v>113</v>
      </c>
      <c r="D131" s="20" t="s">
        <v>104</v>
      </c>
      <c r="E131" s="20" t="s">
        <v>74</v>
      </c>
      <c r="F131" s="16"/>
      <c r="G131" s="21"/>
      <c r="H131" s="40">
        <f>H132</f>
        <v>19385300</v>
      </c>
      <c r="I131" s="40">
        <f>I132</f>
        <v>19385300</v>
      </c>
    </row>
    <row r="132" spans="1:9" s="4" customFormat="1" ht="31.5">
      <c r="A132" s="19" t="s">
        <v>186</v>
      </c>
      <c r="B132" s="77">
        <v>903</v>
      </c>
      <c r="C132" s="20" t="s">
        <v>113</v>
      </c>
      <c r="D132" s="20" t="s">
        <v>104</v>
      </c>
      <c r="E132" s="20" t="s">
        <v>75</v>
      </c>
      <c r="F132" s="16"/>
      <c r="G132" s="21"/>
      <c r="H132" s="40">
        <f>H133+H136+H139+H142+H145</f>
        <v>19385300</v>
      </c>
      <c r="I132" s="40">
        <f>I133+I136+I139+I142+I145</f>
        <v>19385300</v>
      </c>
    </row>
    <row r="133" spans="1:9" s="4" customFormat="1" ht="15.75">
      <c r="A133" s="19" t="s">
        <v>209</v>
      </c>
      <c r="B133" s="77">
        <v>903</v>
      </c>
      <c r="C133" s="20" t="s">
        <v>113</v>
      </c>
      <c r="D133" s="20" t="s">
        <v>104</v>
      </c>
      <c r="E133" s="20" t="s">
        <v>76</v>
      </c>
      <c r="F133" s="16"/>
      <c r="G133" s="21"/>
      <c r="H133" s="40">
        <f>H134</f>
        <v>9525700</v>
      </c>
      <c r="I133" s="40">
        <f>I134</f>
        <v>9525700</v>
      </c>
    </row>
    <row r="134" spans="1:9" s="4" customFormat="1" ht="15.75">
      <c r="A134" s="19" t="s">
        <v>65</v>
      </c>
      <c r="B134" s="77">
        <v>903</v>
      </c>
      <c r="C134" s="20" t="s">
        <v>113</v>
      </c>
      <c r="D134" s="20" t="s">
        <v>104</v>
      </c>
      <c r="E134" s="20" t="s">
        <v>76</v>
      </c>
      <c r="F134" s="20">
        <v>600</v>
      </c>
      <c r="G134" s="23"/>
      <c r="H134" s="21">
        <v>9525700</v>
      </c>
      <c r="I134" s="21">
        <v>9525700</v>
      </c>
    </row>
    <row r="135" spans="1:9" s="4" customFormat="1" ht="15.75">
      <c r="A135" s="33" t="s">
        <v>222</v>
      </c>
      <c r="B135" s="77">
        <v>903</v>
      </c>
      <c r="C135" s="20" t="s">
        <v>113</v>
      </c>
      <c r="D135" s="20" t="s">
        <v>104</v>
      </c>
      <c r="E135" s="20" t="s">
        <v>76</v>
      </c>
      <c r="F135" s="20" t="s">
        <v>221</v>
      </c>
      <c r="G135" s="23"/>
      <c r="H135" s="21">
        <v>9525700</v>
      </c>
      <c r="I135" s="21">
        <v>9525700</v>
      </c>
    </row>
    <row r="136" spans="1:9" s="4" customFormat="1" ht="15.75">
      <c r="A136" s="19" t="s">
        <v>77</v>
      </c>
      <c r="B136" s="77">
        <v>903</v>
      </c>
      <c r="C136" s="20" t="s">
        <v>113</v>
      </c>
      <c r="D136" s="20" t="s">
        <v>104</v>
      </c>
      <c r="E136" s="20" t="s">
        <v>78</v>
      </c>
      <c r="F136" s="16"/>
      <c r="G136" s="21"/>
      <c r="H136" s="40">
        <f>H137</f>
        <v>691700</v>
      </c>
      <c r="I136" s="40">
        <f>I137</f>
        <v>691700</v>
      </c>
    </row>
    <row r="137" spans="1:9" s="4" customFormat="1" ht="15.75">
      <c r="A137" s="19" t="s">
        <v>65</v>
      </c>
      <c r="B137" s="77">
        <v>903</v>
      </c>
      <c r="C137" s="20" t="s">
        <v>113</v>
      </c>
      <c r="D137" s="20" t="s">
        <v>104</v>
      </c>
      <c r="E137" s="20" t="s">
        <v>78</v>
      </c>
      <c r="F137" s="20">
        <v>600</v>
      </c>
      <c r="G137" s="23"/>
      <c r="H137" s="21">
        <v>691700</v>
      </c>
      <c r="I137" s="21">
        <v>691700</v>
      </c>
    </row>
    <row r="138" spans="1:9" s="4" customFormat="1" ht="15.75">
      <c r="A138" s="33" t="s">
        <v>222</v>
      </c>
      <c r="B138" s="77">
        <v>903</v>
      </c>
      <c r="C138" s="20" t="s">
        <v>113</v>
      </c>
      <c r="D138" s="20" t="s">
        <v>104</v>
      </c>
      <c r="E138" s="20" t="s">
        <v>78</v>
      </c>
      <c r="F138" s="20" t="s">
        <v>221</v>
      </c>
      <c r="G138" s="23"/>
      <c r="H138" s="21">
        <v>691700</v>
      </c>
      <c r="I138" s="21">
        <v>691700</v>
      </c>
    </row>
    <row r="139" spans="1:9" s="4" customFormat="1" ht="15.75">
      <c r="A139" s="19" t="s">
        <v>79</v>
      </c>
      <c r="B139" s="77">
        <v>903</v>
      </c>
      <c r="C139" s="20" t="s">
        <v>113</v>
      </c>
      <c r="D139" s="20" t="s">
        <v>104</v>
      </c>
      <c r="E139" s="20" t="s">
        <v>80</v>
      </c>
      <c r="F139" s="16"/>
      <c r="G139" s="21"/>
      <c r="H139" s="40">
        <f>H140</f>
        <v>7791000</v>
      </c>
      <c r="I139" s="40">
        <f>I140</f>
        <v>7791000</v>
      </c>
    </row>
    <row r="140" spans="1:9" s="4" customFormat="1" ht="15.75">
      <c r="A140" s="19" t="s">
        <v>24</v>
      </c>
      <c r="B140" s="77">
        <v>903</v>
      </c>
      <c r="C140" s="20" t="s">
        <v>113</v>
      </c>
      <c r="D140" s="20" t="s">
        <v>104</v>
      </c>
      <c r="E140" s="20" t="s">
        <v>80</v>
      </c>
      <c r="F140" s="20">
        <v>600</v>
      </c>
      <c r="G140" s="23"/>
      <c r="H140" s="21">
        <v>7791000</v>
      </c>
      <c r="I140" s="21">
        <v>7791000</v>
      </c>
    </row>
    <row r="141" spans="1:9" s="4" customFormat="1" ht="15.75">
      <c r="A141" s="33" t="s">
        <v>222</v>
      </c>
      <c r="B141" s="77">
        <v>903</v>
      </c>
      <c r="C141" s="20" t="s">
        <v>113</v>
      </c>
      <c r="D141" s="20" t="s">
        <v>104</v>
      </c>
      <c r="E141" s="20" t="s">
        <v>80</v>
      </c>
      <c r="F141" s="20" t="s">
        <v>221</v>
      </c>
      <c r="G141" s="23"/>
      <c r="H141" s="21">
        <v>7791000</v>
      </c>
      <c r="I141" s="21">
        <v>7791000</v>
      </c>
    </row>
    <row r="142" spans="1:9" s="4" customFormat="1" ht="15.75">
      <c r="A142" s="19" t="s">
        <v>81</v>
      </c>
      <c r="B142" s="77">
        <v>903</v>
      </c>
      <c r="C142" s="20" t="s">
        <v>113</v>
      </c>
      <c r="D142" s="20" t="s">
        <v>104</v>
      </c>
      <c r="E142" s="20" t="s">
        <v>82</v>
      </c>
      <c r="F142" s="16"/>
      <c r="G142" s="21"/>
      <c r="H142" s="40">
        <f>H143</f>
        <v>1370500</v>
      </c>
      <c r="I142" s="40">
        <f>I143</f>
        <v>1370500</v>
      </c>
    </row>
    <row r="143" spans="1:9" s="4" customFormat="1" ht="15.75">
      <c r="A143" s="19" t="s">
        <v>65</v>
      </c>
      <c r="B143" s="77">
        <v>903</v>
      </c>
      <c r="C143" s="20" t="s">
        <v>113</v>
      </c>
      <c r="D143" s="20" t="s">
        <v>104</v>
      </c>
      <c r="E143" s="20" t="s">
        <v>82</v>
      </c>
      <c r="F143" s="20">
        <v>600</v>
      </c>
      <c r="G143" s="23"/>
      <c r="H143" s="21">
        <v>1370500</v>
      </c>
      <c r="I143" s="21">
        <v>1370500</v>
      </c>
    </row>
    <row r="144" spans="1:9" s="4" customFormat="1" ht="15.75">
      <c r="A144" s="33" t="s">
        <v>222</v>
      </c>
      <c r="B144" s="77">
        <v>903</v>
      </c>
      <c r="C144" s="37" t="s">
        <v>113</v>
      </c>
      <c r="D144" s="20" t="s">
        <v>104</v>
      </c>
      <c r="E144" s="20" t="s">
        <v>82</v>
      </c>
      <c r="F144" s="20" t="s">
        <v>221</v>
      </c>
      <c r="G144" s="23"/>
      <c r="H144" s="21">
        <v>1370500</v>
      </c>
      <c r="I144" s="21">
        <v>1370500</v>
      </c>
    </row>
    <row r="145" spans="1:9" s="4" customFormat="1" ht="47.25">
      <c r="A145" s="27" t="s">
        <v>265</v>
      </c>
      <c r="B145" s="77">
        <v>903</v>
      </c>
      <c r="C145" s="37" t="s">
        <v>113</v>
      </c>
      <c r="D145" s="20" t="s">
        <v>104</v>
      </c>
      <c r="E145" s="38" t="s">
        <v>266</v>
      </c>
      <c r="F145" s="20"/>
      <c r="G145" s="23"/>
      <c r="H145" s="32">
        <f>H146</f>
        <v>6400</v>
      </c>
      <c r="I145" s="32">
        <f>I146</f>
        <v>6400</v>
      </c>
    </row>
    <row r="146" spans="1:9" s="4" customFormat="1" ht="15.75">
      <c r="A146" s="19" t="s">
        <v>65</v>
      </c>
      <c r="B146" s="77">
        <v>903</v>
      </c>
      <c r="C146" s="37" t="s">
        <v>113</v>
      </c>
      <c r="D146" s="20" t="s">
        <v>104</v>
      </c>
      <c r="E146" s="38" t="s">
        <v>266</v>
      </c>
      <c r="F146" s="20">
        <v>600</v>
      </c>
      <c r="G146" s="23"/>
      <c r="H146" s="40">
        <f>H147</f>
        <v>6400</v>
      </c>
      <c r="I146" s="40">
        <f>I147</f>
        <v>6400</v>
      </c>
    </row>
    <row r="147" spans="1:9" s="4" customFormat="1" ht="15.75">
      <c r="A147" s="33" t="s">
        <v>222</v>
      </c>
      <c r="B147" s="77">
        <v>903</v>
      </c>
      <c r="C147" s="37" t="s">
        <v>113</v>
      </c>
      <c r="D147" s="20" t="s">
        <v>104</v>
      </c>
      <c r="E147" s="38" t="s">
        <v>266</v>
      </c>
      <c r="F147" s="20" t="s">
        <v>221</v>
      </c>
      <c r="G147" s="23"/>
      <c r="H147" s="21">
        <v>6400</v>
      </c>
      <c r="I147" s="21">
        <v>6400</v>
      </c>
    </row>
    <row r="148" spans="1:9" s="6" customFormat="1" ht="15.75">
      <c r="A148" s="14" t="s">
        <v>114</v>
      </c>
      <c r="B148" s="78">
        <v>903</v>
      </c>
      <c r="C148" s="15" t="s">
        <v>113</v>
      </c>
      <c r="D148" s="15" t="s">
        <v>105</v>
      </c>
      <c r="E148" s="18"/>
      <c r="F148" s="18"/>
      <c r="G148" s="17">
        <v>0</v>
      </c>
      <c r="H148" s="41">
        <f aca="true" t="shared" si="6" ref="H148:I151">H149</f>
        <v>50000</v>
      </c>
      <c r="I148" s="41">
        <f t="shared" si="6"/>
        <v>50000</v>
      </c>
    </row>
    <row r="149" spans="1:9" s="4" customFormat="1" ht="31.5">
      <c r="A149" s="115" t="s">
        <v>173</v>
      </c>
      <c r="B149" s="77">
        <v>903</v>
      </c>
      <c r="C149" s="20" t="s">
        <v>113</v>
      </c>
      <c r="D149" s="20" t="s">
        <v>105</v>
      </c>
      <c r="E149" s="117" t="s">
        <v>74</v>
      </c>
      <c r="F149" s="16"/>
      <c r="G149" s="21"/>
      <c r="H149" s="40">
        <f t="shared" si="6"/>
        <v>50000</v>
      </c>
      <c r="I149" s="40">
        <f t="shared" si="6"/>
        <v>50000</v>
      </c>
    </row>
    <row r="150" spans="1:9" s="4" customFormat="1" ht="31.5">
      <c r="A150" s="115" t="s">
        <v>186</v>
      </c>
      <c r="B150" s="77">
        <v>903</v>
      </c>
      <c r="C150" s="20" t="s">
        <v>113</v>
      </c>
      <c r="D150" s="20" t="s">
        <v>105</v>
      </c>
      <c r="E150" s="117" t="s">
        <v>75</v>
      </c>
      <c r="F150" s="16"/>
      <c r="G150" s="21"/>
      <c r="H150" s="40">
        <f t="shared" si="6"/>
        <v>50000</v>
      </c>
      <c r="I150" s="40">
        <f t="shared" si="6"/>
        <v>50000</v>
      </c>
    </row>
    <row r="151" spans="1:9" s="4" customFormat="1" ht="31.5">
      <c r="A151" s="115" t="s">
        <v>328</v>
      </c>
      <c r="B151" s="77">
        <v>903</v>
      </c>
      <c r="C151" s="20" t="s">
        <v>113</v>
      </c>
      <c r="D151" s="20" t="s">
        <v>105</v>
      </c>
      <c r="E151" s="117" t="s">
        <v>329</v>
      </c>
      <c r="F151" s="16"/>
      <c r="G151" s="21"/>
      <c r="H151" s="40">
        <f t="shared" si="6"/>
        <v>50000</v>
      </c>
      <c r="I151" s="40">
        <f t="shared" si="6"/>
        <v>50000</v>
      </c>
    </row>
    <row r="152" spans="1:9" s="4" customFormat="1" ht="15.75">
      <c r="A152" s="115" t="s">
        <v>65</v>
      </c>
      <c r="B152" s="77">
        <v>903</v>
      </c>
      <c r="C152" s="20" t="s">
        <v>113</v>
      </c>
      <c r="D152" s="20" t="s">
        <v>105</v>
      </c>
      <c r="E152" s="117" t="s">
        <v>329</v>
      </c>
      <c r="F152" s="20">
        <v>600</v>
      </c>
      <c r="G152" s="23"/>
      <c r="H152" s="21">
        <v>50000</v>
      </c>
      <c r="I152" s="21">
        <v>50000</v>
      </c>
    </row>
    <row r="153" spans="1:9" s="4" customFormat="1" ht="15.75">
      <c r="A153" s="116" t="s">
        <v>222</v>
      </c>
      <c r="B153" s="77">
        <v>903</v>
      </c>
      <c r="C153" s="20" t="s">
        <v>113</v>
      </c>
      <c r="D153" s="20" t="s">
        <v>105</v>
      </c>
      <c r="E153" s="117" t="s">
        <v>329</v>
      </c>
      <c r="F153" s="20" t="s">
        <v>221</v>
      </c>
      <c r="G153" s="23"/>
      <c r="H153" s="21">
        <v>50000</v>
      </c>
      <c r="I153" s="21">
        <v>50000</v>
      </c>
    </row>
    <row r="154" spans="1:9" s="4" customFormat="1" ht="15.75">
      <c r="A154" s="65"/>
      <c r="B154" s="77"/>
      <c r="C154" s="20"/>
      <c r="D154" s="20"/>
      <c r="E154" s="20"/>
      <c r="F154" s="20"/>
      <c r="G154" s="23"/>
      <c r="H154" s="21"/>
      <c r="I154" s="21"/>
    </row>
    <row r="155" spans="1:9" s="6" customFormat="1" ht="15.75">
      <c r="A155" s="14" t="s">
        <v>83</v>
      </c>
      <c r="B155" s="78">
        <v>903</v>
      </c>
      <c r="C155" s="15">
        <v>10</v>
      </c>
      <c r="D155" s="18"/>
      <c r="E155" s="18"/>
      <c r="F155" s="18"/>
      <c r="G155" s="17">
        <v>71300</v>
      </c>
      <c r="H155" s="41">
        <f>H156+H162+H172+H178</f>
        <v>1271700</v>
      </c>
      <c r="I155" s="41">
        <f>I156+I162+I172+I178</f>
        <v>2286290</v>
      </c>
    </row>
    <row r="156" spans="1:9" s="6" customFormat="1" ht="15.75">
      <c r="A156" s="14" t="s">
        <v>84</v>
      </c>
      <c r="B156" s="78">
        <v>903</v>
      </c>
      <c r="C156" s="15">
        <v>10</v>
      </c>
      <c r="D156" s="15" t="s">
        <v>104</v>
      </c>
      <c r="E156" s="18"/>
      <c r="F156" s="18"/>
      <c r="G156" s="17">
        <v>18700</v>
      </c>
      <c r="H156" s="41">
        <v>218700</v>
      </c>
      <c r="I156" s="41">
        <v>226790</v>
      </c>
    </row>
    <row r="157" spans="1:9" s="4" customFormat="1" ht="31.5">
      <c r="A157" s="19" t="s">
        <v>195</v>
      </c>
      <c r="B157" s="77">
        <v>903</v>
      </c>
      <c r="C157" s="20">
        <v>10</v>
      </c>
      <c r="D157" s="20" t="s">
        <v>104</v>
      </c>
      <c r="E157" s="20" t="s">
        <v>64</v>
      </c>
      <c r="F157" s="16"/>
      <c r="G157" s="21"/>
      <c r="H157" s="40">
        <v>218700</v>
      </c>
      <c r="I157" s="40">
        <v>226790</v>
      </c>
    </row>
    <row r="158" spans="1:9" s="4" customFormat="1" ht="31.5">
      <c r="A158" s="19" t="s">
        <v>187</v>
      </c>
      <c r="B158" s="77">
        <v>903</v>
      </c>
      <c r="C158" s="20">
        <v>10</v>
      </c>
      <c r="D158" s="20" t="s">
        <v>104</v>
      </c>
      <c r="E158" s="20" t="s">
        <v>85</v>
      </c>
      <c r="F158" s="16"/>
      <c r="G158" s="21"/>
      <c r="H158" s="40">
        <v>218700</v>
      </c>
      <c r="I158" s="40">
        <v>226790</v>
      </c>
    </row>
    <row r="159" spans="1:9" s="4" customFormat="1" ht="15.75">
      <c r="A159" s="19" t="s">
        <v>139</v>
      </c>
      <c r="B159" s="77">
        <v>903</v>
      </c>
      <c r="C159" s="20">
        <v>10</v>
      </c>
      <c r="D159" s="20" t="s">
        <v>104</v>
      </c>
      <c r="E159" s="20" t="s">
        <v>86</v>
      </c>
      <c r="F159" s="16"/>
      <c r="G159" s="21"/>
      <c r="H159" s="40">
        <v>218700</v>
      </c>
      <c r="I159" s="40">
        <v>226790</v>
      </c>
    </row>
    <row r="160" spans="1:9" s="4" customFormat="1" ht="15.75">
      <c r="A160" s="19" t="s">
        <v>69</v>
      </c>
      <c r="B160" s="77">
        <v>903</v>
      </c>
      <c r="C160" s="20">
        <v>10</v>
      </c>
      <c r="D160" s="20" t="s">
        <v>104</v>
      </c>
      <c r="E160" s="20" t="s">
        <v>86</v>
      </c>
      <c r="F160" s="20">
        <v>300</v>
      </c>
      <c r="G160" s="23"/>
      <c r="H160" s="40">
        <v>218700</v>
      </c>
      <c r="I160" s="40">
        <v>226790</v>
      </c>
    </row>
    <row r="161" spans="1:9" s="4" customFormat="1" ht="15.75">
      <c r="A161" s="33" t="s">
        <v>230</v>
      </c>
      <c r="B161" s="77">
        <v>903</v>
      </c>
      <c r="C161" s="20">
        <v>10</v>
      </c>
      <c r="D161" s="20" t="s">
        <v>104</v>
      </c>
      <c r="E161" s="20" t="s">
        <v>86</v>
      </c>
      <c r="F161" s="20" t="s">
        <v>229</v>
      </c>
      <c r="G161" s="23"/>
      <c r="H161" s="40">
        <v>218700</v>
      </c>
      <c r="I161" s="40">
        <v>226790</v>
      </c>
    </row>
    <row r="162" spans="1:9" s="6" customFormat="1" ht="15.75">
      <c r="A162" s="14" t="s">
        <v>87</v>
      </c>
      <c r="B162" s="78">
        <v>903</v>
      </c>
      <c r="C162" s="15">
        <v>10</v>
      </c>
      <c r="D162" s="15" t="s">
        <v>109</v>
      </c>
      <c r="E162" s="18"/>
      <c r="F162" s="18"/>
      <c r="G162" s="17">
        <v>50000</v>
      </c>
      <c r="H162" s="41">
        <f>H163</f>
        <v>50000</v>
      </c>
      <c r="I162" s="41">
        <f>I163</f>
        <v>50000</v>
      </c>
    </row>
    <row r="163" spans="1:9" s="4" customFormat="1" ht="31.5">
      <c r="A163" s="19" t="s">
        <v>195</v>
      </c>
      <c r="B163" s="77">
        <v>903</v>
      </c>
      <c r="C163" s="20">
        <v>10</v>
      </c>
      <c r="D163" s="20" t="s">
        <v>109</v>
      </c>
      <c r="E163" s="20" t="s">
        <v>64</v>
      </c>
      <c r="F163" s="16"/>
      <c r="G163" s="21"/>
      <c r="H163" s="40">
        <f>H164+H168</f>
        <v>50000</v>
      </c>
      <c r="I163" s="40">
        <f>I164+I168</f>
        <v>50000</v>
      </c>
    </row>
    <row r="164" spans="1:9" s="4" customFormat="1" ht="31.5">
      <c r="A164" s="19" t="s">
        <v>187</v>
      </c>
      <c r="B164" s="77">
        <v>903</v>
      </c>
      <c r="C164" s="20" t="s">
        <v>163</v>
      </c>
      <c r="D164" s="20" t="s">
        <v>109</v>
      </c>
      <c r="E164" s="20" t="s">
        <v>85</v>
      </c>
      <c r="F164" s="16"/>
      <c r="G164" s="21"/>
      <c r="H164" s="21">
        <v>37000</v>
      </c>
      <c r="I164" s="21">
        <v>37000</v>
      </c>
    </row>
    <row r="165" spans="1:9" s="4" customFormat="1" ht="15.75">
      <c r="A165" s="39" t="s">
        <v>247</v>
      </c>
      <c r="B165" s="77">
        <v>903</v>
      </c>
      <c r="C165" s="20" t="s">
        <v>163</v>
      </c>
      <c r="D165" s="20" t="s">
        <v>109</v>
      </c>
      <c r="E165" s="20" t="s">
        <v>248</v>
      </c>
      <c r="F165" s="16"/>
      <c r="G165" s="21"/>
      <c r="H165" s="21">
        <v>37000</v>
      </c>
      <c r="I165" s="21">
        <v>37000</v>
      </c>
    </row>
    <row r="166" spans="1:9" s="4" customFormat="1" ht="15.75">
      <c r="A166" s="19" t="s">
        <v>158</v>
      </c>
      <c r="B166" s="77">
        <v>903</v>
      </c>
      <c r="C166" s="20" t="s">
        <v>163</v>
      </c>
      <c r="D166" s="20" t="s">
        <v>109</v>
      </c>
      <c r="E166" s="20" t="s">
        <v>248</v>
      </c>
      <c r="F166" s="29" t="s">
        <v>107</v>
      </c>
      <c r="G166" s="21"/>
      <c r="H166" s="21">
        <v>37000</v>
      </c>
      <c r="I166" s="21">
        <v>37000</v>
      </c>
    </row>
    <row r="167" spans="1:9" s="4" customFormat="1" ht="15.75">
      <c r="A167" s="36" t="s">
        <v>218</v>
      </c>
      <c r="B167" s="77">
        <v>903</v>
      </c>
      <c r="C167" s="20" t="s">
        <v>163</v>
      </c>
      <c r="D167" s="20" t="s">
        <v>109</v>
      </c>
      <c r="E167" s="20" t="s">
        <v>248</v>
      </c>
      <c r="F167" s="29" t="s">
        <v>217</v>
      </c>
      <c r="G167" s="21"/>
      <c r="H167" s="21">
        <v>37000</v>
      </c>
      <c r="I167" s="21">
        <v>37000</v>
      </c>
    </row>
    <row r="168" spans="1:9" s="4" customFormat="1" ht="31.5">
      <c r="A168" s="27" t="s">
        <v>250</v>
      </c>
      <c r="B168" s="77">
        <v>903</v>
      </c>
      <c r="C168" s="20" t="s">
        <v>163</v>
      </c>
      <c r="D168" s="20" t="s">
        <v>109</v>
      </c>
      <c r="E168" s="20" t="s">
        <v>249</v>
      </c>
      <c r="F168" s="29"/>
      <c r="G168" s="21"/>
      <c r="H168" s="21">
        <v>13000</v>
      </c>
      <c r="I168" s="21">
        <v>13000</v>
      </c>
    </row>
    <row r="169" spans="1:9" s="4" customFormat="1" ht="15.75">
      <c r="A169" s="36" t="s">
        <v>251</v>
      </c>
      <c r="B169" s="77">
        <v>903</v>
      </c>
      <c r="C169" s="20" t="s">
        <v>163</v>
      </c>
      <c r="D169" s="20" t="s">
        <v>109</v>
      </c>
      <c r="E169" s="38" t="s">
        <v>252</v>
      </c>
      <c r="F169" s="29"/>
      <c r="G169" s="21"/>
      <c r="H169" s="21">
        <v>13000</v>
      </c>
      <c r="I169" s="21">
        <v>13000</v>
      </c>
    </row>
    <row r="170" spans="1:9" s="4" customFormat="1" ht="15.75">
      <c r="A170" s="19" t="s">
        <v>158</v>
      </c>
      <c r="B170" s="77">
        <v>903</v>
      </c>
      <c r="C170" s="20" t="s">
        <v>163</v>
      </c>
      <c r="D170" s="20" t="s">
        <v>109</v>
      </c>
      <c r="E170" s="38" t="s">
        <v>252</v>
      </c>
      <c r="F170" s="29" t="s">
        <v>107</v>
      </c>
      <c r="G170" s="21"/>
      <c r="H170" s="21">
        <v>13000</v>
      </c>
      <c r="I170" s="21">
        <v>13000</v>
      </c>
    </row>
    <row r="171" spans="1:9" s="4" customFormat="1" ht="15.75">
      <c r="A171" s="36" t="s">
        <v>218</v>
      </c>
      <c r="B171" s="77">
        <v>903</v>
      </c>
      <c r="C171" s="20" t="s">
        <v>163</v>
      </c>
      <c r="D171" s="20" t="s">
        <v>109</v>
      </c>
      <c r="E171" s="38" t="s">
        <v>252</v>
      </c>
      <c r="F171" s="29" t="s">
        <v>217</v>
      </c>
      <c r="G171" s="21"/>
      <c r="H171" s="21">
        <v>13000</v>
      </c>
      <c r="I171" s="21">
        <v>13000</v>
      </c>
    </row>
    <row r="172" spans="1:9" s="6" customFormat="1" ht="15.75">
      <c r="A172" s="14" t="s">
        <v>88</v>
      </c>
      <c r="B172" s="78">
        <v>903</v>
      </c>
      <c r="C172" s="15">
        <v>10</v>
      </c>
      <c r="D172" s="15" t="s">
        <v>105</v>
      </c>
      <c r="E172" s="18"/>
      <c r="F172" s="18"/>
      <c r="G172" s="17">
        <v>0</v>
      </c>
      <c r="H172" s="41">
        <f>H173</f>
        <v>947100</v>
      </c>
      <c r="I172" s="41">
        <f>I173</f>
        <v>1953600</v>
      </c>
    </row>
    <row r="173" spans="1:9" s="4" customFormat="1" ht="31.5">
      <c r="A173" s="19" t="s">
        <v>164</v>
      </c>
      <c r="B173" s="77">
        <v>903</v>
      </c>
      <c r="C173" s="20">
        <v>10</v>
      </c>
      <c r="D173" s="20" t="s">
        <v>105</v>
      </c>
      <c r="E173" s="20" t="s">
        <v>44</v>
      </c>
      <c r="F173" s="16"/>
      <c r="G173" s="21"/>
      <c r="H173" s="40">
        <f aca="true" t="shared" si="7" ref="H173:I175">H174</f>
        <v>947100</v>
      </c>
      <c r="I173" s="40">
        <f t="shared" si="7"/>
        <v>1953600</v>
      </c>
    </row>
    <row r="174" spans="1:9" s="4" customFormat="1" ht="63">
      <c r="A174" s="19" t="s">
        <v>188</v>
      </c>
      <c r="B174" s="77">
        <v>903</v>
      </c>
      <c r="C174" s="20">
        <v>10</v>
      </c>
      <c r="D174" s="20" t="s">
        <v>105</v>
      </c>
      <c r="E174" s="20" t="s">
        <v>89</v>
      </c>
      <c r="F174" s="16"/>
      <c r="G174" s="21"/>
      <c r="H174" s="32">
        <f t="shared" si="7"/>
        <v>947100</v>
      </c>
      <c r="I174" s="32">
        <f t="shared" si="7"/>
        <v>1953600</v>
      </c>
    </row>
    <row r="175" spans="1:9" s="4" customFormat="1" ht="47.25">
      <c r="A175" s="25" t="s">
        <v>141</v>
      </c>
      <c r="B175" s="77">
        <v>903</v>
      </c>
      <c r="C175" s="20">
        <v>10</v>
      </c>
      <c r="D175" s="20" t="s">
        <v>105</v>
      </c>
      <c r="E175" s="20" t="s">
        <v>90</v>
      </c>
      <c r="F175" s="26"/>
      <c r="G175" s="21"/>
      <c r="H175" s="40">
        <f t="shared" si="7"/>
        <v>947100</v>
      </c>
      <c r="I175" s="40">
        <f t="shared" si="7"/>
        <v>1953600</v>
      </c>
    </row>
    <row r="176" spans="1:9" s="4" customFormat="1" ht="15.75">
      <c r="A176" s="19" t="s">
        <v>156</v>
      </c>
      <c r="B176" s="77">
        <v>903</v>
      </c>
      <c r="C176" s="20">
        <v>10</v>
      </c>
      <c r="D176" s="20" t="s">
        <v>105</v>
      </c>
      <c r="E176" s="20" t="s">
        <v>90</v>
      </c>
      <c r="F176" s="20" t="s">
        <v>140</v>
      </c>
      <c r="G176" s="23"/>
      <c r="H176" s="40">
        <v>947100</v>
      </c>
      <c r="I176" s="40">
        <v>1953600</v>
      </c>
    </row>
    <row r="177" spans="1:9" s="4" customFormat="1" ht="15.75">
      <c r="A177" s="33" t="s">
        <v>228</v>
      </c>
      <c r="B177" s="77">
        <v>903</v>
      </c>
      <c r="C177" s="20">
        <v>10</v>
      </c>
      <c r="D177" s="20" t="s">
        <v>105</v>
      </c>
      <c r="E177" s="20" t="s">
        <v>90</v>
      </c>
      <c r="F177" s="20" t="s">
        <v>227</v>
      </c>
      <c r="G177" s="23"/>
      <c r="H177" s="40">
        <v>947100</v>
      </c>
      <c r="I177" s="40">
        <v>1953600</v>
      </c>
    </row>
    <row r="178" spans="1:9" s="6" customFormat="1" ht="15.75">
      <c r="A178" s="14" t="s">
        <v>162</v>
      </c>
      <c r="B178" s="78">
        <v>903</v>
      </c>
      <c r="C178" s="15">
        <v>10</v>
      </c>
      <c r="D178" s="15" t="s">
        <v>106</v>
      </c>
      <c r="E178" s="18"/>
      <c r="F178" s="18"/>
      <c r="G178" s="17">
        <v>2600</v>
      </c>
      <c r="H178" s="41">
        <f aca="true" t="shared" si="8" ref="H178:I180">H179</f>
        <v>55900</v>
      </c>
      <c r="I178" s="41">
        <f t="shared" si="8"/>
        <v>55900</v>
      </c>
    </row>
    <row r="179" spans="1:9" s="4" customFormat="1" ht="31.5">
      <c r="A179" s="19" t="s">
        <v>189</v>
      </c>
      <c r="B179" s="77">
        <v>903</v>
      </c>
      <c r="C179" s="20" t="s">
        <v>163</v>
      </c>
      <c r="D179" s="20" t="s">
        <v>106</v>
      </c>
      <c r="E179" s="20" t="s">
        <v>94</v>
      </c>
      <c r="F179" s="16"/>
      <c r="G179" s="21"/>
      <c r="H179" s="40">
        <f t="shared" si="8"/>
        <v>55900</v>
      </c>
      <c r="I179" s="40">
        <f t="shared" si="8"/>
        <v>55900</v>
      </c>
    </row>
    <row r="180" spans="1:9" s="4" customFormat="1" ht="47.25">
      <c r="A180" s="19" t="s">
        <v>190</v>
      </c>
      <c r="B180" s="77">
        <v>903</v>
      </c>
      <c r="C180" s="20" t="s">
        <v>163</v>
      </c>
      <c r="D180" s="20" t="s">
        <v>106</v>
      </c>
      <c r="E180" s="20" t="s">
        <v>95</v>
      </c>
      <c r="F180" s="16"/>
      <c r="G180" s="21"/>
      <c r="H180" s="40">
        <f t="shared" si="8"/>
        <v>55900</v>
      </c>
      <c r="I180" s="40">
        <f t="shared" si="8"/>
        <v>55900</v>
      </c>
    </row>
    <row r="181" spans="1:9" s="4" customFormat="1" ht="31.5">
      <c r="A181" s="19" t="s">
        <v>142</v>
      </c>
      <c r="B181" s="77">
        <v>903</v>
      </c>
      <c r="C181" s="20" t="s">
        <v>163</v>
      </c>
      <c r="D181" s="20" t="s">
        <v>106</v>
      </c>
      <c r="E181" s="20" t="s">
        <v>96</v>
      </c>
      <c r="F181" s="16"/>
      <c r="G181" s="21"/>
      <c r="H181" s="32">
        <f>H182+H184</f>
        <v>55900</v>
      </c>
      <c r="I181" s="32">
        <f>I182+I184</f>
        <v>55900</v>
      </c>
    </row>
    <row r="182" spans="1:9" s="4" customFormat="1" ht="31.5">
      <c r="A182" s="19" t="s">
        <v>157</v>
      </c>
      <c r="B182" s="77">
        <v>903</v>
      </c>
      <c r="C182" s="20" t="s">
        <v>163</v>
      </c>
      <c r="D182" s="20" t="s">
        <v>106</v>
      </c>
      <c r="E182" s="20" t="s">
        <v>96</v>
      </c>
      <c r="F182" s="20">
        <v>100</v>
      </c>
      <c r="G182" s="23"/>
      <c r="H182" s="40">
        <v>53240</v>
      </c>
      <c r="I182" s="40">
        <v>53240</v>
      </c>
    </row>
    <row r="183" spans="1:9" s="4" customFormat="1" ht="15.75">
      <c r="A183" s="24" t="s">
        <v>219</v>
      </c>
      <c r="B183" s="77">
        <v>903</v>
      </c>
      <c r="C183" s="20" t="s">
        <v>163</v>
      </c>
      <c r="D183" s="20" t="s">
        <v>106</v>
      </c>
      <c r="E183" s="20" t="s">
        <v>96</v>
      </c>
      <c r="F183" s="20" t="s">
        <v>220</v>
      </c>
      <c r="G183" s="23"/>
      <c r="H183" s="40">
        <v>53240</v>
      </c>
      <c r="I183" s="40">
        <v>53240</v>
      </c>
    </row>
    <row r="184" spans="1:9" s="4" customFormat="1" ht="15.75">
      <c r="A184" s="19" t="s">
        <v>158</v>
      </c>
      <c r="B184" s="77">
        <v>903</v>
      </c>
      <c r="C184" s="20" t="s">
        <v>163</v>
      </c>
      <c r="D184" s="20" t="s">
        <v>106</v>
      </c>
      <c r="E184" s="20" t="s">
        <v>96</v>
      </c>
      <c r="F184" s="20">
        <v>200</v>
      </c>
      <c r="G184" s="23"/>
      <c r="H184" s="40">
        <v>2660</v>
      </c>
      <c r="I184" s="40">
        <v>2660</v>
      </c>
    </row>
    <row r="185" spans="1:9" s="4" customFormat="1" ht="15.75">
      <c r="A185" s="24" t="s">
        <v>218</v>
      </c>
      <c r="B185" s="77">
        <v>903</v>
      </c>
      <c r="C185" s="20" t="s">
        <v>163</v>
      </c>
      <c r="D185" s="20" t="s">
        <v>106</v>
      </c>
      <c r="E185" s="20" t="s">
        <v>96</v>
      </c>
      <c r="F185" s="20" t="s">
        <v>217</v>
      </c>
      <c r="G185" s="23"/>
      <c r="H185" s="40">
        <v>2660</v>
      </c>
      <c r="I185" s="40">
        <v>2660</v>
      </c>
    </row>
    <row r="186" spans="1:9" s="4" customFormat="1" ht="15.75">
      <c r="A186" s="30"/>
      <c r="B186" s="72"/>
      <c r="C186" s="31"/>
      <c r="D186" s="31"/>
      <c r="E186" s="31"/>
      <c r="F186" s="31"/>
      <c r="G186" s="88"/>
      <c r="H186" s="40"/>
      <c r="I186" s="40"/>
    </row>
    <row r="187" spans="1:9" s="61" customFormat="1" ht="15.75">
      <c r="A187" s="66" t="s">
        <v>280</v>
      </c>
      <c r="B187" s="73">
        <v>974</v>
      </c>
      <c r="C187" s="62"/>
      <c r="D187" s="62"/>
      <c r="E187" s="62"/>
      <c r="F187" s="62"/>
      <c r="G187" s="55">
        <f>G188+G198+G272+G283</f>
        <v>27090477</v>
      </c>
      <c r="H187" s="60">
        <f>H188+H198+H272+H283</f>
        <v>209527577</v>
      </c>
      <c r="I187" s="60">
        <f>I188+I198+I272+I283</f>
        <v>218773312</v>
      </c>
    </row>
    <row r="188" spans="1:9" s="4" customFormat="1" ht="15.75">
      <c r="A188" s="14" t="s">
        <v>0</v>
      </c>
      <c r="B188" s="70">
        <v>974</v>
      </c>
      <c r="C188" s="15" t="s">
        <v>104</v>
      </c>
      <c r="D188" s="16"/>
      <c r="E188" s="16"/>
      <c r="F188" s="16"/>
      <c r="G188" s="17">
        <v>26500</v>
      </c>
      <c r="H188" s="41">
        <f aca="true" t="shared" si="9" ref="H188:I191">H189</f>
        <v>580900</v>
      </c>
      <c r="I188" s="41">
        <f t="shared" si="9"/>
        <v>580900</v>
      </c>
    </row>
    <row r="189" spans="1:9" s="6" customFormat="1" ht="31.5">
      <c r="A189" s="14" t="s">
        <v>1</v>
      </c>
      <c r="B189" s="78">
        <v>974</v>
      </c>
      <c r="C189" s="15" t="s">
        <v>104</v>
      </c>
      <c r="D189" s="15" t="s">
        <v>105</v>
      </c>
      <c r="E189" s="18"/>
      <c r="F189" s="18"/>
      <c r="G189" s="17">
        <v>26500</v>
      </c>
      <c r="H189" s="41">
        <f t="shared" si="9"/>
        <v>580900</v>
      </c>
      <c r="I189" s="41">
        <f t="shared" si="9"/>
        <v>580900</v>
      </c>
    </row>
    <row r="190" spans="1:9" s="4" customFormat="1" ht="15.75">
      <c r="A190" s="19" t="s">
        <v>166</v>
      </c>
      <c r="B190" s="71">
        <v>974</v>
      </c>
      <c r="C190" s="20" t="s">
        <v>104</v>
      </c>
      <c r="D190" s="20" t="s">
        <v>105</v>
      </c>
      <c r="E190" s="20" t="s">
        <v>6</v>
      </c>
      <c r="F190" s="16"/>
      <c r="G190" s="21"/>
      <c r="H190" s="40">
        <f t="shared" si="9"/>
        <v>580900</v>
      </c>
      <c r="I190" s="40">
        <f t="shared" si="9"/>
        <v>580900</v>
      </c>
    </row>
    <row r="191" spans="1:9" s="4" customFormat="1" ht="31.5">
      <c r="A191" s="19" t="s">
        <v>167</v>
      </c>
      <c r="B191" s="77">
        <v>974</v>
      </c>
      <c r="C191" s="20" t="s">
        <v>104</v>
      </c>
      <c r="D191" s="20" t="s">
        <v>105</v>
      </c>
      <c r="E191" s="20" t="s">
        <v>7</v>
      </c>
      <c r="F191" s="16"/>
      <c r="G191" s="21"/>
      <c r="H191" s="40">
        <f t="shared" si="9"/>
        <v>580900</v>
      </c>
      <c r="I191" s="40">
        <f t="shared" si="9"/>
        <v>580900</v>
      </c>
    </row>
    <row r="192" spans="1:9" s="64" customFormat="1" ht="47.25">
      <c r="A192" s="25" t="s">
        <v>143</v>
      </c>
      <c r="B192" s="77">
        <v>974</v>
      </c>
      <c r="C192" s="20" t="s">
        <v>104</v>
      </c>
      <c r="D192" s="20" t="s">
        <v>105</v>
      </c>
      <c r="E192" s="20" t="s">
        <v>9</v>
      </c>
      <c r="F192" s="26"/>
      <c r="G192" s="21"/>
      <c r="H192" s="23">
        <v>580900</v>
      </c>
      <c r="I192" s="23">
        <v>580900</v>
      </c>
    </row>
    <row r="193" spans="1:9" s="64" customFormat="1" ht="31.5">
      <c r="A193" s="19" t="s">
        <v>157</v>
      </c>
      <c r="B193" s="77">
        <v>974</v>
      </c>
      <c r="C193" s="20" t="s">
        <v>104</v>
      </c>
      <c r="D193" s="20" t="s">
        <v>105</v>
      </c>
      <c r="E193" s="20" t="s">
        <v>9</v>
      </c>
      <c r="F193" s="20">
        <v>100</v>
      </c>
      <c r="G193" s="23"/>
      <c r="H193" s="32">
        <v>554280</v>
      </c>
      <c r="I193" s="32">
        <v>554280</v>
      </c>
    </row>
    <row r="194" spans="1:9" s="64" customFormat="1" ht="15.75">
      <c r="A194" s="22" t="s">
        <v>219</v>
      </c>
      <c r="B194" s="77">
        <v>974</v>
      </c>
      <c r="C194" s="20" t="s">
        <v>104</v>
      </c>
      <c r="D194" s="20" t="s">
        <v>105</v>
      </c>
      <c r="E194" s="20" t="s">
        <v>9</v>
      </c>
      <c r="F194" s="20" t="s">
        <v>220</v>
      </c>
      <c r="G194" s="23"/>
      <c r="H194" s="32">
        <v>554280</v>
      </c>
      <c r="I194" s="32">
        <v>554280</v>
      </c>
    </row>
    <row r="195" spans="1:9" s="64" customFormat="1" ht="15.75">
      <c r="A195" s="19" t="s">
        <v>158</v>
      </c>
      <c r="B195" s="77">
        <v>974</v>
      </c>
      <c r="C195" s="20" t="s">
        <v>104</v>
      </c>
      <c r="D195" s="20" t="s">
        <v>105</v>
      </c>
      <c r="E195" s="20" t="s">
        <v>9</v>
      </c>
      <c r="F195" s="20">
        <v>200</v>
      </c>
      <c r="G195" s="23"/>
      <c r="H195" s="32">
        <v>26620</v>
      </c>
      <c r="I195" s="32">
        <v>26620</v>
      </c>
    </row>
    <row r="196" spans="1:9" s="64" customFormat="1" ht="15.75">
      <c r="A196" s="36" t="s">
        <v>218</v>
      </c>
      <c r="B196" s="77">
        <v>974</v>
      </c>
      <c r="C196" s="20" t="s">
        <v>104</v>
      </c>
      <c r="D196" s="20" t="s">
        <v>105</v>
      </c>
      <c r="E196" s="20" t="s">
        <v>9</v>
      </c>
      <c r="F196" s="20" t="s">
        <v>217</v>
      </c>
      <c r="G196" s="23"/>
      <c r="H196" s="32">
        <v>26620</v>
      </c>
      <c r="I196" s="32">
        <v>26620</v>
      </c>
    </row>
    <row r="197" spans="1:9" s="64" customFormat="1" ht="13.5" customHeight="1">
      <c r="A197" s="36"/>
      <c r="B197" s="77"/>
      <c r="C197" s="20"/>
      <c r="D197" s="20"/>
      <c r="E197" s="20"/>
      <c r="F197" s="20"/>
      <c r="G197" s="23"/>
      <c r="H197" s="32"/>
      <c r="I197" s="32"/>
    </row>
    <row r="198" spans="1:9" s="4" customFormat="1" ht="15.75">
      <c r="A198" s="14" t="s">
        <v>47</v>
      </c>
      <c r="B198" s="78">
        <v>974</v>
      </c>
      <c r="C198" s="15" t="s">
        <v>112</v>
      </c>
      <c r="D198" s="16"/>
      <c r="E198" s="16"/>
      <c r="F198" s="16"/>
      <c r="G198" s="17">
        <v>26734477</v>
      </c>
      <c r="H198" s="41">
        <f>H199+H208+H228+H248</f>
        <v>206554277</v>
      </c>
      <c r="I198" s="41">
        <f>I199+I208+I228+I248</f>
        <v>215718412</v>
      </c>
    </row>
    <row r="199" spans="1:9" s="6" customFormat="1" ht="15.75">
      <c r="A199" s="14" t="s">
        <v>48</v>
      </c>
      <c r="B199" s="78">
        <v>974</v>
      </c>
      <c r="C199" s="15" t="s">
        <v>112</v>
      </c>
      <c r="D199" s="15" t="s">
        <v>104</v>
      </c>
      <c r="E199" s="18"/>
      <c r="F199" s="18"/>
      <c r="G199" s="17">
        <v>1352300</v>
      </c>
      <c r="H199" s="41">
        <f>H200</f>
        <v>14708000</v>
      </c>
      <c r="I199" s="41">
        <f>I200</f>
        <v>15110800</v>
      </c>
    </row>
    <row r="200" spans="1:9" s="4" customFormat="1" ht="15.75">
      <c r="A200" s="19" t="s">
        <v>166</v>
      </c>
      <c r="B200" s="77">
        <v>974</v>
      </c>
      <c r="C200" s="20" t="s">
        <v>112</v>
      </c>
      <c r="D200" s="20" t="s">
        <v>104</v>
      </c>
      <c r="E200" s="20" t="s">
        <v>6</v>
      </c>
      <c r="F200" s="16"/>
      <c r="G200" s="21"/>
      <c r="H200" s="40">
        <f>H201</f>
        <v>14708000</v>
      </c>
      <c r="I200" s="40">
        <f>I201</f>
        <v>15110800</v>
      </c>
    </row>
    <row r="201" spans="1:9" s="4" customFormat="1" ht="31.5">
      <c r="A201" s="19" t="s">
        <v>167</v>
      </c>
      <c r="B201" s="77">
        <v>974</v>
      </c>
      <c r="C201" s="20" t="s">
        <v>112</v>
      </c>
      <c r="D201" s="20" t="s">
        <v>104</v>
      </c>
      <c r="E201" s="20" t="s">
        <v>7</v>
      </c>
      <c r="F201" s="16"/>
      <c r="G201" s="21"/>
      <c r="H201" s="40">
        <f>H202+H205</f>
        <v>14708000</v>
      </c>
      <c r="I201" s="40">
        <f>I202+I205</f>
        <v>15110800</v>
      </c>
    </row>
    <row r="202" spans="1:9" s="4" customFormat="1" ht="15.75">
      <c r="A202" s="19" t="s">
        <v>145</v>
      </c>
      <c r="B202" s="77">
        <v>974</v>
      </c>
      <c r="C202" s="20" t="s">
        <v>112</v>
      </c>
      <c r="D202" s="20" t="s">
        <v>104</v>
      </c>
      <c r="E202" s="20" t="s">
        <v>144</v>
      </c>
      <c r="F202" s="16"/>
      <c r="G202" s="21"/>
      <c r="H202" s="23">
        <f>H203</f>
        <v>4240000</v>
      </c>
      <c r="I202" s="23">
        <f>I203</f>
        <v>4240000</v>
      </c>
    </row>
    <row r="203" spans="1:9" s="4" customFormat="1" ht="15.75">
      <c r="A203" s="19" t="s">
        <v>24</v>
      </c>
      <c r="B203" s="77">
        <v>974</v>
      </c>
      <c r="C203" s="20" t="s">
        <v>112</v>
      </c>
      <c r="D203" s="20" t="s">
        <v>104</v>
      </c>
      <c r="E203" s="20" t="s">
        <v>144</v>
      </c>
      <c r="F203" s="20">
        <v>600</v>
      </c>
      <c r="G203" s="23"/>
      <c r="H203" s="23">
        <v>4240000</v>
      </c>
      <c r="I203" s="23">
        <v>4240000</v>
      </c>
    </row>
    <row r="204" spans="1:9" s="4" customFormat="1" ht="15.75">
      <c r="A204" s="33" t="s">
        <v>222</v>
      </c>
      <c r="B204" s="77">
        <v>974</v>
      </c>
      <c r="C204" s="20" t="s">
        <v>112</v>
      </c>
      <c r="D204" s="20" t="s">
        <v>104</v>
      </c>
      <c r="E204" s="20" t="s">
        <v>144</v>
      </c>
      <c r="F204" s="20" t="s">
        <v>221</v>
      </c>
      <c r="G204" s="23"/>
      <c r="H204" s="23">
        <v>4240000</v>
      </c>
      <c r="I204" s="23">
        <v>4240000</v>
      </c>
    </row>
    <row r="205" spans="1:9" s="4" customFormat="1" ht="63">
      <c r="A205" s="19" t="s">
        <v>146</v>
      </c>
      <c r="B205" s="77">
        <v>974</v>
      </c>
      <c r="C205" s="20" t="s">
        <v>112</v>
      </c>
      <c r="D205" s="20" t="s">
        <v>104</v>
      </c>
      <c r="E205" s="20" t="s">
        <v>49</v>
      </c>
      <c r="F205" s="16"/>
      <c r="G205" s="21"/>
      <c r="H205" s="32">
        <f>H206</f>
        <v>10468000</v>
      </c>
      <c r="I205" s="32">
        <f>I206</f>
        <v>10870800</v>
      </c>
    </row>
    <row r="206" spans="1:9" s="4" customFormat="1" ht="15.75">
      <c r="A206" s="19" t="s">
        <v>24</v>
      </c>
      <c r="B206" s="77">
        <v>974</v>
      </c>
      <c r="C206" s="20" t="s">
        <v>112</v>
      </c>
      <c r="D206" s="20" t="s">
        <v>104</v>
      </c>
      <c r="E206" s="20" t="s">
        <v>49</v>
      </c>
      <c r="F206" s="20">
        <v>600</v>
      </c>
      <c r="G206" s="23"/>
      <c r="H206" s="40">
        <f>H207</f>
        <v>10468000</v>
      </c>
      <c r="I206" s="40">
        <f>I207</f>
        <v>10870800</v>
      </c>
    </row>
    <row r="207" spans="1:9" s="4" customFormat="1" ht="15.75">
      <c r="A207" s="33" t="s">
        <v>222</v>
      </c>
      <c r="B207" s="77">
        <v>974</v>
      </c>
      <c r="C207" s="20" t="s">
        <v>112</v>
      </c>
      <c r="D207" s="20" t="s">
        <v>104</v>
      </c>
      <c r="E207" s="20" t="s">
        <v>49</v>
      </c>
      <c r="F207" s="20" t="s">
        <v>221</v>
      </c>
      <c r="G207" s="23"/>
      <c r="H207" s="40">
        <v>10468000</v>
      </c>
      <c r="I207" s="40">
        <v>10870800</v>
      </c>
    </row>
    <row r="208" spans="1:9" s="6" customFormat="1" ht="15.75">
      <c r="A208" s="14" t="s">
        <v>50</v>
      </c>
      <c r="B208" s="78">
        <v>974</v>
      </c>
      <c r="C208" s="15" t="s">
        <v>112</v>
      </c>
      <c r="D208" s="15" t="s">
        <v>108</v>
      </c>
      <c r="E208" s="18"/>
      <c r="F208" s="18"/>
      <c r="G208" s="17">
        <v>25656277</v>
      </c>
      <c r="H208" s="41">
        <f>H209+H214</f>
        <v>179628177</v>
      </c>
      <c r="I208" s="41">
        <f>I209+I214</f>
        <v>187125400</v>
      </c>
    </row>
    <row r="209" spans="1:9" s="4" customFormat="1" ht="31.5">
      <c r="A209" s="19" t="s">
        <v>181</v>
      </c>
      <c r="B209" s="77">
        <v>974</v>
      </c>
      <c r="C209" s="20" t="s">
        <v>112</v>
      </c>
      <c r="D209" s="20" t="s">
        <v>108</v>
      </c>
      <c r="E209" s="20" t="s">
        <v>51</v>
      </c>
      <c r="F209" s="16"/>
      <c r="G209" s="21"/>
      <c r="H209" s="40">
        <f aca="true" t="shared" si="10" ref="H209:I211">H210</f>
        <v>6044300</v>
      </c>
      <c r="I209" s="40">
        <f t="shared" si="10"/>
        <v>5267300</v>
      </c>
    </row>
    <row r="210" spans="1:9" s="4" customFormat="1" ht="31.5">
      <c r="A210" s="19" t="s">
        <v>182</v>
      </c>
      <c r="B210" s="77">
        <v>974</v>
      </c>
      <c r="C210" s="20" t="s">
        <v>112</v>
      </c>
      <c r="D210" s="20" t="s">
        <v>108</v>
      </c>
      <c r="E210" s="20" t="s">
        <v>52</v>
      </c>
      <c r="F210" s="16"/>
      <c r="G210" s="21"/>
      <c r="H210" s="40">
        <f t="shared" si="10"/>
        <v>6044300</v>
      </c>
      <c r="I210" s="40">
        <f t="shared" si="10"/>
        <v>5267300</v>
      </c>
    </row>
    <row r="211" spans="1:9" s="4" customFormat="1" ht="15.75">
      <c r="A211" s="19" t="s">
        <v>53</v>
      </c>
      <c r="B211" s="77">
        <v>974</v>
      </c>
      <c r="C211" s="20" t="s">
        <v>112</v>
      </c>
      <c r="D211" s="20" t="s">
        <v>108</v>
      </c>
      <c r="E211" s="20" t="s">
        <v>54</v>
      </c>
      <c r="F211" s="16"/>
      <c r="G211" s="21"/>
      <c r="H211" s="40">
        <f t="shared" si="10"/>
        <v>6044300</v>
      </c>
      <c r="I211" s="40">
        <f t="shared" si="10"/>
        <v>5267300</v>
      </c>
    </row>
    <row r="212" spans="1:9" s="4" customFormat="1" ht="15.75">
      <c r="A212" s="19" t="s">
        <v>24</v>
      </c>
      <c r="B212" s="77">
        <v>974</v>
      </c>
      <c r="C212" s="20" t="s">
        <v>112</v>
      </c>
      <c r="D212" s="20" t="s">
        <v>108</v>
      </c>
      <c r="E212" s="20" t="s">
        <v>54</v>
      </c>
      <c r="F212" s="20">
        <v>600</v>
      </c>
      <c r="G212" s="23"/>
      <c r="H212" s="40">
        <f>H213</f>
        <v>6044300</v>
      </c>
      <c r="I212" s="40">
        <f>I213</f>
        <v>5267300</v>
      </c>
    </row>
    <row r="213" spans="1:9" s="4" customFormat="1" ht="15.75">
      <c r="A213" s="33" t="s">
        <v>245</v>
      </c>
      <c r="B213" s="77">
        <v>974</v>
      </c>
      <c r="C213" s="20" t="s">
        <v>112</v>
      </c>
      <c r="D213" s="20" t="s">
        <v>108</v>
      </c>
      <c r="E213" s="20" t="s">
        <v>54</v>
      </c>
      <c r="F213" s="20" t="s">
        <v>244</v>
      </c>
      <c r="G213" s="23"/>
      <c r="H213" s="21">
        <v>6044300</v>
      </c>
      <c r="I213" s="21">
        <v>5267300</v>
      </c>
    </row>
    <row r="214" spans="1:9" s="4" customFormat="1" ht="15.75">
      <c r="A214" s="19" t="s">
        <v>166</v>
      </c>
      <c r="B214" s="77">
        <v>974</v>
      </c>
      <c r="C214" s="20" t="s">
        <v>112</v>
      </c>
      <c r="D214" s="20" t="s">
        <v>108</v>
      </c>
      <c r="E214" s="20" t="s">
        <v>6</v>
      </c>
      <c r="F214" s="16"/>
      <c r="G214" s="21"/>
      <c r="H214" s="40">
        <f>H215</f>
        <v>173583877</v>
      </c>
      <c r="I214" s="40">
        <f>I215</f>
        <v>181858100</v>
      </c>
    </row>
    <row r="215" spans="1:9" s="4" customFormat="1" ht="31.5">
      <c r="A215" s="19" t="s">
        <v>167</v>
      </c>
      <c r="B215" s="77">
        <v>974</v>
      </c>
      <c r="C215" s="20" t="s">
        <v>112</v>
      </c>
      <c r="D215" s="20" t="s">
        <v>108</v>
      </c>
      <c r="E215" s="20" t="s">
        <v>7</v>
      </c>
      <c r="F215" s="16"/>
      <c r="G215" s="21"/>
      <c r="H215" s="40">
        <f>H216+H219+H222+H225</f>
        <v>173583877</v>
      </c>
      <c r="I215" s="40">
        <f>I216+I219+I222+I225</f>
        <v>181858100</v>
      </c>
    </row>
    <row r="216" spans="1:9" s="4" customFormat="1" ht="15.75">
      <c r="A216" s="19" t="s">
        <v>57</v>
      </c>
      <c r="B216" s="77">
        <v>974</v>
      </c>
      <c r="C216" s="20" t="s">
        <v>112</v>
      </c>
      <c r="D216" s="20" t="s">
        <v>108</v>
      </c>
      <c r="E216" s="20" t="s">
        <v>58</v>
      </c>
      <c r="F216" s="16"/>
      <c r="G216" s="21"/>
      <c r="H216" s="40">
        <f>H217</f>
        <v>16081553</v>
      </c>
      <c r="I216" s="40">
        <f>I217</f>
        <v>17000000</v>
      </c>
    </row>
    <row r="217" spans="1:9" s="4" customFormat="1" ht="15.75">
      <c r="A217" s="19" t="s">
        <v>24</v>
      </c>
      <c r="B217" s="77">
        <v>974</v>
      </c>
      <c r="C217" s="20" t="s">
        <v>112</v>
      </c>
      <c r="D217" s="20" t="s">
        <v>108</v>
      </c>
      <c r="E217" s="20" t="s">
        <v>58</v>
      </c>
      <c r="F217" s="20">
        <v>600</v>
      </c>
      <c r="G217" s="23"/>
      <c r="H217" s="21">
        <v>16081553</v>
      </c>
      <c r="I217" s="21">
        <v>17000000</v>
      </c>
    </row>
    <row r="218" spans="1:9" s="4" customFormat="1" ht="15.75">
      <c r="A218" s="33" t="s">
        <v>222</v>
      </c>
      <c r="B218" s="77">
        <v>974</v>
      </c>
      <c r="C218" s="20" t="s">
        <v>112</v>
      </c>
      <c r="D218" s="20" t="s">
        <v>108</v>
      </c>
      <c r="E218" s="20" t="s">
        <v>58</v>
      </c>
      <c r="F218" s="20" t="s">
        <v>221</v>
      </c>
      <c r="G218" s="23"/>
      <c r="H218" s="21">
        <v>16081553</v>
      </c>
      <c r="I218" s="21">
        <v>17000000</v>
      </c>
    </row>
    <row r="219" spans="1:9" s="4" customFormat="1" ht="15.75">
      <c r="A219" s="19" t="s">
        <v>59</v>
      </c>
      <c r="B219" s="77">
        <v>974</v>
      </c>
      <c r="C219" s="20" t="s">
        <v>112</v>
      </c>
      <c r="D219" s="20" t="s">
        <v>108</v>
      </c>
      <c r="E219" s="20" t="s">
        <v>60</v>
      </c>
      <c r="F219" s="16"/>
      <c r="G219" s="21"/>
      <c r="H219" s="40">
        <f>H220</f>
        <v>3681224</v>
      </c>
      <c r="I219" s="40">
        <f>I220</f>
        <v>4300000</v>
      </c>
    </row>
    <row r="220" spans="1:9" s="4" customFormat="1" ht="15.75">
      <c r="A220" s="19" t="s">
        <v>24</v>
      </c>
      <c r="B220" s="77">
        <v>974</v>
      </c>
      <c r="C220" s="20" t="s">
        <v>112</v>
      </c>
      <c r="D220" s="20" t="s">
        <v>108</v>
      </c>
      <c r="E220" s="20" t="s">
        <v>60</v>
      </c>
      <c r="F220" s="20">
        <v>600</v>
      </c>
      <c r="G220" s="23"/>
      <c r="H220" s="21">
        <v>3681224</v>
      </c>
      <c r="I220" s="21">
        <v>4300000</v>
      </c>
    </row>
    <row r="221" spans="1:9" s="4" customFormat="1" ht="15.75">
      <c r="A221" s="33" t="s">
        <v>222</v>
      </c>
      <c r="B221" s="77">
        <v>974</v>
      </c>
      <c r="C221" s="20" t="s">
        <v>112</v>
      </c>
      <c r="D221" s="20" t="s">
        <v>108</v>
      </c>
      <c r="E221" s="20" t="s">
        <v>60</v>
      </c>
      <c r="F221" s="20" t="s">
        <v>221</v>
      </c>
      <c r="G221" s="23"/>
      <c r="H221" s="21">
        <v>3681224</v>
      </c>
      <c r="I221" s="21">
        <v>4300000</v>
      </c>
    </row>
    <row r="222" spans="1:9" s="4" customFormat="1" ht="47.25">
      <c r="A222" s="19" t="s">
        <v>148</v>
      </c>
      <c r="B222" s="77">
        <v>974</v>
      </c>
      <c r="C222" s="20" t="s">
        <v>112</v>
      </c>
      <c r="D222" s="20" t="s">
        <v>108</v>
      </c>
      <c r="E222" s="20" t="s">
        <v>61</v>
      </c>
      <c r="F222" s="16"/>
      <c r="G222" s="21"/>
      <c r="H222" s="32">
        <f>H223</f>
        <v>2677300</v>
      </c>
      <c r="I222" s="32">
        <f>I223</f>
        <v>2677300</v>
      </c>
    </row>
    <row r="223" spans="1:9" s="4" customFormat="1" ht="15.75">
      <c r="A223" s="19" t="s">
        <v>24</v>
      </c>
      <c r="B223" s="77">
        <v>974</v>
      </c>
      <c r="C223" s="20" t="s">
        <v>112</v>
      </c>
      <c r="D223" s="20" t="s">
        <v>108</v>
      </c>
      <c r="E223" s="20" t="s">
        <v>61</v>
      </c>
      <c r="F223" s="20">
        <v>600</v>
      </c>
      <c r="G223" s="23"/>
      <c r="H223" s="21">
        <v>2677300</v>
      </c>
      <c r="I223" s="21">
        <v>2677300</v>
      </c>
    </row>
    <row r="224" spans="1:9" s="4" customFormat="1" ht="15.75">
      <c r="A224" s="33" t="s">
        <v>222</v>
      </c>
      <c r="B224" s="77">
        <v>974</v>
      </c>
      <c r="C224" s="20" t="s">
        <v>112</v>
      </c>
      <c r="D224" s="20" t="s">
        <v>108</v>
      </c>
      <c r="E224" s="20" t="s">
        <v>61</v>
      </c>
      <c r="F224" s="20" t="s">
        <v>221</v>
      </c>
      <c r="G224" s="23"/>
      <c r="H224" s="21">
        <v>2677300</v>
      </c>
      <c r="I224" s="21">
        <v>2677300</v>
      </c>
    </row>
    <row r="225" spans="1:9" s="4" customFormat="1" ht="78.75">
      <c r="A225" s="19" t="s">
        <v>205</v>
      </c>
      <c r="B225" s="77">
        <v>974</v>
      </c>
      <c r="C225" s="20" t="s">
        <v>112</v>
      </c>
      <c r="D225" s="20" t="s">
        <v>108</v>
      </c>
      <c r="E225" s="20" t="s">
        <v>62</v>
      </c>
      <c r="F225" s="16"/>
      <c r="G225" s="21"/>
      <c r="H225" s="32">
        <f>H226</f>
        <v>151143800</v>
      </c>
      <c r="I225" s="32">
        <f>I226</f>
        <v>157880800</v>
      </c>
    </row>
    <row r="226" spans="1:9" s="4" customFormat="1" ht="15.75">
      <c r="A226" s="19" t="s">
        <v>24</v>
      </c>
      <c r="B226" s="77">
        <v>974</v>
      </c>
      <c r="C226" s="20" t="s">
        <v>112</v>
      </c>
      <c r="D226" s="20" t="s">
        <v>108</v>
      </c>
      <c r="E226" s="20" t="s">
        <v>62</v>
      </c>
      <c r="F226" s="20">
        <v>600</v>
      </c>
      <c r="G226" s="23"/>
      <c r="H226" s="40">
        <f>H227</f>
        <v>151143800</v>
      </c>
      <c r="I226" s="40">
        <f>I227</f>
        <v>157880800</v>
      </c>
    </row>
    <row r="227" spans="1:9" s="4" customFormat="1" ht="15.75">
      <c r="A227" s="33" t="s">
        <v>222</v>
      </c>
      <c r="B227" s="77">
        <v>974</v>
      </c>
      <c r="C227" s="20" t="s">
        <v>112</v>
      </c>
      <c r="D227" s="20" t="s">
        <v>108</v>
      </c>
      <c r="E227" s="20" t="s">
        <v>62</v>
      </c>
      <c r="F227" s="20" t="s">
        <v>221</v>
      </c>
      <c r="G227" s="23"/>
      <c r="H227" s="40">
        <v>151143800</v>
      </c>
      <c r="I227" s="40">
        <v>157880800</v>
      </c>
    </row>
    <row r="228" spans="1:9" s="6" customFormat="1" ht="15.75">
      <c r="A228" s="14" t="s">
        <v>63</v>
      </c>
      <c r="B228" s="78">
        <v>974</v>
      </c>
      <c r="C228" s="15" t="s">
        <v>112</v>
      </c>
      <c r="D228" s="15" t="s">
        <v>112</v>
      </c>
      <c r="E228" s="18"/>
      <c r="F228" s="18"/>
      <c r="G228" s="17">
        <v>-497700</v>
      </c>
      <c r="H228" s="41">
        <f>H229+H234</f>
        <v>2570000</v>
      </c>
      <c r="I228" s="41">
        <f>I229+I234</f>
        <v>2570000</v>
      </c>
    </row>
    <row r="229" spans="1:9" s="4" customFormat="1" ht="31.5">
      <c r="A229" s="19" t="s">
        <v>206</v>
      </c>
      <c r="B229" s="77">
        <v>974</v>
      </c>
      <c r="C229" s="20" t="s">
        <v>112</v>
      </c>
      <c r="D229" s="20" t="s">
        <v>112</v>
      </c>
      <c r="E229" s="20" t="s">
        <v>94</v>
      </c>
      <c r="F229" s="20"/>
      <c r="G229" s="23"/>
      <c r="H229" s="40">
        <f aca="true" t="shared" si="11" ref="H229:I231">H230</f>
        <v>30000</v>
      </c>
      <c r="I229" s="40">
        <f t="shared" si="11"/>
        <v>30000</v>
      </c>
    </row>
    <row r="230" spans="1:9" s="4" customFormat="1" ht="31.5">
      <c r="A230" s="19" t="s">
        <v>207</v>
      </c>
      <c r="B230" s="77">
        <v>974</v>
      </c>
      <c r="C230" s="20" t="s">
        <v>112</v>
      </c>
      <c r="D230" s="20" t="s">
        <v>112</v>
      </c>
      <c r="E230" s="20" t="s">
        <v>117</v>
      </c>
      <c r="F230" s="20"/>
      <c r="G230" s="23"/>
      <c r="H230" s="40">
        <f t="shared" si="11"/>
        <v>30000</v>
      </c>
      <c r="I230" s="40">
        <f t="shared" si="11"/>
        <v>30000</v>
      </c>
    </row>
    <row r="231" spans="1:9" s="4" customFormat="1" ht="31.5">
      <c r="A231" s="19" t="s">
        <v>115</v>
      </c>
      <c r="B231" s="77">
        <v>974</v>
      </c>
      <c r="C231" s="20" t="s">
        <v>112</v>
      </c>
      <c r="D231" s="20" t="s">
        <v>112</v>
      </c>
      <c r="E231" s="34" t="s">
        <v>116</v>
      </c>
      <c r="F231" s="35"/>
      <c r="G231" s="21"/>
      <c r="H231" s="40">
        <f t="shared" si="11"/>
        <v>30000</v>
      </c>
      <c r="I231" s="40">
        <f t="shared" si="11"/>
        <v>30000</v>
      </c>
    </row>
    <row r="232" spans="1:9" s="4" customFormat="1" ht="15.75">
      <c r="A232" s="19" t="s">
        <v>65</v>
      </c>
      <c r="B232" s="77">
        <v>974</v>
      </c>
      <c r="C232" s="20" t="s">
        <v>112</v>
      </c>
      <c r="D232" s="20" t="s">
        <v>112</v>
      </c>
      <c r="E232" s="34" t="s">
        <v>116</v>
      </c>
      <c r="F232" s="34">
        <v>600</v>
      </c>
      <c r="G232" s="23"/>
      <c r="H232" s="40">
        <f>H233</f>
        <v>30000</v>
      </c>
      <c r="I232" s="40">
        <f>I233</f>
        <v>30000</v>
      </c>
    </row>
    <row r="233" spans="1:9" s="4" customFormat="1" ht="15.75">
      <c r="A233" s="33" t="s">
        <v>222</v>
      </c>
      <c r="B233" s="77">
        <v>974</v>
      </c>
      <c r="C233" s="20" t="s">
        <v>112</v>
      </c>
      <c r="D233" s="20" t="s">
        <v>112</v>
      </c>
      <c r="E233" s="34" t="s">
        <v>116</v>
      </c>
      <c r="F233" s="34">
        <v>610</v>
      </c>
      <c r="G233" s="23"/>
      <c r="H233" s="40">
        <v>30000</v>
      </c>
      <c r="I233" s="40">
        <v>30000</v>
      </c>
    </row>
    <row r="234" spans="1:9" s="4" customFormat="1" ht="15.75">
      <c r="A234" s="19" t="s">
        <v>166</v>
      </c>
      <c r="B234" s="77">
        <v>974</v>
      </c>
      <c r="C234" s="20" t="s">
        <v>112</v>
      </c>
      <c r="D234" s="20" t="s">
        <v>112</v>
      </c>
      <c r="E234" s="20" t="s">
        <v>6</v>
      </c>
      <c r="F234" s="16"/>
      <c r="G234" s="21"/>
      <c r="H234" s="40">
        <f>H235</f>
        <v>2540000</v>
      </c>
      <c r="I234" s="40">
        <f>I235</f>
        <v>2540000</v>
      </c>
    </row>
    <row r="235" spans="1:9" s="4" customFormat="1" ht="31.5">
      <c r="A235" s="19" t="s">
        <v>184</v>
      </c>
      <c r="B235" s="77">
        <v>974</v>
      </c>
      <c r="C235" s="20" t="s">
        <v>112</v>
      </c>
      <c r="D235" s="20" t="s">
        <v>112</v>
      </c>
      <c r="E235" s="20" t="s">
        <v>66</v>
      </c>
      <c r="F235" s="16"/>
      <c r="G235" s="21"/>
      <c r="H235" s="40">
        <f>H236+H239+H242+H245</f>
        <v>2540000</v>
      </c>
      <c r="I235" s="40">
        <f>I236+I239+I242+I245</f>
        <v>2540000</v>
      </c>
    </row>
    <row r="236" spans="1:9" s="4" customFormat="1" ht="15.75">
      <c r="A236" s="19" t="s">
        <v>198</v>
      </c>
      <c r="B236" s="77">
        <v>974</v>
      </c>
      <c r="C236" s="20" t="s">
        <v>112</v>
      </c>
      <c r="D236" s="20" t="s">
        <v>112</v>
      </c>
      <c r="E236" s="20" t="s">
        <v>196</v>
      </c>
      <c r="F236" s="16"/>
      <c r="G236" s="21"/>
      <c r="H236" s="40">
        <f>H237</f>
        <v>7000</v>
      </c>
      <c r="I236" s="40">
        <f>I237</f>
        <v>7000</v>
      </c>
    </row>
    <row r="237" spans="1:9" s="4" customFormat="1" ht="15.75">
      <c r="A237" s="19" t="s">
        <v>158</v>
      </c>
      <c r="B237" s="77">
        <v>974</v>
      </c>
      <c r="C237" s="20" t="s">
        <v>112</v>
      </c>
      <c r="D237" s="20" t="s">
        <v>112</v>
      </c>
      <c r="E237" s="20" t="s">
        <v>196</v>
      </c>
      <c r="F237" s="20" t="s">
        <v>107</v>
      </c>
      <c r="G237" s="23"/>
      <c r="H237" s="40">
        <f>H238</f>
        <v>7000</v>
      </c>
      <c r="I237" s="40">
        <f>I238</f>
        <v>7000</v>
      </c>
    </row>
    <row r="238" spans="1:9" s="4" customFormat="1" ht="15.75">
      <c r="A238" s="36" t="s">
        <v>218</v>
      </c>
      <c r="B238" s="77">
        <v>974</v>
      </c>
      <c r="C238" s="20" t="s">
        <v>112</v>
      </c>
      <c r="D238" s="20" t="s">
        <v>112</v>
      </c>
      <c r="E238" s="20" t="s">
        <v>196</v>
      </c>
      <c r="F238" s="20" t="s">
        <v>217</v>
      </c>
      <c r="G238" s="23"/>
      <c r="H238" s="21">
        <v>7000</v>
      </c>
      <c r="I238" s="21">
        <v>7000</v>
      </c>
    </row>
    <row r="239" spans="1:9" s="4" customFormat="1" ht="15.75">
      <c r="A239" s="19" t="s">
        <v>199</v>
      </c>
      <c r="B239" s="77">
        <v>974</v>
      </c>
      <c r="C239" s="20" t="s">
        <v>112</v>
      </c>
      <c r="D239" s="20" t="s">
        <v>112</v>
      </c>
      <c r="E239" s="20" t="s">
        <v>197</v>
      </c>
      <c r="F239" s="16"/>
      <c r="G239" s="21"/>
      <c r="H239" s="40">
        <f>H240</f>
        <v>13000</v>
      </c>
      <c r="I239" s="40">
        <f>I240</f>
        <v>13000</v>
      </c>
    </row>
    <row r="240" spans="1:9" s="4" customFormat="1" ht="15.75">
      <c r="A240" s="19" t="s">
        <v>158</v>
      </c>
      <c r="B240" s="77">
        <v>974</v>
      </c>
      <c r="C240" s="20" t="s">
        <v>112</v>
      </c>
      <c r="D240" s="20" t="s">
        <v>112</v>
      </c>
      <c r="E240" s="20" t="s">
        <v>197</v>
      </c>
      <c r="F240" s="20" t="s">
        <v>107</v>
      </c>
      <c r="G240" s="23"/>
      <c r="H240" s="40">
        <f>H241</f>
        <v>13000</v>
      </c>
      <c r="I240" s="40">
        <f>I241</f>
        <v>13000</v>
      </c>
    </row>
    <row r="241" spans="1:9" s="4" customFormat="1" ht="15.75">
      <c r="A241" s="36" t="s">
        <v>218</v>
      </c>
      <c r="B241" s="77">
        <v>974</v>
      </c>
      <c r="C241" s="20" t="s">
        <v>112</v>
      </c>
      <c r="D241" s="20" t="s">
        <v>112</v>
      </c>
      <c r="E241" s="20" t="s">
        <v>197</v>
      </c>
      <c r="F241" s="20" t="s">
        <v>217</v>
      </c>
      <c r="G241" s="23"/>
      <c r="H241" s="21">
        <v>13000</v>
      </c>
      <c r="I241" s="21">
        <v>13000</v>
      </c>
    </row>
    <row r="242" spans="1:9" s="4" customFormat="1" ht="15.75">
      <c r="A242" s="19" t="s">
        <v>208</v>
      </c>
      <c r="B242" s="77">
        <v>974</v>
      </c>
      <c r="C242" s="20" t="s">
        <v>112</v>
      </c>
      <c r="D242" s="20" t="s">
        <v>112</v>
      </c>
      <c r="E242" s="20" t="s">
        <v>150</v>
      </c>
      <c r="F242" s="16"/>
      <c r="G242" s="21"/>
      <c r="H242" s="40">
        <f>H243</f>
        <v>2160000</v>
      </c>
      <c r="I242" s="40">
        <f>I243</f>
        <v>2160000</v>
      </c>
    </row>
    <row r="243" spans="1:9" s="4" customFormat="1" ht="15.75">
      <c r="A243" s="19" t="s">
        <v>65</v>
      </c>
      <c r="B243" s="77">
        <v>974</v>
      </c>
      <c r="C243" s="20" t="s">
        <v>112</v>
      </c>
      <c r="D243" s="20" t="s">
        <v>112</v>
      </c>
      <c r="E243" s="20" t="s">
        <v>150</v>
      </c>
      <c r="F243" s="20" t="s">
        <v>151</v>
      </c>
      <c r="G243" s="23"/>
      <c r="H243" s="40">
        <f>H244</f>
        <v>2160000</v>
      </c>
      <c r="I243" s="40">
        <f>I244</f>
        <v>2160000</v>
      </c>
    </row>
    <row r="244" spans="1:9" s="4" customFormat="1" ht="15.75">
      <c r="A244" s="33" t="s">
        <v>222</v>
      </c>
      <c r="B244" s="77">
        <v>974</v>
      </c>
      <c r="C244" s="20" t="s">
        <v>112</v>
      </c>
      <c r="D244" s="20" t="s">
        <v>112</v>
      </c>
      <c r="E244" s="20" t="s">
        <v>150</v>
      </c>
      <c r="F244" s="20" t="s">
        <v>221</v>
      </c>
      <c r="G244" s="23"/>
      <c r="H244" s="21">
        <v>2160000</v>
      </c>
      <c r="I244" s="21">
        <v>2160000</v>
      </c>
    </row>
    <row r="245" spans="1:9" s="4" customFormat="1" ht="15.75">
      <c r="A245" s="19" t="s">
        <v>67</v>
      </c>
      <c r="B245" s="77">
        <v>974</v>
      </c>
      <c r="C245" s="20" t="s">
        <v>112</v>
      </c>
      <c r="D245" s="20" t="s">
        <v>112</v>
      </c>
      <c r="E245" s="20" t="s">
        <v>68</v>
      </c>
      <c r="F245" s="16"/>
      <c r="G245" s="21"/>
      <c r="H245" s="40">
        <f>H246</f>
        <v>360000</v>
      </c>
      <c r="I245" s="40">
        <f>I246</f>
        <v>360000</v>
      </c>
    </row>
    <row r="246" spans="1:9" s="4" customFormat="1" ht="15.75">
      <c r="A246" s="19" t="s">
        <v>69</v>
      </c>
      <c r="B246" s="77">
        <v>974</v>
      </c>
      <c r="C246" s="20" t="s">
        <v>112</v>
      </c>
      <c r="D246" s="20" t="s">
        <v>112</v>
      </c>
      <c r="E246" s="20" t="s">
        <v>68</v>
      </c>
      <c r="F246" s="20">
        <v>300</v>
      </c>
      <c r="G246" s="23"/>
      <c r="H246" s="40">
        <f>H247</f>
        <v>360000</v>
      </c>
      <c r="I246" s="40">
        <f>I247</f>
        <v>360000</v>
      </c>
    </row>
    <row r="247" spans="1:9" s="4" customFormat="1" ht="15.75">
      <c r="A247" s="24" t="s">
        <v>260</v>
      </c>
      <c r="B247" s="77">
        <v>974</v>
      </c>
      <c r="C247" s="20" t="s">
        <v>112</v>
      </c>
      <c r="D247" s="20" t="s">
        <v>112</v>
      </c>
      <c r="E247" s="20" t="s">
        <v>68</v>
      </c>
      <c r="F247" s="20" t="s">
        <v>259</v>
      </c>
      <c r="G247" s="23"/>
      <c r="H247" s="21">
        <v>360000</v>
      </c>
      <c r="I247" s="21">
        <v>360000</v>
      </c>
    </row>
    <row r="248" spans="1:9" s="6" customFormat="1" ht="15.75">
      <c r="A248" s="14" t="s">
        <v>70</v>
      </c>
      <c r="B248" s="78">
        <v>974</v>
      </c>
      <c r="C248" s="15" t="s">
        <v>112</v>
      </c>
      <c r="D248" s="15" t="s">
        <v>110</v>
      </c>
      <c r="E248" s="18"/>
      <c r="F248" s="18"/>
      <c r="G248" s="17">
        <v>223600</v>
      </c>
      <c r="H248" s="41">
        <f>H249</f>
        <v>9648100</v>
      </c>
      <c r="I248" s="41">
        <f>I249</f>
        <v>10912212</v>
      </c>
    </row>
    <row r="249" spans="1:9" s="4" customFormat="1" ht="15.75">
      <c r="A249" s="19" t="s">
        <v>166</v>
      </c>
      <c r="B249" s="77">
        <v>974</v>
      </c>
      <c r="C249" s="20" t="s">
        <v>112</v>
      </c>
      <c r="D249" s="20" t="s">
        <v>110</v>
      </c>
      <c r="E249" s="20" t="s">
        <v>6</v>
      </c>
      <c r="F249" s="16"/>
      <c r="G249" s="21"/>
      <c r="H249" s="40">
        <f>H250+H260</f>
        <v>9648100</v>
      </c>
      <c r="I249" s="40">
        <f>I250+I260</f>
        <v>10912212</v>
      </c>
    </row>
    <row r="250" spans="1:9" s="4" customFormat="1" ht="31.5">
      <c r="A250" s="19" t="s">
        <v>167</v>
      </c>
      <c r="B250" s="77">
        <v>974</v>
      </c>
      <c r="C250" s="20" t="s">
        <v>112</v>
      </c>
      <c r="D250" s="20" t="s">
        <v>110</v>
      </c>
      <c r="E250" s="20" t="s">
        <v>7</v>
      </c>
      <c r="F250" s="16"/>
      <c r="G250" s="21"/>
      <c r="H250" s="40">
        <f>H251+H254+H257</f>
        <v>70000</v>
      </c>
      <c r="I250" s="40">
        <f>I251+I254+I257</f>
        <v>70000</v>
      </c>
    </row>
    <row r="251" spans="1:9" s="4" customFormat="1" ht="15.75">
      <c r="A251" s="19" t="s">
        <v>147</v>
      </c>
      <c r="B251" s="77">
        <v>974</v>
      </c>
      <c r="C251" s="20" t="s">
        <v>112</v>
      </c>
      <c r="D251" s="20" t="s">
        <v>110</v>
      </c>
      <c r="E251" s="20" t="s">
        <v>120</v>
      </c>
      <c r="F251" s="16"/>
      <c r="G251" s="21"/>
      <c r="H251" s="40">
        <f>H252</f>
        <v>10000</v>
      </c>
      <c r="I251" s="40">
        <f>I252</f>
        <v>10000</v>
      </c>
    </row>
    <row r="252" spans="1:9" s="4" customFormat="1" ht="15.75">
      <c r="A252" s="19" t="s">
        <v>158</v>
      </c>
      <c r="B252" s="77">
        <v>974</v>
      </c>
      <c r="C252" s="20" t="s">
        <v>112</v>
      </c>
      <c r="D252" s="20" t="s">
        <v>110</v>
      </c>
      <c r="E252" s="20" t="s">
        <v>120</v>
      </c>
      <c r="F252" s="20" t="s">
        <v>107</v>
      </c>
      <c r="G252" s="23"/>
      <c r="H252" s="23">
        <v>10000</v>
      </c>
      <c r="I252" s="23">
        <v>10000</v>
      </c>
    </row>
    <row r="253" spans="1:9" s="4" customFormat="1" ht="15.75">
      <c r="A253" s="36" t="s">
        <v>218</v>
      </c>
      <c r="B253" s="77">
        <v>974</v>
      </c>
      <c r="C253" s="20" t="s">
        <v>112</v>
      </c>
      <c r="D253" s="20" t="s">
        <v>110</v>
      </c>
      <c r="E253" s="20" t="s">
        <v>120</v>
      </c>
      <c r="F253" s="20" t="s">
        <v>217</v>
      </c>
      <c r="G253" s="23"/>
      <c r="H253" s="23">
        <v>10000</v>
      </c>
      <c r="I253" s="23">
        <v>10000</v>
      </c>
    </row>
    <row r="254" spans="1:9" s="4" customFormat="1" ht="15.75">
      <c r="A254" s="19" t="s">
        <v>55</v>
      </c>
      <c r="B254" s="77">
        <v>974</v>
      </c>
      <c r="C254" s="20" t="s">
        <v>112</v>
      </c>
      <c r="D254" s="20" t="s">
        <v>110</v>
      </c>
      <c r="E254" s="20" t="s">
        <v>56</v>
      </c>
      <c r="F254" s="16"/>
      <c r="G254" s="21"/>
      <c r="H254" s="40">
        <f>H255</f>
        <v>10000</v>
      </c>
      <c r="I254" s="40">
        <f>I255</f>
        <v>10000</v>
      </c>
    </row>
    <row r="255" spans="1:9" s="4" customFormat="1" ht="15.75">
      <c r="A255" s="19" t="s">
        <v>158</v>
      </c>
      <c r="B255" s="77">
        <v>974</v>
      </c>
      <c r="C255" s="20" t="s">
        <v>112</v>
      </c>
      <c r="D255" s="20" t="s">
        <v>110</v>
      </c>
      <c r="E255" s="20" t="s">
        <v>56</v>
      </c>
      <c r="F255" s="20" t="s">
        <v>107</v>
      </c>
      <c r="G255" s="23"/>
      <c r="H255" s="21">
        <v>10000</v>
      </c>
      <c r="I255" s="21">
        <v>10000</v>
      </c>
    </row>
    <row r="256" spans="1:9" s="4" customFormat="1" ht="15.75">
      <c r="A256" s="36" t="s">
        <v>218</v>
      </c>
      <c r="B256" s="77">
        <v>974</v>
      </c>
      <c r="C256" s="20" t="s">
        <v>112</v>
      </c>
      <c r="D256" s="20" t="s">
        <v>110</v>
      </c>
      <c r="E256" s="20" t="s">
        <v>56</v>
      </c>
      <c r="F256" s="20" t="s">
        <v>217</v>
      </c>
      <c r="G256" s="23"/>
      <c r="H256" s="21">
        <v>10000</v>
      </c>
      <c r="I256" s="21">
        <v>10000</v>
      </c>
    </row>
    <row r="257" spans="1:9" s="4" customFormat="1" ht="15.75">
      <c r="A257" s="19" t="s">
        <v>152</v>
      </c>
      <c r="B257" s="77">
        <v>974</v>
      </c>
      <c r="C257" s="20" t="s">
        <v>112</v>
      </c>
      <c r="D257" s="20" t="s">
        <v>110</v>
      </c>
      <c r="E257" s="20" t="s">
        <v>121</v>
      </c>
      <c r="F257" s="16"/>
      <c r="G257" s="21"/>
      <c r="H257" s="40">
        <f>H258</f>
        <v>50000</v>
      </c>
      <c r="I257" s="40">
        <f>I258</f>
        <v>50000</v>
      </c>
    </row>
    <row r="258" spans="1:9" s="4" customFormat="1" ht="15.75">
      <c r="A258" s="19" t="s">
        <v>158</v>
      </c>
      <c r="B258" s="77">
        <v>974</v>
      </c>
      <c r="C258" s="20" t="s">
        <v>112</v>
      </c>
      <c r="D258" s="20" t="s">
        <v>110</v>
      </c>
      <c r="E258" s="20" t="s">
        <v>121</v>
      </c>
      <c r="F258" s="34">
        <v>200</v>
      </c>
      <c r="G258" s="23"/>
      <c r="H258" s="23">
        <v>50000</v>
      </c>
      <c r="I258" s="23">
        <v>50000</v>
      </c>
    </row>
    <row r="259" spans="1:9" s="4" customFormat="1" ht="15.75">
      <c r="A259" s="36" t="s">
        <v>218</v>
      </c>
      <c r="B259" s="77">
        <v>974</v>
      </c>
      <c r="C259" s="20" t="s">
        <v>112</v>
      </c>
      <c r="D259" s="20" t="s">
        <v>110</v>
      </c>
      <c r="E259" s="20" t="s">
        <v>121</v>
      </c>
      <c r="F259" s="34">
        <v>240</v>
      </c>
      <c r="G259" s="23"/>
      <c r="H259" s="23">
        <v>50000</v>
      </c>
      <c r="I259" s="23">
        <v>50000</v>
      </c>
    </row>
    <row r="260" spans="1:9" s="4" customFormat="1" ht="31.5">
      <c r="A260" s="19" t="s">
        <v>185</v>
      </c>
      <c r="B260" s="77">
        <v>974</v>
      </c>
      <c r="C260" s="20" t="s">
        <v>112</v>
      </c>
      <c r="D260" s="20" t="s">
        <v>110</v>
      </c>
      <c r="E260" s="20" t="s">
        <v>71</v>
      </c>
      <c r="F260" s="16"/>
      <c r="G260" s="21"/>
      <c r="H260" s="40">
        <f>H261+H264</f>
        <v>9578100</v>
      </c>
      <c r="I260" s="40">
        <f>I261+I264</f>
        <v>10842212</v>
      </c>
    </row>
    <row r="261" spans="1:9" s="4" customFormat="1" ht="15.75">
      <c r="A261" s="19" t="s">
        <v>3</v>
      </c>
      <c r="B261" s="77">
        <v>974</v>
      </c>
      <c r="C261" s="20" t="s">
        <v>112</v>
      </c>
      <c r="D261" s="20" t="s">
        <v>110</v>
      </c>
      <c r="E261" s="20" t="s">
        <v>118</v>
      </c>
      <c r="F261" s="16"/>
      <c r="G261" s="21"/>
      <c r="H261" s="40">
        <f>H262</f>
        <v>1146000</v>
      </c>
      <c r="I261" s="40">
        <f>I262</f>
        <v>1146000</v>
      </c>
    </row>
    <row r="262" spans="1:9" s="4" customFormat="1" ht="31.5">
      <c r="A262" s="19" t="s">
        <v>157</v>
      </c>
      <c r="B262" s="77">
        <v>974</v>
      </c>
      <c r="C262" s="20" t="s">
        <v>112</v>
      </c>
      <c r="D262" s="20" t="s">
        <v>110</v>
      </c>
      <c r="E262" s="20" t="s">
        <v>118</v>
      </c>
      <c r="F262" s="20">
        <v>100</v>
      </c>
      <c r="G262" s="23"/>
      <c r="H262" s="21">
        <v>1146000</v>
      </c>
      <c r="I262" s="21">
        <v>1146000</v>
      </c>
    </row>
    <row r="263" spans="1:9" s="4" customFormat="1" ht="15.75">
      <c r="A263" s="24" t="s">
        <v>219</v>
      </c>
      <c r="B263" s="77">
        <v>974</v>
      </c>
      <c r="C263" s="20" t="s">
        <v>112</v>
      </c>
      <c r="D263" s="20" t="s">
        <v>110</v>
      </c>
      <c r="E263" s="20" t="s">
        <v>118</v>
      </c>
      <c r="F263" s="20" t="s">
        <v>220</v>
      </c>
      <c r="G263" s="23"/>
      <c r="H263" s="21">
        <v>1146000</v>
      </c>
      <c r="I263" s="21">
        <v>1146000</v>
      </c>
    </row>
    <row r="264" spans="1:9" s="4" customFormat="1" ht="15.75">
      <c r="A264" s="19" t="s">
        <v>23</v>
      </c>
      <c r="B264" s="77">
        <v>974</v>
      </c>
      <c r="C264" s="20" t="s">
        <v>112</v>
      </c>
      <c r="D264" s="20" t="s">
        <v>110</v>
      </c>
      <c r="E264" s="20" t="s">
        <v>119</v>
      </c>
      <c r="F264" s="20"/>
      <c r="G264" s="23"/>
      <c r="H264" s="40">
        <f>H265+H267+H269</f>
        <v>8432100</v>
      </c>
      <c r="I264" s="40">
        <f>I265+I267+I269</f>
        <v>9696212</v>
      </c>
    </row>
    <row r="265" spans="1:9" s="4" customFormat="1" ht="31.5">
      <c r="A265" s="19" t="s">
        <v>157</v>
      </c>
      <c r="B265" s="77">
        <v>974</v>
      </c>
      <c r="C265" s="20" t="s">
        <v>112</v>
      </c>
      <c r="D265" s="20" t="s">
        <v>110</v>
      </c>
      <c r="E265" s="20" t="s">
        <v>119</v>
      </c>
      <c r="F265" s="20">
        <v>100</v>
      </c>
      <c r="G265" s="23"/>
      <c r="H265" s="21">
        <v>7433000</v>
      </c>
      <c r="I265" s="21">
        <v>8697112</v>
      </c>
    </row>
    <row r="266" spans="1:9" s="4" customFormat="1" ht="15.75">
      <c r="A266" s="24" t="s">
        <v>219</v>
      </c>
      <c r="B266" s="77">
        <v>974</v>
      </c>
      <c r="C266" s="20" t="s">
        <v>112</v>
      </c>
      <c r="D266" s="20" t="s">
        <v>110</v>
      </c>
      <c r="E266" s="20" t="s">
        <v>119</v>
      </c>
      <c r="F266" s="20" t="s">
        <v>220</v>
      </c>
      <c r="G266" s="23"/>
      <c r="H266" s="21">
        <v>7433000</v>
      </c>
      <c r="I266" s="21">
        <v>8697112</v>
      </c>
    </row>
    <row r="267" spans="1:9" s="4" customFormat="1" ht="15.75">
      <c r="A267" s="19" t="s">
        <v>158</v>
      </c>
      <c r="B267" s="77">
        <v>974</v>
      </c>
      <c r="C267" s="20" t="s">
        <v>112</v>
      </c>
      <c r="D267" s="20" t="s">
        <v>110</v>
      </c>
      <c r="E267" s="20" t="s">
        <v>119</v>
      </c>
      <c r="F267" s="20">
        <v>200</v>
      </c>
      <c r="G267" s="23"/>
      <c r="H267" s="21">
        <v>415288</v>
      </c>
      <c r="I267" s="21">
        <v>415288</v>
      </c>
    </row>
    <row r="268" spans="1:9" s="4" customFormat="1" ht="15.75">
      <c r="A268" s="36" t="s">
        <v>218</v>
      </c>
      <c r="B268" s="77">
        <v>974</v>
      </c>
      <c r="C268" s="20" t="s">
        <v>112</v>
      </c>
      <c r="D268" s="20" t="s">
        <v>110</v>
      </c>
      <c r="E268" s="20" t="s">
        <v>119</v>
      </c>
      <c r="F268" s="20" t="s">
        <v>217</v>
      </c>
      <c r="G268" s="23"/>
      <c r="H268" s="21">
        <v>415288</v>
      </c>
      <c r="I268" s="21">
        <v>415288</v>
      </c>
    </row>
    <row r="269" spans="1:9" s="4" customFormat="1" ht="15.75">
      <c r="A269" s="19" t="s">
        <v>65</v>
      </c>
      <c r="B269" s="77">
        <v>974</v>
      </c>
      <c r="C269" s="20" t="s">
        <v>112</v>
      </c>
      <c r="D269" s="20" t="s">
        <v>110</v>
      </c>
      <c r="E269" s="20" t="s">
        <v>119</v>
      </c>
      <c r="F269" s="20" t="s">
        <v>151</v>
      </c>
      <c r="G269" s="23"/>
      <c r="H269" s="21">
        <v>583812</v>
      </c>
      <c r="I269" s="21">
        <v>583812</v>
      </c>
    </row>
    <row r="270" spans="1:9" s="4" customFormat="1" ht="15.75">
      <c r="A270" s="33" t="s">
        <v>222</v>
      </c>
      <c r="B270" s="77">
        <v>974</v>
      </c>
      <c r="C270" s="20" t="s">
        <v>112</v>
      </c>
      <c r="D270" s="20" t="s">
        <v>110</v>
      </c>
      <c r="E270" s="20" t="s">
        <v>119</v>
      </c>
      <c r="F270" s="20" t="s">
        <v>221</v>
      </c>
      <c r="G270" s="23"/>
      <c r="H270" s="21">
        <v>583812</v>
      </c>
      <c r="I270" s="21">
        <v>583812</v>
      </c>
    </row>
    <row r="271" spans="1:9" s="4" customFormat="1" ht="15.75">
      <c r="A271" s="19"/>
      <c r="B271" s="77"/>
      <c r="C271" s="20"/>
      <c r="D271" s="20"/>
      <c r="E271" s="20"/>
      <c r="F271" s="20"/>
      <c r="G271" s="23"/>
      <c r="H271" s="40"/>
      <c r="I271" s="40"/>
    </row>
    <row r="272" spans="1:9" s="6" customFormat="1" ht="15.75">
      <c r="A272" s="14" t="s">
        <v>83</v>
      </c>
      <c r="B272" s="78">
        <v>974</v>
      </c>
      <c r="C272" s="15">
        <v>10</v>
      </c>
      <c r="D272" s="18"/>
      <c r="E272" s="18"/>
      <c r="F272" s="18"/>
      <c r="G272" s="17">
        <v>349500</v>
      </c>
      <c r="H272" s="41">
        <f aca="true" t="shared" si="12" ref="H272:I274">H273</f>
        <v>2262400</v>
      </c>
      <c r="I272" s="41">
        <f t="shared" si="12"/>
        <v>2344000</v>
      </c>
    </row>
    <row r="273" spans="1:9" s="6" customFormat="1" ht="15.75">
      <c r="A273" s="14" t="s">
        <v>88</v>
      </c>
      <c r="B273" s="78">
        <v>974</v>
      </c>
      <c r="C273" s="15">
        <v>10</v>
      </c>
      <c r="D273" s="15" t="s">
        <v>105</v>
      </c>
      <c r="E273" s="18"/>
      <c r="F273" s="18"/>
      <c r="G273" s="17">
        <v>349500</v>
      </c>
      <c r="H273" s="41">
        <f t="shared" si="12"/>
        <v>2262400</v>
      </c>
      <c r="I273" s="41">
        <f t="shared" si="12"/>
        <v>2344000</v>
      </c>
    </row>
    <row r="274" spans="1:9" s="4" customFormat="1" ht="15.75">
      <c r="A274" s="19" t="s">
        <v>166</v>
      </c>
      <c r="B274" s="77">
        <v>974</v>
      </c>
      <c r="C274" s="20">
        <v>10</v>
      </c>
      <c r="D274" s="20" t="s">
        <v>105</v>
      </c>
      <c r="E274" s="20" t="s">
        <v>6</v>
      </c>
      <c r="F274" s="16"/>
      <c r="G274" s="21"/>
      <c r="H274" s="40">
        <f t="shared" si="12"/>
        <v>2262400</v>
      </c>
      <c r="I274" s="40">
        <f t="shared" si="12"/>
        <v>2344000</v>
      </c>
    </row>
    <row r="275" spans="1:9" s="4" customFormat="1" ht="31.5">
      <c r="A275" s="19" t="s">
        <v>167</v>
      </c>
      <c r="B275" s="77">
        <v>974</v>
      </c>
      <c r="C275" s="20">
        <v>10</v>
      </c>
      <c r="D275" s="20" t="s">
        <v>105</v>
      </c>
      <c r="E275" s="20" t="s">
        <v>7</v>
      </c>
      <c r="F275" s="16"/>
      <c r="G275" s="21"/>
      <c r="H275" s="40">
        <f>H276+H279</f>
        <v>2262400</v>
      </c>
      <c r="I275" s="40">
        <f>I276+I279</f>
        <v>2344000</v>
      </c>
    </row>
    <row r="276" spans="1:9" s="4" customFormat="1" ht="31.5">
      <c r="A276" s="19" t="s">
        <v>91</v>
      </c>
      <c r="B276" s="77">
        <v>974</v>
      </c>
      <c r="C276" s="20">
        <v>10</v>
      </c>
      <c r="D276" s="20" t="s">
        <v>105</v>
      </c>
      <c r="E276" s="20" t="s">
        <v>92</v>
      </c>
      <c r="F276" s="16"/>
      <c r="G276" s="21"/>
      <c r="H276" s="32">
        <f>H277</f>
        <v>236800</v>
      </c>
      <c r="I276" s="32">
        <f>I277</f>
        <v>237400</v>
      </c>
    </row>
    <row r="277" spans="1:9" s="4" customFormat="1" ht="15.75">
      <c r="A277" s="19" t="s">
        <v>69</v>
      </c>
      <c r="B277" s="77">
        <v>974</v>
      </c>
      <c r="C277" s="20">
        <v>10</v>
      </c>
      <c r="D277" s="20" t="s">
        <v>105</v>
      </c>
      <c r="E277" s="20" t="s">
        <v>92</v>
      </c>
      <c r="F277" s="20" t="s">
        <v>153</v>
      </c>
      <c r="G277" s="23"/>
      <c r="H277" s="40">
        <f>H278</f>
        <v>236800</v>
      </c>
      <c r="I277" s="40">
        <f>I278</f>
        <v>237400</v>
      </c>
    </row>
    <row r="278" spans="1:9" s="4" customFormat="1" ht="15.75">
      <c r="A278" s="33" t="s">
        <v>230</v>
      </c>
      <c r="B278" s="77">
        <v>974</v>
      </c>
      <c r="C278" s="20">
        <v>10</v>
      </c>
      <c r="D278" s="20" t="s">
        <v>105</v>
      </c>
      <c r="E278" s="20" t="s">
        <v>92</v>
      </c>
      <c r="F278" s="20" t="s">
        <v>229</v>
      </c>
      <c r="G278" s="23"/>
      <c r="H278" s="40">
        <v>236800</v>
      </c>
      <c r="I278" s="40">
        <v>237400</v>
      </c>
    </row>
    <row r="279" spans="1:9" s="4" customFormat="1" ht="63">
      <c r="A279" s="19" t="s">
        <v>154</v>
      </c>
      <c r="B279" s="77">
        <v>974</v>
      </c>
      <c r="C279" s="20">
        <v>10</v>
      </c>
      <c r="D279" s="20" t="s">
        <v>105</v>
      </c>
      <c r="E279" s="20" t="s">
        <v>93</v>
      </c>
      <c r="F279" s="16"/>
      <c r="G279" s="21"/>
      <c r="H279" s="32">
        <f>H280</f>
        <v>2025600</v>
      </c>
      <c r="I279" s="32">
        <f>I280</f>
        <v>2106600</v>
      </c>
    </row>
    <row r="280" spans="1:9" s="4" customFormat="1" ht="15.75">
      <c r="A280" s="19" t="s">
        <v>69</v>
      </c>
      <c r="B280" s="77">
        <v>974</v>
      </c>
      <c r="C280" s="20">
        <v>10</v>
      </c>
      <c r="D280" s="20" t="s">
        <v>105</v>
      </c>
      <c r="E280" s="20" t="s">
        <v>93</v>
      </c>
      <c r="F280" s="20" t="s">
        <v>153</v>
      </c>
      <c r="G280" s="23"/>
      <c r="H280" s="40">
        <f>H281</f>
        <v>2025600</v>
      </c>
      <c r="I280" s="40">
        <f>I281</f>
        <v>2106600</v>
      </c>
    </row>
    <row r="281" spans="1:9" s="4" customFormat="1" ht="15.75">
      <c r="A281" s="33" t="s">
        <v>230</v>
      </c>
      <c r="B281" s="77">
        <v>974</v>
      </c>
      <c r="C281" s="20">
        <v>10</v>
      </c>
      <c r="D281" s="20" t="s">
        <v>105</v>
      </c>
      <c r="E281" s="20" t="s">
        <v>93</v>
      </c>
      <c r="F281" s="20" t="s">
        <v>229</v>
      </c>
      <c r="G281" s="23"/>
      <c r="H281" s="40">
        <v>2025600</v>
      </c>
      <c r="I281" s="40">
        <v>2106600</v>
      </c>
    </row>
    <row r="282" spans="1:9" s="4" customFormat="1" ht="15.75">
      <c r="A282" s="19"/>
      <c r="B282" s="77"/>
      <c r="C282" s="20"/>
      <c r="D282" s="20"/>
      <c r="E282" s="20"/>
      <c r="F282" s="20"/>
      <c r="G282" s="23"/>
      <c r="H282" s="40"/>
      <c r="I282" s="40"/>
    </row>
    <row r="283" spans="1:9" s="6" customFormat="1" ht="15.75">
      <c r="A283" s="14" t="s">
        <v>97</v>
      </c>
      <c r="B283" s="78">
        <v>974</v>
      </c>
      <c r="C283" s="15">
        <v>11</v>
      </c>
      <c r="D283" s="18"/>
      <c r="E283" s="18"/>
      <c r="F283" s="18"/>
      <c r="G283" s="17">
        <v>-20000</v>
      </c>
      <c r="H283" s="41">
        <f aca="true" t="shared" si="13" ref="H283:I287">H284</f>
        <v>130000</v>
      </c>
      <c r="I283" s="41">
        <f t="shared" si="13"/>
        <v>130000</v>
      </c>
    </row>
    <row r="284" spans="1:9" s="6" customFormat="1" ht="15.75">
      <c r="A284" s="14" t="s">
        <v>155</v>
      </c>
      <c r="B284" s="78">
        <v>974</v>
      </c>
      <c r="C284" s="15">
        <v>11</v>
      </c>
      <c r="D284" s="15" t="s">
        <v>104</v>
      </c>
      <c r="E284" s="18"/>
      <c r="F284" s="18"/>
      <c r="G284" s="17">
        <v>-20000</v>
      </c>
      <c r="H284" s="41">
        <f t="shared" si="13"/>
        <v>130000</v>
      </c>
      <c r="I284" s="41">
        <f t="shared" si="13"/>
        <v>130000</v>
      </c>
    </row>
    <row r="285" spans="1:9" s="4" customFormat="1" ht="31.5">
      <c r="A285" s="19" t="s">
        <v>181</v>
      </c>
      <c r="B285" s="77">
        <v>974</v>
      </c>
      <c r="C285" s="20">
        <v>11</v>
      </c>
      <c r="D285" s="20" t="s">
        <v>104</v>
      </c>
      <c r="E285" s="20" t="s">
        <v>51</v>
      </c>
      <c r="F285" s="16"/>
      <c r="G285" s="21"/>
      <c r="H285" s="40">
        <f t="shared" si="13"/>
        <v>130000</v>
      </c>
      <c r="I285" s="40">
        <f t="shared" si="13"/>
        <v>130000</v>
      </c>
    </row>
    <row r="286" spans="1:9" s="4" customFormat="1" ht="31.5">
      <c r="A286" s="19" t="s">
        <v>191</v>
      </c>
      <c r="B286" s="77">
        <v>974</v>
      </c>
      <c r="C286" s="20">
        <v>11</v>
      </c>
      <c r="D286" s="20" t="s">
        <v>104</v>
      </c>
      <c r="E286" s="20" t="s">
        <v>98</v>
      </c>
      <c r="F286" s="16"/>
      <c r="G286" s="21"/>
      <c r="H286" s="40">
        <f t="shared" si="13"/>
        <v>130000</v>
      </c>
      <c r="I286" s="40">
        <f t="shared" si="13"/>
        <v>130000</v>
      </c>
    </row>
    <row r="287" spans="1:9" s="4" customFormat="1" ht="15.75">
      <c r="A287" s="19" t="s">
        <v>99</v>
      </c>
      <c r="B287" s="77">
        <v>974</v>
      </c>
      <c r="C287" s="20">
        <v>11</v>
      </c>
      <c r="D287" s="20" t="s">
        <v>104</v>
      </c>
      <c r="E287" s="20" t="s">
        <v>100</v>
      </c>
      <c r="F287" s="16"/>
      <c r="G287" s="21"/>
      <c r="H287" s="40">
        <f t="shared" si="13"/>
        <v>130000</v>
      </c>
      <c r="I287" s="40">
        <f t="shared" si="13"/>
        <v>130000</v>
      </c>
    </row>
    <row r="288" spans="1:9" s="4" customFormat="1" ht="15.75">
      <c r="A288" s="19" t="s">
        <v>158</v>
      </c>
      <c r="B288" s="77">
        <v>974</v>
      </c>
      <c r="C288" s="20">
        <v>11</v>
      </c>
      <c r="D288" s="20" t="s">
        <v>104</v>
      </c>
      <c r="E288" s="20" t="s">
        <v>100</v>
      </c>
      <c r="F288" s="20">
        <v>200</v>
      </c>
      <c r="G288" s="23"/>
      <c r="H288" s="40">
        <f>H289</f>
        <v>130000</v>
      </c>
      <c r="I288" s="40">
        <f>I289</f>
        <v>130000</v>
      </c>
    </row>
    <row r="289" spans="1:9" s="4" customFormat="1" ht="15.75">
      <c r="A289" s="24" t="s">
        <v>218</v>
      </c>
      <c r="B289" s="77">
        <v>974</v>
      </c>
      <c r="C289" s="20">
        <v>11</v>
      </c>
      <c r="D289" s="20" t="s">
        <v>104</v>
      </c>
      <c r="E289" s="20" t="s">
        <v>100</v>
      </c>
      <c r="F289" s="20" t="s">
        <v>217</v>
      </c>
      <c r="G289" s="23"/>
      <c r="H289" s="23">
        <v>130000</v>
      </c>
      <c r="I289" s="23">
        <v>130000</v>
      </c>
    </row>
    <row r="290" spans="1:9" s="4" customFormat="1" ht="15.75">
      <c r="A290" s="19"/>
      <c r="B290" s="71"/>
      <c r="C290" s="31"/>
      <c r="D290" s="31"/>
      <c r="E290" s="31"/>
      <c r="F290" s="31"/>
      <c r="G290" s="88"/>
      <c r="H290" s="40"/>
      <c r="I290" s="40"/>
    </row>
    <row r="291" spans="1:9" s="61" customFormat="1" ht="15.75">
      <c r="A291" s="58" t="s">
        <v>279</v>
      </c>
      <c r="B291" s="74">
        <v>992</v>
      </c>
      <c r="C291" s="62"/>
      <c r="D291" s="62"/>
      <c r="E291" s="62"/>
      <c r="F291" s="62"/>
      <c r="G291" s="55">
        <f>G292+G313+G321+G332+G340+G348</f>
        <v>-17257922</v>
      </c>
      <c r="H291" s="60">
        <f>H292+H321+H348+H313</f>
        <v>19801178</v>
      </c>
      <c r="I291" s="60">
        <f>I292+I321+I348+I313</f>
        <v>19618378</v>
      </c>
    </row>
    <row r="292" spans="1:9" s="57" customFormat="1" ht="15.75">
      <c r="A292" s="58" t="s">
        <v>0</v>
      </c>
      <c r="B292" s="74">
        <v>992</v>
      </c>
      <c r="C292" s="59" t="s">
        <v>104</v>
      </c>
      <c r="D292" s="63"/>
      <c r="E292" s="63"/>
      <c r="F292" s="63"/>
      <c r="G292" s="89">
        <f>G293+G298</f>
        <v>373578</v>
      </c>
      <c r="H292" s="60">
        <f>H293+H298</f>
        <v>4191978</v>
      </c>
      <c r="I292" s="60">
        <f>I293+I298</f>
        <v>4299478</v>
      </c>
    </row>
    <row r="293" spans="1:9" s="6" customFormat="1" ht="31.5">
      <c r="A293" s="14" t="s">
        <v>1</v>
      </c>
      <c r="B293" s="78">
        <v>992</v>
      </c>
      <c r="C293" s="15" t="s">
        <v>104</v>
      </c>
      <c r="D293" s="15" t="s">
        <v>105</v>
      </c>
      <c r="E293" s="18"/>
      <c r="F293" s="18"/>
      <c r="G293" s="17">
        <v>0</v>
      </c>
      <c r="H293" s="41">
        <f aca="true" t="shared" si="14" ref="H293:I295">H294</f>
        <v>1500</v>
      </c>
      <c r="I293" s="41">
        <f t="shared" si="14"/>
        <v>1500</v>
      </c>
    </row>
    <row r="294" spans="1:9" s="4" customFormat="1" ht="31.5">
      <c r="A294" s="19" t="s">
        <v>164</v>
      </c>
      <c r="B294" s="77">
        <v>992</v>
      </c>
      <c r="C294" s="20" t="s">
        <v>104</v>
      </c>
      <c r="D294" s="20" t="s">
        <v>105</v>
      </c>
      <c r="E294" s="20" t="s">
        <v>44</v>
      </c>
      <c r="F294" s="16"/>
      <c r="G294" s="21"/>
      <c r="H294" s="32">
        <f t="shared" si="14"/>
        <v>1500</v>
      </c>
      <c r="I294" s="32">
        <f t="shared" si="14"/>
        <v>1500</v>
      </c>
    </row>
    <row r="295" spans="1:9" s="4" customFormat="1" ht="47.25">
      <c r="A295" s="19" t="s">
        <v>165</v>
      </c>
      <c r="B295" s="77">
        <v>992</v>
      </c>
      <c r="C295" s="20" t="s">
        <v>104</v>
      </c>
      <c r="D295" s="20" t="s">
        <v>105</v>
      </c>
      <c r="E295" s="20" t="s">
        <v>45</v>
      </c>
      <c r="F295" s="16"/>
      <c r="G295" s="21"/>
      <c r="H295" s="32">
        <f t="shared" si="14"/>
        <v>1500</v>
      </c>
      <c r="I295" s="32">
        <f t="shared" si="14"/>
        <v>1500</v>
      </c>
    </row>
    <row r="296" spans="1:9" s="4" customFormat="1" ht="15.75">
      <c r="A296" s="19" t="s">
        <v>30</v>
      </c>
      <c r="B296" s="77">
        <v>992</v>
      </c>
      <c r="C296" s="20" t="s">
        <v>104</v>
      </c>
      <c r="D296" s="20" t="s">
        <v>105</v>
      </c>
      <c r="E296" s="20" t="s">
        <v>46</v>
      </c>
      <c r="F296" s="20">
        <v>500</v>
      </c>
      <c r="G296" s="23"/>
      <c r="H296" s="23">
        <v>1500</v>
      </c>
      <c r="I296" s="32">
        <v>1500</v>
      </c>
    </row>
    <row r="297" spans="1:9" s="4" customFormat="1" ht="15.75">
      <c r="A297" s="19" t="s">
        <v>226</v>
      </c>
      <c r="B297" s="77">
        <v>992</v>
      </c>
      <c r="C297" s="20" t="s">
        <v>104</v>
      </c>
      <c r="D297" s="20" t="s">
        <v>105</v>
      </c>
      <c r="E297" s="20" t="s">
        <v>46</v>
      </c>
      <c r="F297" s="20" t="s">
        <v>225</v>
      </c>
      <c r="G297" s="23"/>
      <c r="H297" s="23">
        <v>1500</v>
      </c>
      <c r="I297" s="32">
        <v>1500</v>
      </c>
    </row>
    <row r="298" spans="1:9" s="6" customFormat="1" ht="31.5">
      <c r="A298" s="14" t="s">
        <v>13</v>
      </c>
      <c r="B298" s="78">
        <v>992</v>
      </c>
      <c r="C298" s="15" t="s">
        <v>104</v>
      </c>
      <c r="D298" s="15" t="s">
        <v>106</v>
      </c>
      <c r="E298" s="18"/>
      <c r="F298" s="18"/>
      <c r="G298" s="17">
        <v>373578</v>
      </c>
      <c r="H298" s="41">
        <f>H299</f>
        <v>4190478</v>
      </c>
      <c r="I298" s="41">
        <f>I299</f>
        <v>4297978</v>
      </c>
    </row>
    <row r="299" spans="1:9" s="64" customFormat="1" ht="31.5">
      <c r="A299" s="19" t="s">
        <v>170</v>
      </c>
      <c r="B299" s="77">
        <v>992</v>
      </c>
      <c r="C299" s="20" t="s">
        <v>104</v>
      </c>
      <c r="D299" s="20" t="s">
        <v>106</v>
      </c>
      <c r="E299" s="20" t="s">
        <v>14</v>
      </c>
      <c r="F299" s="16"/>
      <c r="G299" s="21"/>
      <c r="H299" s="32">
        <f>H300+H304</f>
        <v>4190478</v>
      </c>
      <c r="I299" s="32">
        <f>I300+I304</f>
        <v>4297978</v>
      </c>
    </row>
    <row r="300" spans="1:9" s="64" customFormat="1" ht="63">
      <c r="A300" s="19" t="s">
        <v>172</v>
      </c>
      <c r="B300" s="77">
        <v>992</v>
      </c>
      <c r="C300" s="20" t="s">
        <v>104</v>
      </c>
      <c r="D300" s="20" t="s">
        <v>106</v>
      </c>
      <c r="E300" s="20" t="s">
        <v>18</v>
      </c>
      <c r="F300" s="16"/>
      <c r="G300" s="21"/>
      <c r="H300" s="32">
        <v>130900</v>
      </c>
      <c r="I300" s="32">
        <v>130900</v>
      </c>
    </row>
    <row r="301" spans="1:9" s="64" customFormat="1" ht="31.5">
      <c r="A301" s="19" t="s">
        <v>124</v>
      </c>
      <c r="B301" s="77">
        <v>992</v>
      </c>
      <c r="C301" s="20" t="s">
        <v>104</v>
      </c>
      <c r="D301" s="20" t="s">
        <v>106</v>
      </c>
      <c r="E301" s="20" t="s">
        <v>103</v>
      </c>
      <c r="F301" s="16"/>
      <c r="G301" s="21"/>
      <c r="H301" s="32">
        <v>130900</v>
      </c>
      <c r="I301" s="32">
        <v>130900</v>
      </c>
    </row>
    <row r="302" spans="1:9" s="64" customFormat="1" ht="31.5">
      <c r="A302" s="19" t="s">
        <v>157</v>
      </c>
      <c r="B302" s="77">
        <v>992</v>
      </c>
      <c r="C302" s="20" t="s">
        <v>104</v>
      </c>
      <c r="D302" s="20" t="s">
        <v>106</v>
      </c>
      <c r="E302" s="20" t="s">
        <v>103</v>
      </c>
      <c r="F302" s="20" t="s">
        <v>123</v>
      </c>
      <c r="G302" s="23"/>
      <c r="H302" s="32">
        <v>130900</v>
      </c>
      <c r="I302" s="32">
        <v>130900</v>
      </c>
    </row>
    <row r="303" spans="1:9" s="64" customFormat="1" ht="15.75">
      <c r="A303" s="27" t="s">
        <v>219</v>
      </c>
      <c r="B303" s="77">
        <v>992</v>
      </c>
      <c r="C303" s="20" t="s">
        <v>104</v>
      </c>
      <c r="D303" s="20" t="s">
        <v>106</v>
      </c>
      <c r="E303" s="20" t="s">
        <v>103</v>
      </c>
      <c r="F303" s="20" t="s">
        <v>220</v>
      </c>
      <c r="G303" s="23"/>
      <c r="H303" s="32">
        <v>130900</v>
      </c>
      <c r="I303" s="32">
        <v>130900</v>
      </c>
    </row>
    <row r="304" spans="1:9" s="64" customFormat="1" ht="47.25">
      <c r="A304" s="19" t="s">
        <v>171</v>
      </c>
      <c r="B304" s="77">
        <v>992</v>
      </c>
      <c r="C304" s="20" t="s">
        <v>104</v>
      </c>
      <c r="D304" s="20" t="s">
        <v>106</v>
      </c>
      <c r="E304" s="20" t="s">
        <v>15</v>
      </c>
      <c r="F304" s="16"/>
      <c r="G304" s="21"/>
      <c r="H304" s="32">
        <f>H305</f>
        <v>4059578</v>
      </c>
      <c r="I304" s="32">
        <f>I305</f>
        <v>4167078</v>
      </c>
    </row>
    <row r="305" spans="1:9" s="64" customFormat="1" ht="15.75">
      <c r="A305" s="19" t="s">
        <v>3</v>
      </c>
      <c r="B305" s="77">
        <v>992</v>
      </c>
      <c r="C305" s="20" t="s">
        <v>104</v>
      </c>
      <c r="D305" s="20" t="s">
        <v>106</v>
      </c>
      <c r="E305" s="20" t="s">
        <v>16</v>
      </c>
      <c r="F305" s="16"/>
      <c r="G305" s="21"/>
      <c r="H305" s="32">
        <f>H306+H308+H310</f>
        <v>4059578</v>
      </c>
      <c r="I305" s="32">
        <f>I306+I308+I310</f>
        <v>4167078</v>
      </c>
    </row>
    <row r="306" spans="1:9" s="64" customFormat="1" ht="31.5">
      <c r="A306" s="19" t="s">
        <v>157</v>
      </c>
      <c r="B306" s="77">
        <v>992</v>
      </c>
      <c r="C306" s="20" t="s">
        <v>104</v>
      </c>
      <c r="D306" s="20" t="s">
        <v>106</v>
      </c>
      <c r="E306" s="20" t="s">
        <v>16</v>
      </c>
      <c r="F306" s="20">
        <v>100</v>
      </c>
      <c r="G306" s="23"/>
      <c r="H306" s="21">
        <v>3629000</v>
      </c>
      <c r="I306" s="21">
        <v>3736500</v>
      </c>
    </row>
    <row r="307" spans="1:9" s="64" customFormat="1" ht="15.75">
      <c r="A307" s="27" t="s">
        <v>219</v>
      </c>
      <c r="B307" s="77">
        <v>992</v>
      </c>
      <c r="C307" s="20" t="s">
        <v>104</v>
      </c>
      <c r="D307" s="20" t="s">
        <v>106</v>
      </c>
      <c r="E307" s="20" t="s">
        <v>16</v>
      </c>
      <c r="F307" s="20" t="s">
        <v>220</v>
      </c>
      <c r="G307" s="23"/>
      <c r="H307" s="21">
        <v>3629000</v>
      </c>
      <c r="I307" s="21">
        <v>3736500</v>
      </c>
    </row>
    <row r="308" spans="1:9" s="64" customFormat="1" ht="15.75">
      <c r="A308" s="19" t="s">
        <v>158</v>
      </c>
      <c r="B308" s="77">
        <v>992</v>
      </c>
      <c r="C308" s="20" t="s">
        <v>104</v>
      </c>
      <c r="D308" s="20" t="s">
        <v>106</v>
      </c>
      <c r="E308" s="20" t="s">
        <v>16</v>
      </c>
      <c r="F308" s="20">
        <v>200</v>
      </c>
      <c r="G308" s="23"/>
      <c r="H308" s="21">
        <v>427600</v>
      </c>
      <c r="I308" s="21">
        <v>427600</v>
      </c>
    </row>
    <row r="309" spans="1:9" s="64" customFormat="1" ht="15.75">
      <c r="A309" s="24" t="s">
        <v>218</v>
      </c>
      <c r="B309" s="77">
        <v>992</v>
      </c>
      <c r="C309" s="20" t="s">
        <v>104</v>
      </c>
      <c r="D309" s="20" t="s">
        <v>106</v>
      </c>
      <c r="E309" s="20" t="s">
        <v>16</v>
      </c>
      <c r="F309" s="20" t="s">
        <v>217</v>
      </c>
      <c r="G309" s="23"/>
      <c r="H309" s="21">
        <v>427600</v>
      </c>
      <c r="I309" s="21">
        <v>427600</v>
      </c>
    </row>
    <row r="310" spans="1:9" s="64" customFormat="1" ht="15.75">
      <c r="A310" s="19" t="s">
        <v>5</v>
      </c>
      <c r="B310" s="77">
        <v>992</v>
      </c>
      <c r="C310" s="20" t="s">
        <v>104</v>
      </c>
      <c r="D310" s="20" t="s">
        <v>106</v>
      </c>
      <c r="E310" s="20" t="s">
        <v>16</v>
      </c>
      <c r="F310" s="20">
        <v>800</v>
      </c>
      <c r="G310" s="23"/>
      <c r="H310" s="21">
        <v>2978</v>
      </c>
      <c r="I310" s="21">
        <v>2978</v>
      </c>
    </row>
    <row r="311" spans="1:9" s="64" customFormat="1" ht="15.75">
      <c r="A311" s="27" t="s">
        <v>237</v>
      </c>
      <c r="B311" s="77">
        <v>992</v>
      </c>
      <c r="C311" s="20" t="s">
        <v>104</v>
      </c>
      <c r="D311" s="20" t="s">
        <v>106</v>
      </c>
      <c r="E311" s="20" t="s">
        <v>16</v>
      </c>
      <c r="F311" s="20" t="s">
        <v>236</v>
      </c>
      <c r="G311" s="23"/>
      <c r="H311" s="21">
        <v>2978</v>
      </c>
      <c r="I311" s="21">
        <v>2978</v>
      </c>
    </row>
    <row r="312" spans="1:9" s="64" customFormat="1" ht="15.75">
      <c r="A312" s="27"/>
      <c r="B312" s="77"/>
      <c r="C312" s="20"/>
      <c r="D312" s="20"/>
      <c r="E312" s="20"/>
      <c r="F312" s="20"/>
      <c r="G312" s="23"/>
      <c r="H312" s="21"/>
      <c r="I312" s="21"/>
    </row>
    <row r="313" spans="1:9" s="6" customFormat="1" ht="15.75">
      <c r="A313" s="14" t="s">
        <v>27</v>
      </c>
      <c r="B313" s="78">
        <v>992</v>
      </c>
      <c r="C313" s="15" t="s">
        <v>108</v>
      </c>
      <c r="D313" s="18"/>
      <c r="E313" s="18"/>
      <c r="F313" s="18"/>
      <c r="G313" s="17">
        <v>92400</v>
      </c>
      <c r="H313" s="41">
        <f>H314</f>
        <v>1169000</v>
      </c>
      <c r="I313" s="41">
        <f>I314</f>
        <v>1117300</v>
      </c>
    </row>
    <row r="314" spans="1:9" s="6" customFormat="1" ht="15.75">
      <c r="A314" s="14" t="s">
        <v>28</v>
      </c>
      <c r="B314" s="78">
        <v>992</v>
      </c>
      <c r="C314" s="15" t="s">
        <v>108</v>
      </c>
      <c r="D314" s="15" t="s">
        <v>109</v>
      </c>
      <c r="E314" s="18"/>
      <c r="F314" s="18"/>
      <c r="G314" s="17">
        <v>92400</v>
      </c>
      <c r="H314" s="41">
        <f>H315</f>
        <v>1169000</v>
      </c>
      <c r="I314" s="41">
        <f>I315</f>
        <v>1117300</v>
      </c>
    </row>
    <row r="315" spans="1:9" s="4" customFormat="1" ht="31.5">
      <c r="A315" s="19" t="s">
        <v>170</v>
      </c>
      <c r="B315" s="77">
        <v>992</v>
      </c>
      <c r="C315" s="20" t="s">
        <v>108</v>
      </c>
      <c r="D315" s="20" t="s">
        <v>109</v>
      </c>
      <c r="E315" s="20" t="s">
        <v>14</v>
      </c>
      <c r="F315" s="16"/>
      <c r="G315" s="21"/>
      <c r="H315" s="32">
        <v>1169000</v>
      </c>
      <c r="I315" s="32">
        <v>1117300</v>
      </c>
    </row>
    <row r="316" spans="1:9" s="4" customFormat="1" ht="63">
      <c r="A316" s="19" t="s">
        <v>172</v>
      </c>
      <c r="B316" s="77">
        <v>992</v>
      </c>
      <c r="C316" s="20" t="s">
        <v>108</v>
      </c>
      <c r="D316" s="20" t="s">
        <v>109</v>
      </c>
      <c r="E316" s="20" t="s">
        <v>18</v>
      </c>
      <c r="F316" s="16"/>
      <c r="G316" s="21"/>
      <c r="H316" s="40">
        <v>1169000</v>
      </c>
      <c r="I316" s="40">
        <v>1117300</v>
      </c>
    </row>
    <row r="317" spans="1:9" s="4" customFormat="1" ht="31.5">
      <c r="A317" s="19" t="s">
        <v>125</v>
      </c>
      <c r="B317" s="77">
        <v>992</v>
      </c>
      <c r="C317" s="20" t="s">
        <v>108</v>
      </c>
      <c r="D317" s="20" t="s">
        <v>109</v>
      </c>
      <c r="E317" s="20" t="s">
        <v>29</v>
      </c>
      <c r="F317" s="16"/>
      <c r="G317" s="21"/>
      <c r="H317" s="40">
        <v>1169000</v>
      </c>
      <c r="I317" s="40">
        <v>1117300</v>
      </c>
    </row>
    <row r="318" spans="1:9" s="4" customFormat="1" ht="15.75">
      <c r="A318" s="19" t="s">
        <v>30</v>
      </c>
      <c r="B318" s="77">
        <v>992</v>
      </c>
      <c r="C318" s="20" t="s">
        <v>108</v>
      </c>
      <c r="D318" s="20" t="s">
        <v>109</v>
      </c>
      <c r="E318" s="20" t="s">
        <v>29</v>
      </c>
      <c r="F318" s="20">
        <v>500</v>
      </c>
      <c r="G318" s="23"/>
      <c r="H318" s="40">
        <v>1169000</v>
      </c>
      <c r="I318" s="40">
        <v>1117300</v>
      </c>
    </row>
    <row r="319" spans="1:9" s="4" customFormat="1" ht="15.75">
      <c r="A319" s="19" t="s">
        <v>226</v>
      </c>
      <c r="B319" s="77">
        <v>992</v>
      </c>
      <c r="C319" s="20" t="s">
        <v>108</v>
      </c>
      <c r="D319" s="20" t="s">
        <v>109</v>
      </c>
      <c r="E319" s="20" t="s">
        <v>29</v>
      </c>
      <c r="F319" s="20" t="s">
        <v>225</v>
      </c>
      <c r="G319" s="23"/>
      <c r="H319" s="40">
        <v>1169000</v>
      </c>
      <c r="I319" s="40">
        <v>1117300</v>
      </c>
    </row>
    <row r="320" spans="1:9" s="4" customFormat="1" ht="15.75">
      <c r="A320" s="19"/>
      <c r="B320" s="77"/>
      <c r="C320" s="20"/>
      <c r="D320" s="20"/>
      <c r="E320" s="20"/>
      <c r="F320" s="20"/>
      <c r="G320" s="23"/>
      <c r="H320" s="40"/>
      <c r="I320" s="40"/>
    </row>
    <row r="321" spans="1:9" s="6" customFormat="1" ht="15.75">
      <c r="A321" s="14" t="s">
        <v>37</v>
      </c>
      <c r="B321" s="78">
        <v>992</v>
      </c>
      <c r="C321" s="15" t="s">
        <v>105</v>
      </c>
      <c r="D321" s="18"/>
      <c r="E321" s="18"/>
      <c r="F321" s="18"/>
      <c r="G321" s="17">
        <v>-433100</v>
      </c>
      <c r="H321" s="41">
        <f aca="true" t="shared" si="15" ref="H321:I323">H322</f>
        <v>3531400</v>
      </c>
      <c r="I321" s="41">
        <f t="shared" si="15"/>
        <v>3825700</v>
      </c>
    </row>
    <row r="322" spans="1:9" s="6" customFormat="1" ht="15.75">
      <c r="A322" s="14" t="s">
        <v>38</v>
      </c>
      <c r="B322" s="78">
        <v>992</v>
      </c>
      <c r="C322" s="15" t="s">
        <v>105</v>
      </c>
      <c r="D322" s="15" t="s">
        <v>110</v>
      </c>
      <c r="E322" s="18"/>
      <c r="F322" s="18"/>
      <c r="G322" s="17">
        <v>-433100</v>
      </c>
      <c r="H322" s="41">
        <f t="shared" si="15"/>
        <v>3531400</v>
      </c>
      <c r="I322" s="41">
        <f t="shared" si="15"/>
        <v>3825700</v>
      </c>
    </row>
    <row r="323" spans="1:9" s="4" customFormat="1" ht="31.5">
      <c r="A323" s="19" t="s">
        <v>179</v>
      </c>
      <c r="B323" s="77">
        <v>992</v>
      </c>
      <c r="C323" s="20" t="s">
        <v>105</v>
      </c>
      <c r="D323" s="20" t="s">
        <v>110</v>
      </c>
      <c r="E323" s="20" t="s">
        <v>39</v>
      </c>
      <c r="F323" s="16"/>
      <c r="G323" s="21"/>
      <c r="H323" s="40">
        <f t="shared" si="15"/>
        <v>3531400</v>
      </c>
      <c r="I323" s="40">
        <f t="shared" si="15"/>
        <v>3825700</v>
      </c>
    </row>
    <row r="324" spans="1:9" s="4" customFormat="1" ht="31.5">
      <c r="A324" s="19" t="s">
        <v>180</v>
      </c>
      <c r="B324" s="77">
        <v>992</v>
      </c>
      <c r="C324" s="20" t="s">
        <v>105</v>
      </c>
      <c r="D324" s="20" t="s">
        <v>110</v>
      </c>
      <c r="E324" s="20" t="s">
        <v>40</v>
      </c>
      <c r="F324" s="16"/>
      <c r="G324" s="21"/>
      <c r="H324" s="40">
        <f>H325+H328</f>
        <v>3531400</v>
      </c>
      <c r="I324" s="40">
        <f>I325+I328</f>
        <v>3825700</v>
      </c>
    </row>
    <row r="325" spans="1:9" s="4" customFormat="1" ht="18" customHeight="1">
      <c r="A325" s="99" t="s">
        <v>325</v>
      </c>
      <c r="B325" s="29" t="s">
        <v>326</v>
      </c>
      <c r="C325" s="20" t="s">
        <v>105</v>
      </c>
      <c r="D325" s="20" t="s">
        <v>110</v>
      </c>
      <c r="E325" s="20" t="s">
        <v>327</v>
      </c>
      <c r="F325" s="21"/>
      <c r="G325" s="100"/>
      <c r="H325" s="40">
        <f>H326</f>
        <v>1854000</v>
      </c>
      <c r="I325" s="40">
        <v>2060000</v>
      </c>
    </row>
    <row r="326" spans="1:9" s="4" customFormat="1" ht="18" customHeight="1">
      <c r="A326" s="19" t="s">
        <v>30</v>
      </c>
      <c r="B326" s="29" t="s">
        <v>326</v>
      </c>
      <c r="C326" s="20" t="s">
        <v>105</v>
      </c>
      <c r="D326" s="20" t="s">
        <v>110</v>
      </c>
      <c r="E326" s="20" t="s">
        <v>327</v>
      </c>
      <c r="F326" s="20" t="s">
        <v>317</v>
      </c>
      <c r="G326" s="100"/>
      <c r="H326" s="21">
        <v>1854000</v>
      </c>
      <c r="I326" s="40">
        <v>2060000</v>
      </c>
    </row>
    <row r="327" spans="1:9" s="4" customFormat="1" ht="18" customHeight="1">
      <c r="A327" s="27" t="s">
        <v>216</v>
      </c>
      <c r="B327" s="29" t="s">
        <v>326</v>
      </c>
      <c r="C327" s="20" t="s">
        <v>105</v>
      </c>
      <c r="D327" s="20" t="s">
        <v>110</v>
      </c>
      <c r="E327" s="20" t="s">
        <v>327</v>
      </c>
      <c r="F327" s="20" t="s">
        <v>246</v>
      </c>
      <c r="G327" s="100"/>
      <c r="H327" s="21">
        <v>1854000</v>
      </c>
      <c r="I327" s="40">
        <v>2060000</v>
      </c>
    </row>
    <row r="328" spans="1:9" s="4" customFormat="1" ht="31.5">
      <c r="A328" s="28" t="s">
        <v>215</v>
      </c>
      <c r="B328" s="77">
        <v>992</v>
      </c>
      <c r="C328" s="20" t="s">
        <v>105</v>
      </c>
      <c r="D328" s="20" t="s">
        <v>110</v>
      </c>
      <c r="E328" s="20" t="s">
        <v>214</v>
      </c>
      <c r="F328" s="16"/>
      <c r="G328" s="21"/>
      <c r="H328" s="32">
        <v>1677400</v>
      </c>
      <c r="I328" s="32">
        <v>1765700</v>
      </c>
    </row>
    <row r="329" spans="1:9" s="4" customFormat="1" ht="15.75">
      <c r="A329" s="19" t="s">
        <v>30</v>
      </c>
      <c r="B329" s="77">
        <v>992</v>
      </c>
      <c r="C329" s="20" t="s">
        <v>105</v>
      </c>
      <c r="D329" s="20" t="s">
        <v>110</v>
      </c>
      <c r="E329" s="20" t="s">
        <v>214</v>
      </c>
      <c r="F329" s="20">
        <v>500</v>
      </c>
      <c r="G329" s="23"/>
      <c r="H329" s="32">
        <v>1677400</v>
      </c>
      <c r="I329" s="32">
        <v>1765700</v>
      </c>
    </row>
    <row r="330" spans="1:9" s="4" customFormat="1" ht="15.75">
      <c r="A330" s="27" t="s">
        <v>216</v>
      </c>
      <c r="B330" s="77">
        <v>992</v>
      </c>
      <c r="C330" s="20" t="s">
        <v>105</v>
      </c>
      <c r="D330" s="20" t="s">
        <v>110</v>
      </c>
      <c r="E330" s="20" t="s">
        <v>214</v>
      </c>
      <c r="F330" s="20" t="s">
        <v>246</v>
      </c>
      <c r="G330" s="23"/>
      <c r="H330" s="32">
        <v>1677400</v>
      </c>
      <c r="I330" s="32">
        <v>1765700</v>
      </c>
    </row>
    <row r="331" spans="1:9" s="4" customFormat="1" ht="15.75">
      <c r="A331" s="27"/>
      <c r="B331" s="77"/>
      <c r="C331" s="20"/>
      <c r="D331" s="20"/>
      <c r="E331" s="20"/>
      <c r="F331" s="20"/>
      <c r="G331" s="23"/>
      <c r="H331" s="32"/>
      <c r="I331" s="32"/>
    </row>
    <row r="332" spans="1:9" s="6" customFormat="1" ht="15.75">
      <c r="A332" s="92" t="s">
        <v>72</v>
      </c>
      <c r="B332" s="78">
        <v>992</v>
      </c>
      <c r="C332" s="15" t="s">
        <v>113</v>
      </c>
      <c r="D332" s="15"/>
      <c r="E332" s="15"/>
      <c r="F332" s="15"/>
      <c r="G332" s="93">
        <v>-827100</v>
      </c>
      <c r="H332" s="90">
        <v>0</v>
      </c>
      <c r="I332" s="90">
        <v>0</v>
      </c>
    </row>
    <row r="333" spans="1:9" s="6" customFormat="1" ht="15.75">
      <c r="A333" s="92" t="s">
        <v>73</v>
      </c>
      <c r="B333" s="78">
        <v>992</v>
      </c>
      <c r="C333" s="15" t="s">
        <v>113</v>
      </c>
      <c r="D333" s="15" t="s">
        <v>104</v>
      </c>
      <c r="E333" s="15"/>
      <c r="F333" s="15"/>
      <c r="G333" s="93">
        <v>-827100</v>
      </c>
      <c r="H333" s="90">
        <v>0</v>
      </c>
      <c r="I333" s="90">
        <v>0</v>
      </c>
    </row>
    <row r="334" spans="1:9" s="4" customFormat="1" ht="47.25">
      <c r="A334" s="48" t="s">
        <v>183</v>
      </c>
      <c r="B334" s="77">
        <v>992</v>
      </c>
      <c r="C334" s="20" t="s">
        <v>113</v>
      </c>
      <c r="D334" s="20" t="s">
        <v>104</v>
      </c>
      <c r="E334" s="20" t="s">
        <v>149</v>
      </c>
      <c r="F334" s="20"/>
      <c r="G334" s="23"/>
      <c r="H334" s="32"/>
      <c r="I334" s="32"/>
    </row>
    <row r="335" spans="1:9" s="4" customFormat="1" ht="63">
      <c r="A335" s="48" t="s">
        <v>313</v>
      </c>
      <c r="B335" s="77">
        <v>992</v>
      </c>
      <c r="C335" s="20" t="s">
        <v>113</v>
      </c>
      <c r="D335" s="20" t="s">
        <v>104</v>
      </c>
      <c r="E335" s="20" t="s">
        <v>315</v>
      </c>
      <c r="F335" s="20"/>
      <c r="G335" s="23"/>
      <c r="H335" s="32"/>
      <c r="I335" s="32"/>
    </row>
    <row r="336" spans="1:9" s="4" customFormat="1" ht="31.5">
      <c r="A336" s="48" t="s">
        <v>314</v>
      </c>
      <c r="B336" s="77">
        <v>992</v>
      </c>
      <c r="C336" s="20" t="s">
        <v>113</v>
      </c>
      <c r="D336" s="20" t="s">
        <v>104</v>
      </c>
      <c r="E336" s="20" t="s">
        <v>316</v>
      </c>
      <c r="F336" s="20"/>
      <c r="G336" s="23"/>
      <c r="H336" s="32"/>
      <c r="I336" s="32"/>
    </row>
    <row r="337" spans="1:9" s="4" customFormat="1" ht="15.75">
      <c r="A337" s="48" t="s">
        <v>30</v>
      </c>
      <c r="B337" s="77">
        <v>992</v>
      </c>
      <c r="C337" s="20" t="s">
        <v>113</v>
      </c>
      <c r="D337" s="20" t="s">
        <v>104</v>
      </c>
      <c r="E337" s="20" t="s">
        <v>316</v>
      </c>
      <c r="F337" s="20" t="s">
        <v>317</v>
      </c>
      <c r="G337" s="23"/>
      <c r="H337" s="32"/>
      <c r="I337" s="32"/>
    </row>
    <row r="338" spans="1:9" s="4" customFormat="1" ht="15.75">
      <c r="A338" s="19" t="s">
        <v>216</v>
      </c>
      <c r="B338" s="77">
        <v>992</v>
      </c>
      <c r="C338" s="20" t="s">
        <v>113</v>
      </c>
      <c r="D338" s="20" t="s">
        <v>104</v>
      </c>
      <c r="E338" s="20" t="s">
        <v>316</v>
      </c>
      <c r="F338" s="20" t="s">
        <v>246</v>
      </c>
      <c r="G338" s="23"/>
      <c r="H338" s="32"/>
      <c r="I338" s="32"/>
    </row>
    <row r="339" spans="1:9" s="4" customFormat="1" ht="15.75">
      <c r="A339" s="19"/>
      <c r="B339" s="77"/>
      <c r="C339" s="20"/>
      <c r="D339" s="20"/>
      <c r="E339" s="20"/>
      <c r="F339" s="20"/>
      <c r="G339" s="23"/>
      <c r="H339" s="32"/>
      <c r="I339" s="32"/>
    </row>
    <row r="340" spans="1:9" s="6" customFormat="1" ht="15.75">
      <c r="A340" s="14" t="s">
        <v>83</v>
      </c>
      <c r="B340" s="94" t="s">
        <v>306</v>
      </c>
      <c r="C340" s="15">
        <v>10</v>
      </c>
      <c r="D340" s="18"/>
      <c r="E340" s="18"/>
      <c r="F340" s="18"/>
      <c r="G340" s="17">
        <v>-5609300</v>
      </c>
      <c r="H340" s="17">
        <v>0</v>
      </c>
      <c r="I340" s="96">
        <v>0</v>
      </c>
    </row>
    <row r="341" spans="1:9" s="91" customFormat="1" ht="15.75">
      <c r="A341" s="14" t="s">
        <v>87</v>
      </c>
      <c r="B341" s="29" t="s">
        <v>306</v>
      </c>
      <c r="C341" s="15">
        <v>10</v>
      </c>
      <c r="D341" s="15" t="s">
        <v>109</v>
      </c>
      <c r="E341" s="18"/>
      <c r="F341" s="18"/>
      <c r="G341" s="17">
        <v>-5609300</v>
      </c>
      <c r="H341" s="17">
        <v>0</v>
      </c>
      <c r="I341" s="97">
        <v>0</v>
      </c>
    </row>
    <row r="342" spans="1:9" s="64" customFormat="1" ht="31.5">
      <c r="A342" s="19" t="s">
        <v>164</v>
      </c>
      <c r="B342" s="29" t="s">
        <v>306</v>
      </c>
      <c r="C342" s="20">
        <v>10</v>
      </c>
      <c r="D342" s="20" t="s">
        <v>109</v>
      </c>
      <c r="E342" s="20" t="s">
        <v>44</v>
      </c>
      <c r="F342" s="16"/>
      <c r="G342" s="21"/>
      <c r="H342" s="95"/>
      <c r="I342" s="98"/>
    </row>
    <row r="343" spans="1:9" s="64" customFormat="1" ht="47.25">
      <c r="A343" s="19" t="s">
        <v>318</v>
      </c>
      <c r="B343" s="29" t="s">
        <v>306</v>
      </c>
      <c r="C343" s="20">
        <v>10</v>
      </c>
      <c r="D343" s="20" t="s">
        <v>109</v>
      </c>
      <c r="E343" s="20" t="s">
        <v>319</v>
      </c>
      <c r="F343" s="16"/>
      <c r="G343" s="21"/>
      <c r="H343" s="21"/>
      <c r="I343" s="98"/>
    </row>
    <row r="344" spans="1:9" s="64" customFormat="1" ht="31.5">
      <c r="A344" s="19" t="s">
        <v>320</v>
      </c>
      <c r="B344" s="29" t="s">
        <v>306</v>
      </c>
      <c r="C344" s="20">
        <v>10</v>
      </c>
      <c r="D344" s="20" t="s">
        <v>109</v>
      </c>
      <c r="E344" s="20" t="s">
        <v>321</v>
      </c>
      <c r="F344" s="16"/>
      <c r="G344" s="21"/>
      <c r="H344" s="21"/>
      <c r="I344" s="98"/>
    </row>
    <row r="345" spans="1:9" s="64" customFormat="1" ht="15.75">
      <c r="A345" s="19" t="s">
        <v>30</v>
      </c>
      <c r="B345" s="29" t="s">
        <v>306</v>
      </c>
      <c r="C345" s="20">
        <v>10</v>
      </c>
      <c r="D345" s="20" t="s">
        <v>109</v>
      </c>
      <c r="E345" s="20" t="s">
        <v>321</v>
      </c>
      <c r="F345" s="20">
        <v>500</v>
      </c>
      <c r="G345" s="23"/>
      <c r="H345" s="21"/>
      <c r="I345" s="98"/>
    </row>
    <row r="346" spans="1:9" s="64" customFormat="1" ht="15.75">
      <c r="A346" s="19" t="s">
        <v>216</v>
      </c>
      <c r="B346" s="29" t="s">
        <v>306</v>
      </c>
      <c r="C346" s="20">
        <v>10</v>
      </c>
      <c r="D346" s="20" t="s">
        <v>109</v>
      </c>
      <c r="E346" s="20" t="s">
        <v>321</v>
      </c>
      <c r="F346" s="20" t="s">
        <v>246</v>
      </c>
      <c r="G346" s="23"/>
      <c r="H346" s="21"/>
      <c r="I346" s="98"/>
    </row>
    <row r="347" spans="1:9" s="64" customFormat="1" ht="15.75">
      <c r="A347" s="19"/>
      <c r="B347" s="29"/>
      <c r="C347" s="20"/>
      <c r="D347" s="20"/>
      <c r="E347" s="20"/>
      <c r="F347" s="20"/>
      <c r="G347" s="23"/>
      <c r="H347" s="21"/>
      <c r="I347" s="98"/>
    </row>
    <row r="348" spans="1:9" s="91" customFormat="1" ht="31.5">
      <c r="A348" s="14" t="s">
        <v>101</v>
      </c>
      <c r="B348" s="78">
        <v>992</v>
      </c>
      <c r="C348" s="15">
        <v>14</v>
      </c>
      <c r="D348" s="18"/>
      <c r="E348" s="18"/>
      <c r="F348" s="18"/>
      <c r="G348" s="17">
        <v>-10854400</v>
      </c>
      <c r="H348" s="90">
        <f>H349</f>
        <v>10908800</v>
      </c>
      <c r="I348" s="90">
        <f>I349</f>
        <v>10375900</v>
      </c>
    </row>
    <row r="349" spans="1:9" s="6" customFormat="1" ht="31.5">
      <c r="A349" s="14" t="s">
        <v>102</v>
      </c>
      <c r="B349" s="78">
        <v>992</v>
      </c>
      <c r="C349" s="15">
        <v>14</v>
      </c>
      <c r="D349" s="15" t="s">
        <v>104</v>
      </c>
      <c r="E349" s="18"/>
      <c r="F349" s="18"/>
      <c r="G349" s="17">
        <v>-10854400</v>
      </c>
      <c r="H349" s="41">
        <f aca="true" t="shared" si="16" ref="H349:I351">H350</f>
        <v>10908800</v>
      </c>
      <c r="I349" s="41">
        <f t="shared" si="16"/>
        <v>10375900</v>
      </c>
    </row>
    <row r="350" spans="1:9" s="4" customFormat="1" ht="31.5">
      <c r="A350" s="19" t="s">
        <v>170</v>
      </c>
      <c r="B350" s="77">
        <v>992</v>
      </c>
      <c r="C350" s="20">
        <v>14</v>
      </c>
      <c r="D350" s="20" t="s">
        <v>104</v>
      </c>
      <c r="E350" s="20" t="s">
        <v>14</v>
      </c>
      <c r="F350" s="16"/>
      <c r="G350" s="21"/>
      <c r="H350" s="32">
        <f t="shared" si="16"/>
        <v>10908800</v>
      </c>
      <c r="I350" s="32">
        <f t="shared" si="16"/>
        <v>10375900</v>
      </c>
    </row>
    <row r="351" spans="1:9" s="4" customFormat="1" ht="63">
      <c r="A351" s="19" t="s">
        <v>172</v>
      </c>
      <c r="B351" s="77">
        <v>992</v>
      </c>
      <c r="C351" s="20">
        <v>14</v>
      </c>
      <c r="D351" s="20" t="s">
        <v>104</v>
      </c>
      <c r="E351" s="20" t="s">
        <v>18</v>
      </c>
      <c r="F351" s="16"/>
      <c r="G351" s="21"/>
      <c r="H351" s="40">
        <f t="shared" si="16"/>
        <v>10908800</v>
      </c>
      <c r="I351" s="40">
        <f t="shared" si="16"/>
        <v>10375900</v>
      </c>
    </row>
    <row r="352" spans="1:9" s="4" customFormat="1" ht="15.75">
      <c r="A352" s="19" t="s">
        <v>126</v>
      </c>
      <c r="B352" s="77">
        <v>992</v>
      </c>
      <c r="C352" s="20">
        <v>14</v>
      </c>
      <c r="D352" s="20" t="s">
        <v>104</v>
      </c>
      <c r="E352" s="20" t="s">
        <v>127</v>
      </c>
      <c r="F352" s="16"/>
      <c r="G352" s="21"/>
      <c r="H352" s="40">
        <f>H353</f>
        <v>10908800</v>
      </c>
      <c r="I352" s="40">
        <f>I353</f>
        <v>10375900</v>
      </c>
    </row>
    <row r="353" spans="1:9" s="4" customFormat="1" ht="15.75">
      <c r="A353" s="19" t="s">
        <v>30</v>
      </c>
      <c r="B353" s="77">
        <v>992</v>
      </c>
      <c r="C353" s="20">
        <v>14</v>
      </c>
      <c r="D353" s="20" t="s">
        <v>104</v>
      </c>
      <c r="E353" s="20" t="s">
        <v>127</v>
      </c>
      <c r="F353" s="20">
        <v>500</v>
      </c>
      <c r="G353" s="23"/>
      <c r="H353" s="40">
        <f>H354</f>
        <v>10908800</v>
      </c>
      <c r="I353" s="40">
        <f>I354</f>
        <v>10375900</v>
      </c>
    </row>
    <row r="354" spans="1:9" s="4" customFormat="1" ht="15.75">
      <c r="A354" s="27" t="s">
        <v>224</v>
      </c>
      <c r="B354" s="77">
        <v>992</v>
      </c>
      <c r="C354" s="20">
        <v>14</v>
      </c>
      <c r="D354" s="20" t="s">
        <v>104</v>
      </c>
      <c r="E354" s="20" t="s">
        <v>127</v>
      </c>
      <c r="F354" s="20" t="s">
        <v>223</v>
      </c>
      <c r="G354" s="23"/>
      <c r="H354" s="40">
        <v>10908800</v>
      </c>
      <c r="I354" s="40">
        <v>10375900</v>
      </c>
    </row>
    <row r="355" spans="2:9" s="4" customFormat="1" ht="15.75">
      <c r="B355" s="75"/>
      <c r="C355" s="5"/>
      <c r="D355" s="5"/>
      <c r="E355" s="5"/>
      <c r="F355" s="5"/>
      <c r="G355" s="5"/>
      <c r="H355" s="42"/>
      <c r="I355" s="42"/>
    </row>
    <row r="356" spans="2:9" s="4" customFormat="1" ht="15.75">
      <c r="B356" s="75"/>
      <c r="C356" s="5"/>
      <c r="D356" s="5"/>
      <c r="E356" s="5"/>
      <c r="F356" s="5"/>
      <c r="G356" s="5"/>
      <c r="H356" s="42"/>
      <c r="I356" s="42"/>
    </row>
    <row r="357" spans="2:9" s="4" customFormat="1" ht="15.75">
      <c r="B357" s="75"/>
      <c r="C357" s="5"/>
      <c r="D357" s="5"/>
      <c r="E357" s="5"/>
      <c r="F357" s="5"/>
      <c r="G357" s="5"/>
      <c r="H357" s="42"/>
      <c r="I357" s="42"/>
    </row>
    <row r="358" spans="2:9" s="4" customFormat="1" ht="15.75">
      <c r="B358" s="75"/>
      <c r="C358" s="5"/>
      <c r="D358" s="5"/>
      <c r="E358" s="5"/>
      <c r="F358" s="5"/>
      <c r="G358" s="5"/>
      <c r="H358" s="42"/>
      <c r="I358" s="42"/>
    </row>
    <row r="359" spans="2:9" s="4" customFormat="1" ht="15.75">
      <c r="B359" s="75"/>
      <c r="C359" s="5"/>
      <c r="D359" s="5"/>
      <c r="E359" s="5"/>
      <c r="F359" s="5"/>
      <c r="G359" s="5"/>
      <c r="H359" s="42"/>
      <c r="I359" s="42"/>
    </row>
    <row r="360" spans="2:9" s="4" customFormat="1" ht="15.75">
      <c r="B360" s="75"/>
      <c r="C360" s="5"/>
      <c r="D360" s="5"/>
      <c r="E360" s="5"/>
      <c r="F360" s="5"/>
      <c r="G360" s="5"/>
      <c r="H360" s="42"/>
      <c r="I360" s="42"/>
    </row>
    <row r="361" spans="2:9" s="4" customFormat="1" ht="15.75">
      <c r="B361" s="75"/>
      <c r="C361" s="5"/>
      <c r="D361" s="5"/>
      <c r="E361" s="5"/>
      <c r="F361" s="5"/>
      <c r="G361" s="5"/>
      <c r="H361" s="42"/>
      <c r="I361" s="42"/>
    </row>
    <row r="362" spans="2:9" s="4" customFormat="1" ht="15.75">
      <c r="B362" s="75"/>
      <c r="C362" s="5"/>
      <c r="D362" s="5"/>
      <c r="E362" s="5"/>
      <c r="F362" s="5"/>
      <c r="G362" s="5"/>
      <c r="H362" s="42"/>
      <c r="I362" s="42"/>
    </row>
    <row r="363" spans="2:9" s="4" customFormat="1" ht="15.75">
      <c r="B363" s="75"/>
      <c r="C363" s="5"/>
      <c r="D363" s="5"/>
      <c r="E363" s="5"/>
      <c r="F363" s="5"/>
      <c r="G363" s="5"/>
      <c r="H363" s="42"/>
      <c r="I363" s="42"/>
    </row>
    <row r="364" spans="2:9" s="4" customFormat="1" ht="15.75">
      <c r="B364" s="75"/>
      <c r="C364" s="5"/>
      <c r="D364" s="5"/>
      <c r="E364" s="5"/>
      <c r="F364" s="5"/>
      <c r="G364" s="5"/>
      <c r="H364" s="42"/>
      <c r="I364" s="42"/>
    </row>
    <row r="365" spans="2:9" s="4" customFormat="1" ht="15.75">
      <c r="B365" s="75"/>
      <c r="C365" s="5"/>
      <c r="D365" s="5"/>
      <c r="E365" s="5"/>
      <c r="F365" s="5"/>
      <c r="G365" s="5"/>
      <c r="H365" s="42"/>
      <c r="I365" s="42"/>
    </row>
    <row r="366" spans="2:9" s="4" customFormat="1" ht="15.75">
      <c r="B366" s="75"/>
      <c r="C366" s="5"/>
      <c r="D366" s="5"/>
      <c r="E366" s="5"/>
      <c r="F366" s="5"/>
      <c r="G366" s="5"/>
      <c r="H366" s="42"/>
      <c r="I366" s="42"/>
    </row>
    <row r="367" spans="2:9" s="4" customFormat="1" ht="15.75">
      <c r="B367" s="75"/>
      <c r="C367" s="5"/>
      <c r="D367" s="5"/>
      <c r="E367" s="5"/>
      <c r="F367" s="5"/>
      <c r="G367" s="5"/>
      <c r="H367" s="42"/>
      <c r="I367" s="42"/>
    </row>
    <row r="368" spans="2:9" s="4" customFormat="1" ht="15.75">
      <c r="B368" s="75"/>
      <c r="C368" s="5"/>
      <c r="D368" s="5"/>
      <c r="E368" s="5"/>
      <c r="F368" s="5"/>
      <c r="G368" s="5"/>
      <c r="H368" s="42"/>
      <c r="I368" s="42"/>
    </row>
    <row r="369" spans="2:9" s="4" customFormat="1" ht="15.75">
      <c r="B369" s="75"/>
      <c r="C369" s="5"/>
      <c r="D369" s="5"/>
      <c r="E369" s="5"/>
      <c r="F369" s="5"/>
      <c r="G369" s="5"/>
      <c r="H369" s="42"/>
      <c r="I369" s="42"/>
    </row>
    <row r="370" spans="2:9" s="4" customFormat="1" ht="15.75">
      <c r="B370" s="75"/>
      <c r="C370" s="5"/>
      <c r="D370" s="5"/>
      <c r="E370" s="5"/>
      <c r="F370" s="5"/>
      <c r="G370" s="5"/>
      <c r="H370" s="42"/>
      <c r="I370" s="42"/>
    </row>
    <row r="371" spans="2:9" s="4" customFormat="1" ht="15.75">
      <c r="B371" s="75"/>
      <c r="C371" s="5"/>
      <c r="D371" s="5"/>
      <c r="E371" s="5"/>
      <c r="F371" s="5"/>
      <c r="G371" s="5"/>
      <c r="H371" s="42"/>
      <c r="I371" s="42"/>
    </row>
    <row r="372" spans="2:9" s="4" customFormat="1" ht="15.75">
      <c r="B372" s="75"/>
      <c r="C372" s="5"/>
      <c r="D372" s="5"/>
      <c r="E372" s="5"/>
      <c r="F372" s="5"/>
      <c r="G372" s="5"/>
      <c r="H372" s="42"/>
      <c r="I372" s="42"/>
    </row>
    <row r="373" spans="2:9" s="4" customFormat="1" ht="15.75">
      <c r="B373" s="75"/>
      <c r="C373" s="5"/>
      <c r="D373" s="5"/>
      <c r="E373" s="5"/>
      <c r="F373" s="5"/>
      <c r="G373" s="5"/>
      <c r="H373" s="42"/>
      <c r="I373" s="42"/>
    </row>
    <row r="374" spans="2:9" s="4" customFormat="1" ht="15.75">
      <c r="B374" s="75"/>
      <c r="C374" s="5"/>
      <c r="D374" s="5"/>
      <c r="E374" s="5"/>
      <c r="F374" s="5"/>
      <c r="G374" s="5"/>
      <c r="H374" s="42"/>
      <c r="I374" s="42"/>
    </row>
    <row r="375" spans="2:9" s="4" customFormat="1" ht="15.75">
      <c r="B375" s="75"/>
      <c r="C375" s="5"/>
      <c r="D375" s="5"/>
      <c r="E375" s="5"/>
      <c r="F375" s="5"/>
      <c r="G375" s="5"/>
      <c r="H375" s="42"/>
      <c r="I375" s="42"/>
    </row>
    <row r="376" spans="2:9" s="4" customFormat="1" ht="15.75">
      <c r="B376" s="75"/>
      <c r="C376" s="5"/>
      <c r="D376" s="5"/>
      <c r="E376" s="5"/>
      <c r="F376" s="5"/>
      <c r="G376" s="5"/>
      <c r="H376" s="42"/>
      <c r="I376" s="42"/>
    </row>
    <row r="377" spans="2:9" s="4" customFormat="1" ht="15.75">
      <c r="B377" s="75"/>
      <c r="C377" s="5"/>
      <c r="D377" s="5"/>
      <c r="E377" s="5"/>
      <c r="F377" s="5"/>
      <c r="G377" s="5"/>
      <c r="H377" s="42"/>
      <c r="I377" s="42"/>
    </row>
    <row r="378" spans="2:9" s="4" customFormat="1" ht="15.75">
      <c r="B378" s="75"/>
      <c r="C378" s="5"/>
      <c r="D378" s="5"/>
      <c r="E378" s="5"/>
      <c r="F378" s="5"/>
      <c r="G378" s="5"/>
      <c r="H378" s="42"/>
      <c r="I378" s="42"/>
    </row>
    <row r="379" spans="2:9" s="4" customFormat="1" ht="15.75">
      <c r="B379" s="75"/>
      <c r="C379" s="5"/>
      <c r="D379" s="5"/>
      <c r="E379" s="5"/>
      <c r="F379" s="5"/>
      <c r="G379" s="5"/>
      <c r="H379" s="42"/>
      <c r="I379" s="42"/>
    </row>
    <row r="380" spans="2:9" s="4" customFormat="1" ht="15.75">
      <c r="B380" s="75"/>
      <c r="C380" s="5"/>
      <c r="D380" s="5"/>
      <c r="E380" s="5"/>
      <c r="F380" s="5"/>
      <c r="G380" s="5"/>
      <c r="H380" s="42"/>
      <c r="I380" s="42"/>
    </row>
    <row r="381" spans="2:9" s="4" customFormat="1" ht="15.75">
      <c r="B381" s="75"/>
      <c r="C381" s="5"/>
      <c r="D381" s="5"/>
      <c r="E381" s="5"/>
      <c r="F381" s="5"/>
      <c r="G381" s="5"/>
      <c r="H381" s="42"/>
      <c r="I381" s="42"/>
    </row>
    <row r="382" spans="2:9" s="4" customFormat="1" ht="15.75">
      <c r="B382" s="75"/>
      <c r="C382" s="5"/>
      <c r="D382" s="5"/>
      <c r="E382" s="5"/>
      <c r="F382" s="5"/>
      <c r="G382" s="5"/>
      <c r="H382" s="42"/>
      <c r="I382" s="42"/>
    </row>
    <row r="383" spans="2:9" s="4" customFormat="1" ht="15.75">
      <c r="B383" s="75"/>
      <c r="C383" s="5"/>
      <c r="D383" s="5"/>
      <c r="E383" s="5"/>
      <c r="F383" s="5"/>
      <c r="G383" s="5"/>
      <c r="H383" s="42"/>
      <c r="I383" s="42"/>
    </row>
  </sheetData>
  <sheetProtection/>
  <mergeCells count="12">
    <mergeCell ref="G7:H7"/>
    <mergeCell ref="I7:I8"/>
    <mergeCell ref="B7:B8"/>
    <mergeCell ref="C7:C8"/>
    <mergeCell ref="A7:A8"/>
    <mergeCell ref="F7:F8"/>
    <mergeCell ref="E7:E8"/>
    <mergeCell ref="D7:D8"/>
    <mergeCell ref="F1:H1"/>
    <mergeCell ref="F2:I2"/>
    <mergeCell ref="A4:I4"/>
    <mergeCell ref="A5:I5"/>
  </mergeCells>
  <printOptions/>
  <pageMargins left="0.7874015748031497" right="0.1968503937007874" top="0.5905511811023623" bottom="0.1968503937007874" header="0.5118110236220472" footer="0.5118110236220472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Наташа</cp:lastModifiedBy>
  <cp:lastPrinted>2014-10-29T06:46:53Z</cp:lastPrinted>
  <dcterms:created xsi:type="dcterms:W3CDTF">1996-10-08T23:32:33Z</dcterms:created>
  <dcterms:modified xsi:type="dcterms:W3CDTF">2014-12-08T10:12:54Z</dcterms:modified>
  <cp:category/>
  <cp:version/>
  <cp:contentType/>
  <cp:contentStatus/>
</cp:coreProperties>
</file>