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8" windowWidth="22980" windowHeight="8940"/>
  </bookViews>
  <sheets>
    <sheet name="Опрос" sheetId="1" r:id="rId1"/>
  </sheets>
  <definedNames>
    <definedName name="_xlnm.Print_Area" localSheetId="0">Опрос!$A$1:$AD$35</definedName>
  </definedNames>
  <calcPr calcId="145621"/>
</workbook>
</file>

<file path=xl/calcChain.xml><?xml version="1.0" encoding="utf-8"?>
<calcChain xmlns="http://schemas.openxmlformats.org/spreadsheetml/2006/main">
  <c r="AE9" i="1" l="1"/>
  <c r="AE10" i="1"/>
  <c r="AE11" i="1"/>
  <c r="AE13" i="1"/>
  <c r="AE14" i="1"/>
  <c r="AE15" i="1"/>
  <c r="AE17" i="1"/>
  <c r="AE18" i="1"/>
  <c r="AE19" i="1"/>
  <c r="AE20" i="1"/>
  <c r="AE21" i="1"/>
  <c r="AE22" i="1"/>
  <c r="AE23" i="1"/>
  <c r="AE4" i="1" l="1"/>
  <c r="AF21" i="1" s="1"/>
  <c r="AE5" i="1"/>
  <c r="AE7" i="1"/>
  <c r="AE6" i="1"/>
  <c r="AF14" i="1" l="1"/>
  <c r="AF22" i="1"/>
  <c r="AF18" i="1"/>
  <c r="AF15" i="1"/>
  <c r="AF20" i="1"/>
  <c r="AF13" i="1"/>
  <c r="AF10" i="1"/>
  <c r="AF23" i="1"/>
  <c r="AF9" i="1"/>
  <c r="AF17" i="1"/>
  <c r="AF11" i="1"/>
  <c r="AF19" i="1"/>
  <c r="AF6" i="1"/>
  <c r="AA35" i="1"/>
  <c r="AB35" i="1"/>
  <c r="AC35" i="1"/>
  <c r="AD35" i="1"/>
  <c r="Z35" i="1"/>
  <c r="AA33" i="1"/>
  <c r="AB33" i="1"/>
  <c r="AC33" i="1"/>
  <c r="AD33" i="1"/>
  <c r="Z33" i="1"/>
  <c r="AA31" i="1"/>
  <c r="AB31" i="1"/>
  <c r="AC31" i="1"/>
  <c r="AD31" i="1"/>
  <c r="Z31" i="1"/>
  <c r="AA29" i="1"/>
  <c r="AB29" i="1"/>
  <c r="AC29" i="1"/>
  <c r="AD29" i="1"/>
  <c r="Z29" i="1"/>
  <c r="AA27" i="1"/>
  <c r="AB27" i="1"/>
  <c r="AC27" i="1"/>
  <c r="AD27" i="1"/>
  <c r="Z27" i="1"/>
  <c r="AA25" i="1"/>
  <c r="AB25" i="1"/>
  <c r="AC25" i="1"/>
  <c r="AD25" i="1"/>
  <c r="Z25" i="1"/>
  <c r="V25" i="1"/>
  <c r="T29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C35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C33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C31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U29" i="1"/>
  <c r="V29" i="1"/>
  <c r="W29" i="1"/>
  <c r="C29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C27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W25" i="1"/>
  <c r="C25" i="1"/>
</calcChain>
</file>

<file path=xl/sharedStrings.xml><?xml version="1.0" encoding="utf-8"?>
<sst xmlns="http://schemas.openxmlformats.org/spreadsheetml/2006/main" count="93" uniqueCount="59">
  <si>
    <t>Вопрос</t>
  </si>
  <si>
    <t xml:space="preserve">	Ответы на вопрос</t>
  </si>
  <si>
    <t>удовлетворен</t>
  </si>
  <si>
    <t xml:space="preserve">Алатырский </t>
  </si>
  <si>
    <t xml:space="preserve">Аликовский </t>
  </si>
  <si>
    <t xml:space="preserve">Батыревский </t>
  </si>
  <si>
    <t xml:space="preserve">Вурнарский </t>
  </si>
  <si>
    <t xml:space="preserve">Ибресинский </t>
  </si>
  <si>
    <t xml:space="preserve">Канашский </t>
  </si>
  <si>
    <t xml:space="preserve">Козловский </t>
  </si>
  <si>
    <t xml:space="preserve">Комсомольский </t>
  </si>
  <si>
    <t xml:space="preserve">Красноармейский </t>
  </si>
  <si>
    <t xml:space="preserve">Красночетайский </t>
  </si>
  <si>
    <t xml:space="preserve">Мариинско-Посадский </t>
  </si>
  <si>
    <t xml:space="preserve">Моргаушский </t>
  </si>
  <si>
    <t xml:space="preserve">Порецкий </t>
  </si>
  <si>
    <t>Урмарский</t>
  </si>
  <si>
    <t xml:space="preserve">Цивильский </t>
  </si>
  <si>
    <t xml:space="preserve">Чебоксарский </t>
  </si>
  <si>
    <t xml:space="preserve">Шемуршинский </t>
  </si>
  <si>
    <t xml:space="preserve">Шумерлинский </t>
  </si>
  <si>
    <t xml:space="preserve">Ядринский </t>
  </si>
  <si>
    <t xml:space="preserve">Яльчикский </t>
  </si>
  <si>
    <t xml:space="preserve">Янтиковский </t>
  </si>
  <si>
    <t>г. Алатырь</t>
  </si>
  <si>
    <t>г. Канаш</t>
  </si>
  <si>
    <t>г. Новочебоксарск</t>
  </si>
  <si>
    <t>г. Чебоксары</t>
  </si>
  <si>
    <t>г. Шумерля</t>
  </si>
  <si>
    <t>Городские округа</t>
  </si>
  <si>
    <t>Муниципальные районы</t>
  </si>
  <si>
    <t>Результаты проведенного опроса об оценке населением эффективности деятельности руководителей органов местного самоуправления, унитарных предприятий и учреждений, действующих на республиканском и муниципальном уровнях, акционерных обществ, контрольный пакет акций которых находится в государственной собственности Чувашской Республики или в муниципальной собственности, осуществляющих оказание услуг населению муниципальных образований по итогам за 2014 год</t>
  </si>
  <si>
    <t>Удовлетворены ли Вы деятельностью председателя Собрания депутатов муниципаьного образования, на территории которого Вы проживаете?</t>
  </si>
  <si>
    <t>человек</t>
  </si>
  <si>
    <t>Проголосовало</t>
  </si>
  <si>
    <t>женщин</t>
  </si>
  <si>
    <t>мужчин</t>
  </si>
  <si>
    <t>18-35</t>
  </si>
  <si>
    <t>больше 50</t>
  </si>
  <si>
    <t>36-50</t>
  </si>
  <si>
    <t>общее</t>
  </si>
  <si>
    <t>высшее</t>
  </si>
  <si>
    <t>служащий</t>
  </si>
  <si>
    <t>пенсионер</t>
  </si>
  <si>
    <t>студент</t>
  </si>
  <si>
    <t>руководитель</t>
  </si>
  <si>
    <t>предприниматель</t>
  </si>
  <si>
    <t>рабочий</t>
  </si>
  <si>
    <t>безработный</t>
  </si>
  <si>
    <t>средне</t>
  </si>
  <si>
    <r>
      <t xml:space="preserve">Удовлетворены ли Вы </t>
    </r>
    <r>
      <rPr>
        <b/>
        <sz val="9"/>
        <color theme="1"/>
        <rFont val="Cambria"/>
        <family val="1"/>
        <charset val="204"/>
        <scheme val="major"/>
      </rPr>
      <t xml:space="preserve">качеством автомобильных дорог </t>
    </r>
    <r>
      <rPr>
        <sz val="9"/>
        <color theme="1"/>
        <rFont val="Cambria"/>
        <family val="1"/>
        <charset val="204"/>
        <scheme val="major"/>
      </rPr>
      <t>в муниципальном образовании, на территории которого Вы проживаете?</t>
    </r>
  </si>
  <si>
    <r>
      <t xml:space="preserve">Удовлетворены ли Вы </t>
    </r>
    <r>
      <rPr>
        <b/>
        <sz val="9"/>
        <color theme="1"/>
        <rFont val="Cambria"/>
        <family val="1"/>
        <charset val="204"/>
        <scheme val="major"/>
      </rPr>
      <t>организацией</t>
    </r>
    <r>
      <rPr>
        <sz val="9"/>
        <color theme="1"/>
        <rFont val="Cambria"/>
        <family val="1"/>
        <charset val="204"/>
        <scheme val="major"/>
      </rPr>
      <t xml:space="preserve"> </t>
    </r>
    <r>
      <rPr>
        <b/>
        <sz val="9"/>
        <color theme="1"/>
        <rFont val="Cambria"/>
        <family val="1"/>
        <charset val="204"/>
        <scheme val="major"/>
      </rPr>
      <t xml:space="preserve">транспортного обслуживания </t>
    </r>
    <r>
      <rPr>
        <sz val="9"/>
        <color theme="1"/>
        <rFont val="Cambria"/>
        <family val="1"/>
        <charset val="204"/>
        <scheme val="major"/>
      </rPr>
      <t>в муниципальном образовании, на территории которого Вы проживаете?</t>
    </r>
  </si>
  <si>
    <r>
      <t xml:space="preserve">Удовлетворены ли Вы </t>
    </r>
    <r>
      <rPr>
        <b/>
        <sz val="9"/>
        <color theme="1"/>
        <rFont val="Cambria"/>
        <family val="1"/>
        <charset val="204"/>
        <scheme val="major"/>
      </rPr>
      <t>деятельностью</t>
    </r>
    <r>
      <rPr>
        <sz val="9"/>
        <color theme="1"/>
        <rFont val="Cambria"/>
        <family val="1"/>
        <charset val="204"/>
        <scheme val="major"/>
      </rPr>
      <t xml:space="preserve"> </t>
    </r>
    <r>
      <rPr>
        <b/>
        <sz val="9"/>
        <color theme="1"/>
        <rFont val="Cambria"/>
        <family val="1"/>
        <charset val="204"/>
        <scheme val="major"/>
      </rPr>
      <t>главы администрации муниципального образования</t>
    </r>
    <r>
      <rPr>
        <sz val="9"/>
        <color theme="1"/>
        <rFont val="Cambria"/>
        <family val="1"/>
        <charset val="204"/>
        <scheme val="major"/>
      </rPr>
      <t>, на территории которого Вы проживаете?</t>
    </r>
  </si>
  <si>
    <r>
      <t xml:space="preserve">Удовлетворены ли Вы </t>
    </r>
    <r>
      <rPr>
        <b/>
        <sz val="9"/>
        <color theme="1"/>
        <rFont val="Cambria"/>
        <family val="1"/>
        <charset val="204"/>
        <scheme val="major"/>
      </rPr>
      <t>деятельностью главы муниципального образования</t>
    </r>
    <r>
      <rPr>
        <sz val="9"/>
        <color theme="1"/>
        <rFont val="Cambria"/>
        <family val="1"/>
        <charset val="204"/>
        <scheme val="major"/>
      </rPr>
      <t>, на территории которого Вы проживаете?</t>
    </r>
  </si>
  <si>
    <r>
      <t>Удовлетворены ли Вы</t>
    </r>
    <r>
      <rPr>
        <b/>
        <sz val="9"/>
        <color theme="1"/>
        <rFont val="Cambria"/>
        <family val="1"/>
        <charset val="204"/>
        <scheme val="major"/>
      </rPr>
      <t xml:space="preserve"> жилищно-коммунальными услугами</t>
    </r>
    <r>
      <rPr>
        <sz val="9"/>
        <color theme="1"/>
        <rFont val="Cambria"/>
        <family val="1"/>
        <charset val="204"/>
        <scheme val="major"/>
      </rPr>
      <t>: уровнем организации теплоснабжения (снабжения населения топливом), водоснабжения (водоотведения), электроснабжения, газоснабжения в муниципальном образовании, на территории которого Вы проживаете?</t>
    </r>
  </si>
  <si>
    <r>
      <t xml:space="preserve">Удовлетворены ли Вы организацией </t>
    </r>
    <r>
      <rPr>
        <b/>
        <sz val="9"/>
        <color theme="1"/>
        <rFont val="Cambria"/>
        <family val="1"/>
        <charset val="204"/>
        <scheme val="major"/>
      </rPr>
      <t>транспортного обслуживания</t>
    </r>
    <r>
      <rPr>
        <sz val="9"/>
        <color theme="1"/>
        <rFont val="Cambria"/>
        <family val="1"/>
        <charset val="204"/>
        <scheme val="major"/>
      </rPr>
      <t xml:space="preserve"> в муниципальном образовании, на территории которого Вы проживаете?</t>
    </r>
  </si>
  <si>
    <r>
      <t xml:space="preserve">Удовлетворены ли Вы </t>
    </r>
    <r>
      <rPr>
        <b/>
        <sz val="9"/>
        <color theme="1"/>
        <rFont val="Cambria"/>
        <family val="1"/>
        <charset val="204"/>
        <scheme val="major"/>
      </rPr>
      <t>качеством автомобильных дорог</t>
    </r>
    <r>
      <rPr>
        <sz val="9"/>
        <color theme="1"/>
        <rFont val="Cambria"/>
        <family val="1"/>
        <charset val="204"/>
        <scheme val="major"/>
      </rPr>
      <t xml:space="preserve"> в муниципальном образовании, на территории которого Вы проживаете?</t>
    </r>
  </si>
  <si>
    <r>
      <t xml:space="preserve">Удовлетворены ли Вы </t>
    </r>
    <r>
      <rPr>
        <b/>
        <sz val="9"/>
        <color theme="1"/>
        <rFont val="Cambria"/>
        <family val="1"/>
        <charset val="204"/>
        <scheme val="major"/>
      </rPr>
      <t>жилищно-коммунальными услугами</t>
    </r>
    <r>
      <rPr>
        <sz val="9"/>
        <color theme="1"/>
        <rFont val="Cambria"/>
        <family val="1"/>
        <charset val="204"/>
        <scheme val="major"/>
      </rPr>
      <t>: уровнем организации теплоснабжения (снабжения населения топливом), водоснабжения (водоотведения), электроснабжения, газоснабжения в муниципальном образовании, на территории которого Вы проживаете?</t>
    </r>
  </si>
  <si>
    <r>
      <t xml:space="preserve">Удовлетворены ли Вы </t>
    </r>
    <r>
      <rPr>
        <b/>
        <sz val="9"/>
        <color theme="1"/>
        <rFont val="Cambria"/>
        <family val="1"/>
        <charset val="204"/>
        <scheme val="major"/>
      </rPr>
      <t>деятельностью главы администрации муниципального образования</t>
    </r>
    <r>
      <rPr>
        <sz val="9"/>
        <color theme="1"/>
        <rFont val="Cambria"/>
        <family val="1"/>
        <charset val="204"/>
        <scheme val="major"/>
      </rPr>
      <t>, на территории которого Вы проживаете?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</si>
</sst>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textRotation="90" wrapText="1"/>
    </xf>
    <xf numFmtId="0" fontId="20" fillId="0" borderId="0" xfId="0" applyFont="1" applyAlignment="1">
      <alignment horizontal="left"/>
    </xf>
    <xf numFmtId="164" fontId="21" fillId="0" borderId="10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/>
    <xf numFmtId="0" fontId="19" fillId="0" borderId="11" xfId="0" applyFont="1" applyBorder="1" applyAlignment="1">
      <alignment horizontal="left"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64" fontId="18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 wrapText="1"/>
    </xf>
    <xf numFmtId="0" fontId="18" fillId="0" borderId="0" xfId="0" applyFont="1" applyFill="1"/>
    <xf numFmtId="0" fontId="20" fillId="0" borderId="12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164" fontId="24" fillId="33" borderId="0" xfId="0" applyNumberFormat="1" applyFont="1" applyFill="1" applyAlignment="1">
      <alignment horizontal="center"/>
    </xf>
    <xf numFmtId="164" fontId="24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18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view="pageBreakPreview" topLeftCell="A3" zoomScaleNormal="100" zoomScaleSheetLayoutView="100" workbookViewId="0">
      <selection activeCell="B39" sqref="B39"/>
    </sheetView>
  </sheetViews>
  <sheetFormatPr defaultRowHeight="13.8" x14ac:dyDescent="0.25"/>
  <cols>
    <col min="1" max="1" width="27.33203125" style="5" customWidth="1"/>
    <col min="2" max="2" width="14.21875" style="13" customWidth="1"/>
    <col min="3" max="3" width="8.21875" style="2" customWidth="1"/>
    <col min="4" max="15" width="8.21875" style="1" customWidth="1"/>
    <col min="16" max="23" width="8.88671875" style="1"/>
    <col min="24" max="24" width="27.33203125" style="5" customWidth="1"/>
    <col min="25" max="25" width="14.21875" style="5" customWidth="1"/>
    <col min="26" max="16384" width="8.88671875" style="1"/>
  </cols>
  <sheetData>
    <row r="1" spans="1:32" ht="54.6" customHeight="1" x14ac:dyDescent="0.25">
      <c r="A1" s="28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"/>
      <c r="Y1" s="1"/>
    </row>
    <row r="2" spans="1:32" ht="15" x14ac:dyDescent="0.25">
      <c r="A2" s="8"/>
      <c r="B2" s="12"/>
      <c r="C2" s="30" t="s">
        <v>30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29"/>
      <c r="Q2" s="29"/>
      <c r="R2" s="29"/>
      <c r="S2" s="29"/>
      <c r="T2" s="29"/>
      <c r="U2" s="29"/>
      <c r="V2" s="29"/>
      <c r="W2" s="29"/>
      <c r="X2" s="8"/>
      <c r="Y2" s="8"/>
      <c r="Z2" s="29" t="s">
        <v>29</v>
      </c>
      <c r="AA2" s="29"/>
      <c r="AB2" s="29"/>
      <c r="AC2" s="29"/>
      <c r="AD2" s="29"/>
    </row>
    <row r="3" spans="1:32" ht="86.4" customHeight="1" x14ac:dyDescent="0.25">
      <c r="A3" s="3" t="s">
        <v>0</v>
      </c>
      <c r="B3" s="3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3" t="s">
        <v>0</v>
      </c>
      <c r="Y3" s="3" t="s">
        <v>1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</row>
    <row r="4" spans="1:32" s="15" customFormat="1" hidden="1" x14ac:dyDescent="0.25">
      <c r="A4" s="16" t="s">
        <v>34</v>
      </c>
      <c r="B4" s="3" t="s">
        <v>33</v>
      </c>
      <c r="C4" s="14">
        <v>180</v>
      </c>
      <c r="D4" s="14">
        <v>514</v>
      </c>
      <c r="E4" s="14">
        <v>83</v>
      </c>
      <c r="F4" s="14">
        <v>124</v>
      </c>
      <c r="G4" s="14">
        <v>103</v>
      </c>
      <c r="H4" s="14">
        <v>202</v>
      </c>
      <c r="I4" s="14">
        <v>147</v>
      </c>
      <c r="J4" s="14">
        <v>129</v>
      </c>
      <c r="K4" s="14">
        <v>218</v>
      </c>
      <c r="L4" s="14">
        <v>104</v>
      </c>
      <c r="M4" s="14">
        <v>313</v>
      </c>
      <c r="N4" s="14">
        <v>94</v>
      </c>
      <c r="O4" s="14">
        <v>180</v>
      </c>
      <c r="P4" s="14">
        <v>135</v>
      </c>
      <c r="Q4" s="14">
        <v>80</v>
      </c>
      <c r="R4" s="14">
        <v>124</v>
      </c>
      <c r="S4" s="14">
        <v>130</v>
      </c>
      <c r="T4" s="14">
        <v>157</v>
      </c>
      <c r="U4" s="14">
        <v>412</v>
      </c>
      <c r="V4" s="14">
        <v>113</v>
      </c>
      <c r="W4" s="14">
        <v>91</v>
      </c>
      <c r="X4" s="16" t="s">
        <v>34</v>
      </c>
      <c r="Y4" s="3" t="s">
        <v>33</v>
      </c>
      <c r="Z4" s="14">
        <v>65</v>
      </c>
      <c r="AA4" s="14">
        <v>202</v>
      </c>
      <c r="AB4" s="14">
        <v>219</v>
      </c>
      <c r="AC4" s="14">
        <v>1029</v>
      </c>
      <c r="AD4" s="14">
        <v>317</v>
      </c>
      <c r="AE4" s="2">
        <f t="shared" ref="AE4:AE5" si="0">SUM(C4:AD4)</f>
        <v>5465</v>
      </c>
    </row>
    <row r="5" spans="1:32" s="2" customFormat="1" hidden="1" x14ac:dyDescent="0.25">
      <c r="A5" s="11"/>
      <c r="B5" s="10"/>
      <c r="C5" s="9">
        <v>171</v>
      </c>
      <c r="D5" s="9">
        <v>18</v>
      </c>
      <c r="E5" s="9">
        <v>74</v>
      </c>
      <c r="F5" s="9">
        <v>83</v>
      </c>
      <c r="G5" s="9">
        <v>65</v>
      </c>
      <c r="H5" s="9">
        <v>176</v>
      </c>
      <c r="I5" s="9">
        <v>131</v>
      </c>
      <c r="J5" s="9">
        <v>84</v>
      </c>
      <c r="K5" s="9">
        <v>182</v>
      </c>
      <c r="L5" s="9">
        <v>73</v>
      </c>
      <c r="M5" s="9">
        <v>180</v>
      </c>
      <c r="N5" s="9">
        <v>51</v>
      </c>
      <c r="O5" s="9">
        <v>159</v>
      </c>
      <c r="P5" s="9">
        <v>106</v>
      </c>
      <c r="Q5" s="9">
        <v>62</v>
      </c>
      <c r="R5" s="9">
        <v>83</v>
      </c>
      <c r="S5" s="9">
        <v>95</v>
      </c>
      <c r="T5" s="9">
        <v>140</v>
      </c>
      <c r="U5" s="9">
        <v>330</v>
      </c>
      <c r="V5" s="9">
        <v>104</v>
      </c>
      <c r="W5" s="9">
        <v>80</v>
      </c>
      <c r="X5" s="11"/>
      <c r="Y5" s="10"/>
      <c r="Z5" s="9">
        <v>42</v>
      </c>
      <c r="AA5" s="9">
        <v>84</v>
      </c>
      <c r="AB5" s="9">
        <v>85</v>
      </c>
      <c r="AC5" s="9">
        <v>649</v>
      </c>
      <c r="AD5" s="9">
        <v>249</v>
      </c>
      <c r="AE5" s="2">
        <f t="shared" si="0"/>
        <v>3556</v>
      </c>
    </row>
    <row r="6" spans="1:32" s="2" customFormat="1" hidden="1" x14ac:dyDescent="0.25">
      <c r="A6" s="11" t="s">
        <v>35</v>
      </c>
      <c r="B6" s="25" t="s">
        <v>33</v>
      </c>
      <c r="C6" s="9">
        <v>105</v>
      </c>
      <c r="D6" s="9">
        <v>319</v>
      </c>
      <c r="E6" s="9">
        <v>61</v>
      </c>
      <c r="F6" s="9">
        <v>83</v>
      </c>
      <c r="G6" s="9">
        <v>69</v>
      </c>
      <c r="H6" s="9">
        <v>162</v>
      </c>
      <c r="I6" s="9">
        <v>107</v>
      </c>
      <c r="J6" s="9">
        <v>91</v>
      </c>
      <c r="K6" s="9">
        <v>119</v>
      </c>
      <c r="L6" s="9">
        <v>77</v>
      </c>
      <c r="M6" s="9">
        <v>181</v>
      </c>
      <c r="N6" s="9">
        <v>51</v>
      </c>
      <c r="O6" s="9">
        <v>120</v>
      </c>
      <c r="P6" s="9">
        <v>70</v>
      </c>
      <c r="Q6" s="9">
        <v>57</v>
      </c>
      <c r="R6" s="9">
        <v>79</v>
      </c>
      <c r="S6" s="9">
        <v>74</v>
      </c>
      <c r="T6" s="9">
        <v>72</v>
      </c>
      <c r="U6" s="9">
        <v>291</v>
      </c>
      <c r="V6" s="9">
        <v>59</v>
      </c>
      <c r="W6" s="9">
        <v>63</v>
      </c>
      <c r="X6" s="11" t="s">
        <v>35</v>
      </c>
      <c r="Y6" s="10"/>
      <c r="Z6" s="9">
        <v>50</v>
      </c>
      <c r="AA6" s="9">
        <v>112</v>
      </c>
      <c r="AB6" s="9">
        <v>117</v>
      </c>
      <c r="AC6" s="9">
        <v>629</v>
      </c>
      <c r="AD6" s="9">
        <v>155</v>
      </c>
      <c r="AE6" s="2">
        <f>SUM(C6:AD6)</f>
        <v>3373</v>
      </c>
      <c r="AF6" s="7">
        <f>AE6/AE4*100</f>
        <v>61.720036596523329</v>
      </c>
    </row>
    <row r="7" spans="1:32" s="2" customFormat="1" hidden="1" x14ac:dyDescent="0.25">
      <c r="A7" s="11" t="s">
        <v>36</v>
      </c>
      <c r="B7" s="25" t="s">
        <v>33</v>
      </c>
      <c r="C7" s="9">
        <v>75</v>
      </c>
      <c r="D7" s="9">
        <v>195</v>
      </c>
      <c r="E7" s="9">
        <v>22</v>
      </c>
      <c r="F7" s="9">
        <v>41</v>
      </c>
      <c r="G7" s="9">
        <v>34</v>
      </c>
      <c r="H7" s="9">
        <v>40</v>
      </c>
      <c r="I7" s="9">
        <v>40</v>
      </c>
      <c r="J7" s="9">
        <v>38</v>
      </c>
      <c r="K7" s="9">
        <v>99</v>
      </c>
      <c r="L7" s="9">
        <v>27</v>
      </c>
      <c r="M7" s="9">
        <v>132</v>
      </c>
      <c r="N7" s="9">
        <v>43</v>
      </c>
      <c r="O7" s="9">
        <v>60</v>
      </c>
      <c r="P7" s="9">
        <v>65</v>
      </c>
      <c r="Q7" s="9">
        <v>23</v>
      </c>
      <c r="R7" s="9">
        <v>45</v>
      </c>
      <c r="S7" s="9">
        <v>56</v>
      </c>
      <c r="T7" s="9">
        <v>85</v>
      </c>
      <c r="U7" s="9">
        <v>121</v>
      </c>
      <c r="V7" s="9">
        <v>54</v>
      </c>
      <c r="W7" s="9">
        <v>28</v>
      </c>
      <c r="X7" s="11" t="s">
        <v>36</v>
      </c>
      <c r="Y7" s="10"/>
      <c r="Z7" s="9">
        <v>15</v>
      </c>
      <c r="AA7" s="9">
        <v>90</v>
      </c>
      <c r="AB7" s="9">
        <v>102</v>
      </c>
      <c r="AC7" s="9">
        <v>400</v>
      </c>
      <c r="AD7" s="9">
        <v>162</v>
      </c>
      <c r="AE7" s="2">
        <f>SUM(C7:AD7)</f>
        <v>2092</v>
      </c>
      <c r="AF7" s="7">
        <v>38.299999999999997</v>
      </c>
    </row>
    <row r="8" spans="1:32" s="2" customFormat="1" hidden="1" x14ac:dyDescent="0.25">
      <c r="A8" s="11"/>
      <c r="B8" s="25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1"/>
      <c r="Y8" s="10"/>
      <c r="Z8" s="9"/>
      <c r="AA8" s="9"/>
      <c r="AB8" s="9"/>
      <c r="AC8" s="9"/>
      <c r="AD8" s="9"/>
      <c r="AF8" s="7"/>
    </row>
    <row r="9" spans="1:32" s="2" customFormat="1" hidden="1" x14ac:dyDescent="0.25">
      <c r="A9" s="11" t="s">
        <v>37</v>
      </c>
      <c r="B9" s="25"/>
      <c r="C9" s="9">
        <v>69</v>
      </c>
      <c r="D9" s="9">
        <v>222</v>
      </c>
      <c r="E9" s="9">
        <v>18</v>
      </c>
      <c r="F9" s="9">
        <v>37</v>
      </c>
      <c r="G9" s="9">
        <v>33</v>
      </c>
      <c r="H9" s="9">
        <v>53</v>
      </c>
      <c r="I9" s="9">
        <v>45</v>
      </c>
      <c r="J9" s="9">
        <v>42</v>
      </c>
      <c r="K9" s="9">
        <v>77</v>
      </c>
      <c r="L9" s="9">
        <v>32</v>
      </c>
      <c r="M9" s="9">
        <v>72</v>
      </c>
      <c r="N9" s="9">
        <v>33</v>
      </c>
      <c r="O9" s="9">
        <v>53</v>
      </c>
      <c r="P9" s="9">
        <v>41</v>
      </c>
      <c r="Q9" s="9">
        <v>36</v>
      </c>
      <c r="R9" s="9">
        <v>62</v>
      </c>
      <c r="S9" s="9">
        <v>39</v>
      </c>
      <c r="T9" s="9">
        <v>26</v>
      </c>
      <c r="U9" s="9">
        <v>115</v>
      </c>
      <c r="V9" s="9">
        <v>38</v>
      </c>
      <c r="W9" s="9">
        <v>20</v>
      </c>
      <c r="X9" s="11" t="s">
        <v>37</v>
      </c>
      <c r="Y9" s="10"/>
      <c r="Z9" s="9">
        <v>23</v>
      </c>
      <c r="AA9" s="9">
        <v>78</v>
      </c>
      <c r="AB9" s="9">
        <v>89</v>
      </c>
      <c r="AC9" s="9">
        <v>488</v>
      </c>
      <c r="AD9" s="9">
        <v>126</v>
      </c>
      <c r="AE9" s="2">
        <f t="shared" ref="AE9:AE23" si="1">SUM(C9:AD9)</f>
        <v>1967</v>
      </c>
      <c r="AF9" s="7">
        <f>AE9/AE4*100</f>
        <v>35.992680695333945</v>
      </c>
    </row>
    <row r="10" spans="1:32" s="2" customFormat="1" hidden="1" x14ac:dyDescent="0.25">
      <c r="A10" s="11" t="s">
        <v>39</v>
      </c>
      <c r="B10" s="25"/>
      <c r="C10" s="9">
        <v>65</v>
      </c>
      <c r="D10" s="9">
        <v>198</v>
      </c>
      <c r="E10" s="9">
        <v>46</v>
      </c>
      <c r="F10" s="9">
        <v>54</v>
      </c>
      <c r="G10" s="9">
        <v>46</v>
      </c>
      <c r="H10" s="9">
        <v>97</v>
      </c>
      <c r="I10" s="9">
        <v>63</v>
      </c>
      <c r="J10" s="9">
        <v>54</v>
      </c>
      <c r="K10" s="9">
        <v>65</v>
      </c>
      <c r="L10" s="9">
        <v>50</v>
      </c>
      <c r="M10" s="9">
        <v>139</v>
      </c>
      <c r="N10" s="9">
        <v>46</v>
      </c>
      <c r="O10" s="9">
        <v>87</v>
      </c>
      <c r="P10" s="9">
        <v>56</v>
      </c>
      <c r="Q10" s="9">
        <v>25</v>
      </c>
      <c r="R10" s="9">
        <v>39</v>
      </c>
      <c r="S10" s="9">
        <v>62</v>
      </c>
      <c r="T10" s="9">
        <v>76</v>
      </c>
      <c r="U10" s="9">
        <v>203</v>
      </c>
      <c r="V10" s="9">
        <v>49</v>
      </c>
      <c r="W10" s="9">
        <v>44</v>
      </c>
      <c r="X10" s="11" t="s">
        <v>39</v>
      </c>
      <c r="Y10" s="10"/>
      <c r="Z10" s="9">
        <v>25</v>
      </c>
      <c r="AA10" s="9">
        <v>80</v>
      </c>
      <c r="AB10" s="9">
        <v>78</v>
      </c>
      <c r="AC10" s="9">
        <v>396</v>
      </c>
      <c r="AD10" s="9">
        <v>122</v>
      </c>
      <c r="AE10" s="2">
        <f t="shared" si="1"/>
        <v>2265</v>
      </c>
      <c r="AF10" s="26">
        <f>AE10/AE4*100</f>
        <v>41.445562671546206</v>
      </c>
    </row>
    <row r="11" spans="1:32" s="2" customFormat="1" hidden="1" x14ac:dyDescent="0.25">
      <c r="A11" s="11" t="s">
        <v>38</v>
      </c>
      <c r="B11" s="25"/>
      <c r="C11" s="9">
        <v>46</v>
      </c>
      <c r="D11" s="9">
        <v>94</v>
      </c>
      <c r="E11" s="9">
        <v>19</v>
      </c>
      <c r="F11" s="9">
        <v>33</v>
      </c>
      <c r="G11" s="9">
        <v>24</v>
      </c>
      <c r="H11" s="9">
        <v>52</v>
      </c>
      <c r="I11" s="9">
        <v>39</v>
      </c>
      <c r="J11" s="9">
        <v>33</v>
      </c>
      <c r="K11" s="9">
        <v>76</v>
      </c>
      <c r="L11" s="9">
        <v>22</v>
      </c>
      <c r="M11" s="9">
        <v>102</v>
      </c>
      <c r="N11" s="9">
        <v>15</v>
      </c>
      <c r="O11" s="9">
        <v>40</v>
      </c>
      <c r="P11" s="9">
        <v>38</v>
      </c>
      <c r="Q11" s="9">
        <v>19</v>
      </c>
      <c r="R11" s="9">
        <v>23</v>
      </c>
      <c r="S11" s="9">
        <v>29</v>
      </c>
      <c r="T11" s="9">
        <v>55</v>
      </c>
      <c r="U11" s="9">
        <v>94</v>
      </c>
      <c r="V11" s="9">
        <v>26</v>
      </c>
      <c r="W11" s="9">
        <v>27</v>
      </c>
      <c r="X11" s="11" t="s">
        <v>38</v>
      </c>
      <c r="Y11" s="10"/>
      <c r="Z11" s="9">
        <v>17</v>
      </c>
      <c r="AA11" s="9">
        <v>44</v>
      </c>
      <c r="AB11" s="9">
        <v>52</v>
      </c>
      <c r="AC11" s="9">
        <v>145</v>
      </c>
      <c r="AD11" s="9">
        <v>69</v>
      </c>
      <c r="AE11" s="2">
        <f t="shared" si="1"/>
        <v>1233</v>
      </c>
      <c r="AF11" s="7">
        <f>AE11/AE4*100</f>
        <v>22.561756633119852</v>
      </c>
    </row>
    <row r="12" spans="1:32" s="2" customFormat="1" hidden="1" x14ac:dyDescent="0.25">
      <c r="A12" s="11"/>
      <c r="B12" s="2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1"/>
      <c r="Y12" s="10"/>
      <c r="Z12" s="9"/>
      <c r="AA12" s="9"/>
      <c r="AB12" s="9"/>
      <c r="AC12" s="9"/>
      <c r="AD12" s="9"/>
      <c r="AF12" s="7"/>
    </row>
    <row r="13" spans="1:32" s="2" customFormat="1" hidden="1" x14ac:dyDescent="0.25">
      <c r="A13" s="11" t="s">
        <v>40</v>
      </c>
      <c r="B13" s="25"/>
      <c r="C13" s="9">
        <v>37</v>
      </c>
      <c r="D13" s="9">
        <v>42</v>
      </c>
      <c r="E13" s="9">
        <v>1</v>
      </c>
      <c r="F13" s="9">
        <v>2</v>
      </c>
      <c r="G13" s="9">
        <v>4</v>
      </c>
      <c r="H13" s="9">
        <v>4</v>
      </c>
      <c r="I13" s="9">
        <v>4</v>
      </c>
      <c r="J13" s="9">
        <v>1</v>
      </c>
      <c r="K13" s="9">
        <v>12</v>
      </c>
      <c r="L13" s="9">
        <v>4</v>
      </c>
      <c r="M13" s="9">
        <v>16</v>
      </c>
      <c r="N13" s="9"/>
      <c r="O13" s="9">
        <v>14</v>
      </c>
      <c r="P13" s="9">
        <v>10</v>
      </c>
      <c r="Q13" s="9"/>
      <c r="R13" s="9"/>
      <c r="S13" s="9">
        <v>2</v>
      </c>
      <c r="T13" s="9">
        <v>68</v>
      </c>
      <c r="U13" s="9">
        <v>20</v>
      </c>
      <c r="V13" s="9">
        <v>6</v>
      </c>
      <c r="W13" s="9"/>
      <c r="X13" s="11" t="s">
        <v>40</v>
      </c>
      <c r="Y13" s="10"/>
      <c r="Z13" s="9"/>
      <c r="AA13" s="9">
        <v>1</v>
      </c>
      <c r="AB13" s="9">
        <v>13</v>
      </c>
      <c r="AC13" s="9">
        <v>17</v>
      </c>
      <c r="AD13" s="9">
        <v>70</v>
      </c>
      <c r="AE13" s="2">
        <f t="shared" si="1"/>
        <v>348</v>
      </c>
      <c r="AF13" s="7">
        <f>AE13/AE4*100</f>
        <v>6.3677950594693495</v>
      </c>
    </row>
    <row r="14" spans="1:32" s="2" customFormat="1" hidden="1" x14ac:dyDescent="0.25">
      <c r="A14" s="11" t="s">
        <v>41</v>
      </c>
      <c r="B14" s="25"/>
      <c r="C14" s="9">
        <v>98</v>
      </c>
      <c r="D14" s="9">
        <v>319</v>
      </c>
      <c r="E14" s="9">
        <v>81</v>
      </c>
      <c r="F14" s="9">
        <v>99</v>
      </c>
      <c r="G14" s="9">
        <v>90</v>
      </c>
      <c r="H14" s="9">
        <v>171</v>
      </c>
      <c r="I14" s="9">
        <v>122</v>
      </c>
      <c r="J14" s="9">
        <v>103</v>
      </c>
      <c r="K14" s="9">
        <v>132</v>
      </c>
      <c r="L14" s="9">
        <v>85</v>
      </c>
      <c r="M14" s="9">
        <v>225</v>
      </c>
      <c r="N14" s="9">
        <v>83</v>
      </c>
      <c r="O14" s="9">
        <v>122</v>
      </c>
      <c r="P14" s="9">
        <v>108</v>
      </c>
      <c r="Q14" s="9">
        <v>72</v>
      </c>
      <c r="R14" s="9">
        <v>112</v>
      </c>
      <c r="S14" s="9">
        <v>107</v>
      </c>
      <c r="T14" s="9">
        <v>64</v>
      </c>
      <c r="U14" s="9">
        <v>310</v>
      </c>
      <c r="V14" s="9">
        <v>87</v>
      </c>
      <c r="W14" s="9">
        <v>84</v>
      </c>
      <c r="X14" s="11" t="s">
        <v>41</v>
      </c>
      <c r="Y14" s="10"/>
      <c r="Z14" s="9">
        <v>56</v>
      </c>
      <c r="AA14" s="9">
        <v>180</v>
      </c>
      <c r="AB14" s="9">
        <v>182</v>
      </c>
      <c r="AC14" s="9">
        <v>944</v>
      </c>
      <c r="AD14" s="9">
        <v>169</v>
      </c>
      <c r="AE14" s="2">
        <f t="shared" si="1"/>
        <v>4205</v>
      </c>
      <c r="AF14" s="27">
        <f>AE14/AE4*100</f>
        <v>76.944190301921324</v>
      </c>
    </row>
    <row r="15" spans="1:32" s="2" customFormat="1" hidden="1" x14ac:dyDescent="0.25">
      <c r="A15" s="11" t="s">
        <v>49</v>
      </c>
      <c r="B15" s="25"/>
      <c r="C15" s="9">
        <v>45</v>
      </c>
      <c r="D15" s="9">
        <v>153</v>
      </c>
      <c r="E15" s="9">
        <v>1</v>
      </c>
      <c r="F15" s="9">
        <v>23</v>
      </c>
      <c r="G15" s="9">
        <v>9</v>
      </c>
      <c r="H15" s="9">
        <v>27</v>
      </c>
      <c r="I15" s="9">
        <v>21</v>
      </c>
      <c r="J15" s="9">
        <v>25</v>
      </c>
      <c r="K15" s="9">
        <v>74</v>
      </c>
      <c r="L15" s="9">
        <v>15</v>
      </c>
      <c r="M15" s="9">
        <v>72</v>
      </c>
      <c r="N15" s="9">
        <v>11</v>
      </c>
      <c r="O15" s="9">
        <v>44</v>
      </c>
      <c r="P15" s="9">
        <v>17</v>
      </c>
      <c r="Q15" s="9">
        <v>8</v>
      </c>
      <c r="R15" s="9">
        <v>12</v>
      </c>
      <c r="S15" s="9">
        <v>21</v>
      </c>
      <c r="T15" s="9">
        <v>25</v>
      </c>
      <c r="U15" s="9">
        <v>82</v>
      </c>
      <c r="V15" s="9">
        <v>20</v>
      </c>
      <c r="W15" s="9">
        <v>7</v>
      </c>
      <c r="X15" s="11" t="s">
        <v>49</v>
      </c>
      <c r="Y15" s="10"/>
      <c r="Z15" s="9">
        <v>9</v>
      </c>
      <c r="AA15" s="9">
        <v>21</v>
      </c>
      <c r="AB15" s="9">
        <v>24</v>
      </c>
      <c r="AC15" s="9">
        <v>68</v>
      </c>
      <c r="AD15" s="9">
        <v>78</v>
      </c>
      <c r="AE15" s="2">
        <f t="shared" si="1"/>
        <v>912</v>
      </c>
      <c r="AF15" s="7">
        <f>AE15/AE4*100</f>
        <v>16.688014638609332</v>
      </c>
    </row>
    <row r="16" spans="1:32" s="2" customFormat="1" hidden="1" x14ac:dyDescent="0.25">
      <c r="A16" s="11"/>
      <c r="B16" s="2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1"/>
      <c r="Y16" s="10"/>
      <c r="Z16" s="9"/>
      <c r="AA16" s="9"/>
      <c r="AB16" s="9"/>
      <c r="AC16" s="9"/>
      <c r="AD16" s="9"/>
      <c r="AF16" s="7"/>
    </row>
    <row r="17" spans="1:32" s="2" customFormat="1" hidden="1" x14ac:dyDescent="0.25">
      <c r="A17" s="11" t="s">
        <v>42</v>
      </c>
      <c r="B17" s="25"/>
      <c r="C17" s="9">
        <v>41</v>
      </c>
      <c r="D17" s="9">
        <v>139</v>
      </c>
      <c r="E17" s="9">
        <v>24</v>
      </c>
      <c r="F17" s="9">
        <v>41</v>
      </c>
      <c r="G17" s="9">
        <v>41</v>
      </c>
      <c r="H17" s="9">
        <v>94</v>
      </c>
      <c r="I17" s="9">
        <v>46</v>
      </c>
      <c r="J17" s="9">
        <v>47</v>
      </c>
      <c r="K17" s="9">
        <v>47</v>
      </c>
      <c r="L17" s="9">
        <v>44</v>
      </c>
      <c r="M17" s="9">
        <v>92</v>
      </c>
      <c r="N17" s="9">
        <v>30</v>
      </c>
      <c r="O17" s="9">
        <v>82</v>
      </c>
      <c r="P17" s="9">
        <v>63</v>
      </c>
      <c r="Q17" s="9">
        <v>23</v>
      </c>
      <c r="R17" s="9">
        <v>59</v>
      </c>
      <c r="S17" s="9">
        <v>52</v>
      </c>
      <c r="T17" s="9">
        <v>34</v>
      </c>
      <c r="U17" s="9">
        <v>167</v>
      </c>
      <c r="V17" s="9">
        <v>37</v>
      </c>
      <c r="W17" s="9">
        <v>42</v>
      </c>
      <c r="X17" s="11" t="s">
        <v>42</v>
      </c>
      <c r="Y17" s="10"/>
      <c r="Z17" s="9">
        <v>33</v>
      </c>
      <c r="AA17" s="9">
        <v>66</v>
      </c>
      <c r="AB17" s="9">
        <v>61</v>
      </c>
      <c r="AC17" s="9">
        <v>325</v>
      </c>
      <c r="AD17" s="9">
        <v>74</v>
      </c>
      <c r="AE17" s="2">
        <f t="shared" si="1"/>
        <v>1804</v>
      </c>
      <c r="AF17" s="27">
        <f>AE17/AE4*100</f>
        <v>33.010064043915825</v>
      </c>
    </row>
    <row r="18" spans="1:32" s="2" customFormat="1" hidden="1" x14ac:dyDescent="0.25">
      <c r="A18" s="11" t="s">
        <v>43</v>
      </c>
      <c r="B18" s="25"/>
      <c r="C18" s="9">
        <v>17</v>
      </c>
      <c r="D18" s="9">
        <v>28</v>
      </c>
      <c r="E18" s="9">
        <v>4</v>
      </c>
      <c r="F18" s="9">
        <v>6</v>
      </c>
      <c r="G18" s="9">
        <v>2</v>
      </c>
      <c r="H18" s="9">
        <v>10</v>
      </c>
      <c r="I18" s="9">
        <v>3</v>
      </c>
      <c r="J18" s="9">
        <v>7</v>
      </c>
      <c r="K18" s="9">
        <v>52</v>
      </c>
      <c r="L18" s="9"/>
      <c r="M18" s="9">
        <v>34</v>
      </c>
      <c r="N18" s="9">
        <v>4</v>
      </c>
      <c r="O18" s="9">
        <v>9</v>
      </c>
      <c r="P18" s="9">
        <v>4</v>
      </c>
      <c r="Q18" s="9">
        <v>3</v>
      </c>
      <c r="R18" s="9">
        <v>4</v>
      </c>
      <c r="S18" s="9">
        <v>4</v>
      </c>
      <c r="T18" s="9">
        <v>28</v>
      </c>
      <c r="U18" s="9">
        <v>14</v>
      </c>
      <c r="V18" s="9">
        <v>8</v>
      </c>
      <c r="W18" s="9">
        <v>1</v>
      </c>
      <c r="X18" s="11" t="s">
        <v>43</v>
      </c>
      <c r="Y18" s="10"/>
      <c r="Z18" s="9">
        <v>1</v>
      </c>
      <c r="AA18" s="9">
        <v>19</v>
      </c>
      <c r="AB18" s="9">
        <v>16</v>
      </c>
      <c r="AC18" s="9">
        <v>31</v>
      </c>
      <c r="AD18" s="9">
        <v>26</v>
      </c>
      <c r="AE18" s="2">
        <f t="shared" si="1"/>
        <v>335</v>
      </c>
      <c r="AF18" s="7">
        <f>AE18/AE4*100</f>
        <v>6.1299176578225065</v>
      </c>
    </row>
    <row r="19" spans="1:32" s="2" customFormat="1" hidden="1" x14ac:dyDescent="0.25">
      <c r="A19" s="11" t="s">
        <v>44</v>
      </c>
      <c r="B19" s="25"/>
      <c r="C19" s="9">
        <v>6</v>
      </c>
      <c r="D19" s="9">
        <v>57</v>
      </c>
      <c r="E19" s="9">
        <v>1</v>
      </c>
      <c r="F19" s="9"/>
      <c r="G19" s="9"/>
      <c r="H19" s="9">
        <v>2</v>
      </c>
      <c r="I19" s="9"/>
      <c r="J19" s="9">
        <v>1</v>
      </c>
      <c r="K19" s="9">
        <v>20</v>
      </c>
      <c r="L19" s="9">
        <v>1</v>
      </c>
      <c r="M19" s="9">
        <v>7</v>
      </c>
      <c r="N19" s="9"/>
      <c r="O19" s="9">
        <v>2</v>
      </c>
      <c r="P19" s="9">
        <v>1</v>
      </c>
      <c r="Q19" s="9">
        <v>1</v>
      </c>
      <c r="R19" s="9"/>
      <c r="S19" s="9">
        <v>2</v>
      </c>
      <c r="T19" s="9">
        <v>2</v>
      </c>
      <c r="U19" s="9">
        <v>4</v>
      </c>
      <c r="V19" s="9">
        <v>1</v>
      </c>
      <c r="W19" s="9"/>
      <c r="X19" s="11" t="s">
        <v>44</v>
      </c>
      <c r="Y19" s="10"/>
      <c r="Z19" s="9">
        <v>1</v>
      </c>
      <c r="AA19" s="9"/>
      <c r="AB19" s="9">
        <v>1</v>
      </c>
      <c r="AC19" s="9">
        <v>19</v>
      </c>
      <c r="AD19" s="9">
        <v>29</v>
      </c>
      <c r="AE19" s="2">
        <f t="shared" si="1"/>
        <v>158</v>
      </c>
      <c r="AF19" s="7">
        <f>AE19/AE4*100</f>
        <v>2.8911253430924062</v>
      </c>
    </row>
    <row r="20" spans="1:32" s="2" customFormat="1" hidden="1" x14ac:dyDescent="0.25">
      <c r="A20" s="11" t="s">
        <v>45</v>
      </c>
      <c r="B20" s="25"/>
      <c r="C20" s="9">
        <v>16</v>
      </c>
      <c r="D20" s="9">
        <v>53</v>
      </c>
      <c r="E20" s="9">
        <v>11</v>
      </c>
      <c r="F20" s="9">
        <v>23</v>
      </c>
      <c r="G20" s="9">
        <v>8</v>
      </c>
      <c r="H20" s="9">
        <v>36</v>
      </c>
      <c r="I20" s="9">
        <v>27</v>
      </c>
      <c r="J20" s="9">
        <v>11</v>
      </c>
      <c r="K20" s="9">
        <v>23</v>
      </c>
      <c r="L20" s="9">
        <v>6</v>
      </c>
      <c r="M20" s="9">
        <v>40</v>
      </c>
      <c r="N20" s="9">
        <v>15</v>
      </c>
      <c r="O20" s="9">
        <v>14</v>
      </c>
      <c r="P20" s="9">
        <v>8</v>
      </c>
      <c r="Q20" s="9">
        <v>4</v>
      </c>
      <c r="R20" s="9">
        <v>7</v>
      </c>
      <c r="S20" s="9">
        <v>14</v>
      </c>
      <c r="T20" s="9">
        <v>5</v>
      </c>
      <c r="U20" s="9">
        <v>39</v>
      </c>
      <c r="V20" s="9">
        <v>5</v>
      </c>
      <c r="W20" s="9">
        <v>16</v>
      </c>
      <c r="X20" s="11" t="s">
        <v>45</v>
      </c>
      <c r="Y20" s="10"/>
      <c r="Z20" s="9">
        <v>5</v>
      </c>
      <c r="AA20" s="9">
        <v>22</v>
      </c>
      <c r="AB20" s="9">
        <v>24</v>
      </c>
      <c r="AC20" s="9">
        <v>133</v>
      </c>
      <c r="AD20" s="9">
        <v>22</v>
      </c>
      <c r="AE20" s="2">
        <f t="shared" si="1"/>
        <v>587</v>
      </c>
      <c r="AF20" s="7">
        <f>AE20/AE4*100</f>
        <v>10.741079597438244</v>
      </c>
    </row>
    <row r="21" spans="1:32" s="2" customFormat="1" hidden="1" x14ac:dyDescent="0.25">
      <c r="A21" s="11" t="s">
        <v>46</v>
      </c>
      <c r="B21" s="25"/>
      <c r="C21" s="9">
        <v>13</v>
      </c>
      <c r="D21" s="9">
        <v>30</v>
      </c>
      <c r="E21" s="9">
        <v>2</v>
      </c>
      <c r="F21" s="9">
        <v>3</v>
      </c>
      <c r="G21" s="9">
        <v>2</v>
      </c>
      <c r="H21" s="9">
        <v>2</v>
      </c>
      <c r="I21" s="9">
        <v>4</v>
      </c>
      <c r="J21" s="9">
        <v>1</v>
      </c>
      <c r="K21" s="9">
        <v>10</v>
      </c>
      <c r="L21" s="9">
        <v>5</v>
      </c>
      <c r="M21" s="9">
        <v>14</v>
      </c>
      <c r="N21" s="9">
        <v>9</v>
      </c>
      <c r="O21" s="9">
        <v>5</v>
      </c>
      <c r="P21" s="9">
        <v>11</v>
      </c>
      <c r="Q21" s="9">
        <v>1</v>
      </c>
      <c r="R21" s="9">
        <v>5</v>
      </c>
      <c r="S21" s="9">
        <v>4</v>
      </c>
      <c r="T21" s="9">
        <v>43</v>
      </c>
      <c r="U21" s="9">
        <v>14</v>
      </c>
      <c r="V21" s="9">
        <v>9</v>
      </c>
      <c r="W21" s="9"/>
      <c r="X21" s="11" t="s">
        <v>46</v>
      </c>
      <c r="Y21" s="10"/>
      <c r="Z21" s="9">
        <v>1</v>
      </c>
      <c r="AA21" s="9">
        <v>10</v>
      </c>
      <c r="AB21" s="9">
        <v>14</v>
      </c>
      <c r="AC21" s="9">
        <v>31</v>
      </c>
      <c r="AD21" s="9">
        <v>38</v>
      </c>
      <c r="AE21" s="2">
        <f t="shared" si="1"/>
        <v>281</v>
      </c>
      <c r="AF21" s="7">
        <f>AE21/AE4*100</f>
        <v>5.1418115279048493</v>
      </c>
    </row>
    <row r="22" spans="1:32" s="2" customFormat="1" hidden="1" x14ac:dyDescent="0.25">
      <c r="A22" s="11" t="s">
        <v>47</v>
      </c>
      <c r="B22" s="25"/>
      <c r="C22" s="9">
        <v>36</v>
      </c>
      <c r="D22" s="9">
        <v>54</v>
      </c>
      <c r="E22" s="9">
        <v>6</v>
      </c>
      <c r="F22" s="9">
        <v>10</v>
      </c>
      <c r="G22" s="9">
        <v>11</v>
      </c>
      <c r="H22" s="9">
        <v>12</v>
      </c>
      <c r="I22" s="9">
        <v>9</v>
      </c>
      <c r="J22" s="9">
        <v>7</v>
      </c>
      <c r="K22" s="9">
        <v>24</v>
      </c>
      <c r="L22" s="9">
        <v>4</v>
      </c>
      <c r="M22" s="9">
        <v>44</v>
      </c>
      <c r="N22" s="9">
        <v>3</v>
      </c>
      <c r="O22" s="9">
        <v>18</v>
      </c>
      <c r="P22" s="9">
        <v>14</v>
      </c>
      <c r="Q22" s="9">
        <v>3</v>
      </c>
      <c r="R22" s="9">
        <v>10</v>
      </c>
      <c r="S22" s="9">
        <v>10</v>
      </c>
      <c r="T22" s="9">
        <v>20</v>
      </c>
      <c r="U22" s="9">
        <v>46</v>
      </c>
      <c r="V22" s="9">
        <v>20</v>
      </c>
      <c r="W22" s="9">
        <v>6</v>
      </c>
      <c r="X22" s="11" t="s">
        <v>47</v>
      </c>
      <c r="Y22" s="10"/>
      <c r="Z22" s="9">
        <v>2</v>
      </c>
      <c r="AA22" s="9">
        <v>8</v>
      </c>
      <c r="AB22" s="9">
        <v>15</v>
      </c>
      <c r="AC22" s="9">
        <v>46</v>
      </c>
      <c r="AD22" s="9">
        <v>44</v>
      </c>
      <c r="AE22" s="2">
        <f t="shared" si="1"/>
        <v>482</v>
      </c>
      <c r="AF22" s="7">
        <f>AE22/AE4*100</f>
        <v>8.8197621225983536</v>
      </c>
    </row>
    <row r="23" spans="1:32" s="2" customFormat="1" hidden="1" x14ac:dyDescent="0.25">
      <c r="A23" s="11" t="s">
        <v>48</v>
      </c>
      <c r="B23" s="25"/>
      <c r="C23" s="9">
        <v>11</v>
      </c>
      <c r="D23" s="9">
        <v>28</v>
      </c>
      <c r="E23" s="9"/>
      <c r="F23" s="9">
        <v>4</v>
      </c>
      <c r="G23" s="9">
        <v>1</v>
      </c>
      <c r="H23" s="9">
        <v>3</v>
      </c>
      <c r="I23" s="9">
        <v>3</v>
      </c>
      <c r="J23" s="9">
        <v>7</v>
      </c>
      <c r="K23" s="9">
        <v>2</v>
      </c>
      <c r="L23" s="9">
        <v>3</v>
      </c>
      <c r="M23" s="9">
        <v>13</v>
      </c>
      <c r="N23" s="9"/>
      <c r="O23" s="9">
        <v>5</v>
      </c>
      <c r="P23" s="9"/>
      <c r="Q23" s="9">
        <v>7</v>
      </c>
      <c r="R23" s="9">
        <v>4</v>
      </c>
      <c r="S23" s="9">
        <v>8</v>
      </c>
      <c r="T23" s="9">
        <v>8</v>
      </c>
      <c r="U23" s="9">
        <v>6</v>
      </c>
      <c r="V23" s="9">
        <v>6</v>
      </c>
      <c r="W23" s="9">
        <v>2</v>
      </c>
      <c r="X23" s="11" t="s">
        <v>48</v>
      </c>
      <c r="Y23" s="10"/>
      <c r="Z23" s="9">
        <v>3</v>
      </c>
      <c r="AA23" s="9">
        <v>2</v>
      </c>
      <c r="AB23" s="9">
        <v>9</v>
      </c>
      <c r="AC23" s="9">
        <v>22</v>
      </c>
      <c r="AD23" s="9">
        <v>10</v>
      </c>
      <c r="AE23" s="2">
        <f t="shared" si="1"/>
        <v>167</v>
      </c>
      <c r="AF23" s="7">
        <f>AE23/AE4*100</f>
        <v>3.0558096980786829</v>
      </c>
    </row>
    <row r="24" spans="1:32" s="2" customFormat="1" hidden="1" x14ac:dyDescent="0.25">
      <c r="A24" s="11"/>
      <c r="B24" s="2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1"/>
      <c r="Y24" s="10"/>
      <c r="Z24" s="9"/>
      <c r="AA24" s="9"/>
      <c r="AB24" s="9"/>
      <c r="AC24" s="9"/>
      <c r="AD24" s="9"/>
      <c r="AF24" s="7"/>
    </row>
    <row r="25" spans="1:32" s="21" customFormat="1" ht="59.4" customHeight="1" x14ac:dyDescent="0.25">
      <c r="A25" s="17" t="s">
        <v>53</v>
      </c>
      <c r="B25" s="18" t="s">
        <v>2</v>
      </c>
      <c r="C25" s="19">
        <f t="shared" ref="C25:W25" si="2">C5/C4*100</f>
        <v>95</v>
      </c>
      <c r="D25" s="19">
        <f t="shared" si="2"/>
        <v>3.5019455252918288</v>
      </c>
      <c r="E25" s="19">
        <f t="shared" si="2"/>
        <v>89.156626506024097</v>
      </c>
      <c r="F25" s="19">
        <f t="shared" si="2"/>
        <v>66.935483870967744</v>
      </c>
      <c r="G25" s="19">
        <f t="shared" si="2"/>
        <v>63.10679611650486</v>
      </c>
      <c r="H25" s="19">
        <f t="shared" si="2"/>
        <v>87.128712871287135</v>
      </c>
      <c r="I25" s="19">
        <f t="shared" si="2"/>
        <v>89.115646258503403</v>
      </c>
      <c r="J25" s="19">
        <f t="shared" si="2"/>
        <v>65.116279069767444</v>
      </c>
      <c r="K25" s="19">
        <f t="shared" si="2"/>
        <v>83.486238532110093</v>
      </c>
      <c r="L25" s="19">
        <f t="shared" si="2"/>
        <v>70.192307692307693</v>
      </c>
      <c r="M25" s="19">
        <f t="shared" si="2"/>
        <v>57.507987220447291</v>
      </c>
      <c r="N25" s="19">
        <f t="shared" si="2"/>
        <v>54.255319148936167</v>
      </c>
      <c r="O25" s="19">
        <f t="shared" si="2"/>
        <v>88.333333333333329</v>
      </c>
      <c r="P25" s="19">
        <f t="shared" si="2"/>
        <v>78.518518518518519</v>
      </c>
      <c r="Q25" s="19">
        <f t="shared" si="2"/>
        <v>77.5</v>
      </c>
      <c r="R25" s="19">
        <f t="shared" si="2"/>
        <v>66.935483870967744</v>
      </c>
      <c r="S25" s="19">
        <f t="shared" si="2"/>
        <v>73.076923076923066</v>
      </c>
      <c r="T25" s="19">
        <f t="shared" si="2"/>
        <v>89.171974522292999</v>
      </c>
      <c r="U25" s="19">
        <f t="shared" si="2"/>
        <v>80.097087378640779</v>
      </c>
      <c r="V25" s="19">
        <f t="shared" si="2"/>
        <v>92.035398230088489</v>
      </c>
      <c r="W25" s="19">
        <f t="shared" si="2"/>
        <v>87.912087912087912</v>
      </c>
      <c r="X25" s="17" t="s">
        <v>53</v>
      </c>
      <c r="Y25" s="20" t="s">
        <v>2</v>
      </c>
      <c r="Z25" s="6">
        <f>Z5/Z4*100</f>
        <v>64.615384615384613</v>
      </c>
      <c r="AA25" s="6">
        <f>AA5/AA4*100</f>
        <v>41.584158415841586</v>
      </c>
      <c r="AB25" s="6">
        <f>AB5/AB4*100</f>
        <v>38.81278538812785</v>
      </c>
      <c r="AC25" s="6">
        <f>AC5/AC4*100</f>
        <v>63.070942662779395</v>
      </c>
      <c r="AD25" s="6">
        <f>AD5/AD4*100</f>
        <v>78.548895899053633</v>
      </c>
    </row>
    <row r="26" spans="1:32" s="21" customFormat="1" hidden="1" x14ac:dyDescent="0.25">
      <c r="A26" s="22"/>
      <c r="B26" s="18"/>
      <c r="C26" s="19">
        <v>170</v>
      </c>
      <c r="D26" s="19">
        <v>505</v>
      </c>
      <c r="E26" s="19">
        <v>73</v>
      </c>
      <c r="F26" s="19">
        <v>83</v>
      </c>
      <c r="G26" s="19">
        <v>83</v>
      </c>
      <c r="H26" s="19">
        <v>175</v>
      </c>
      <c r="I26" s="19">
        <v>129</v>
      </c>
      <c r="J26" s="19">
        <v>88</v>
      </c>
      <c r="K26" s="19">
        <v>195</v>
      </c>
      <c r="L26" s="19">
        <v>72</v>
      </c>
      <c r="M26" s="19">
        <v>181</v>
      </c>
      <c r="N26" s="19">
        <v>51</v>
      </c>
      <c r="O26" s="19">
        <v>157</v>
      </c>
      <c r="P26" s="19">
        <v>103</v>
      </c>
      <c r="Q26" s="19">
        <v>66</v>
      </c>
      <c r="R26" s="19">
        <v>82</v>
      </c>
      <c r="S26" s="19">
        <v>95</v>
      </c>
      <c r="T26" s="19">
        <v>138</v>
      </c>
      <c r="U26" s="19">
        <v>339</v>
      </c>
      <c r="V26" s="19">
        <v>97</v>
      </c>
      <c r="W26" s="19">
        <v>82</v>
      </c>
      <c r="X26" s="22"/>
      <c r="Y26" s="20"/>
      <c r="Z26" s="19">
        <v>42</v>
      </c>
      <c r="AA26" s="19">
        <v>94</v>
      </c>
      <c r="AB26" s="19">
        <v>82</v>
      </c>
      <c r="AC26" s="19">
        <v>654</v>
      </c>
      <c r="AD26" s="19">
        <v>258</v>
      </c>
    </row>
    <row r="27" spans="1:32" s="21" customFormat="1" ht="59.4" customHeight="1" x14ac:dyDescent="0.25">
      <c r="A27" s="23" t="s">
        <v>52</v>
      </c>
      <c r="B27" s="18" t="s">
        <v>2</v>
      </c>
      <c r="C27" s="19">
        <f t="shared" ref="C27:W27" si="3">C26/C4*100</f>
        <v>94.444444444444443</v>
      </c>
      <c r="D27" s="19">
        <f t="shared" si="3"/>
        <v>98.249027237354085</v>
      </c>
      <c r="E27" s="19">
        <f t="shared" si="3"/>
        <v>87.951807228915655</v>
      </c>
      <c r="F27" s="19">
        <f t="shared" si="3"/>
        <v>66.935483870967744</v>
      </c>
      <c r="G27" s="19">
        <f t="shared" si="3"/>
        <v>80.582524271844662</v>
      </c>
      <c r="H27" s="19">
        <f t="shared" si="3"/>
        <v>86.633663366336634</v>
      </c>
      <c r="I27" s="19">
        <f t="shared" si="3"/>
        <v>87.755102040816325</v>
      </c>
      <c r="J27" s="19">
        <f t="shared" si="3"/>
        <v>68.217054263565885</v>
      </c>
      <c r="K27" s="19">
        <f t="shared" si="3"/>
        <v>89.449541284403665</v>
      </c>
      <c r="L27" s="19">
        <f t="shared" si="3"/>
        <v>69.230769230769226</v>
      </c>
      <c r="M27" s="19">
        <f t="shared" si="3"/>
        <v>57.827476038338652</v>
      </c>
      <c r="N27" s="19">
        <f t="shared" si="3"/>
        <v>54.255319148936167</v>
      </c>
      <c r="O27" s="19">
        <f t="shared" si="3"/>
        <v>87.222222222222229</v>
      </c>
      <c r="P27" s="19">
        <f t="shared" si="3"/>
        <v>76.296296296296291</v>
      </c>
      <c r="Q27" s="19">
        <f t="shared" si="3"/>
        <v>82.5</v>
      </c>
      <c r="R27" s="19">
        <f t="shared" si="3"/>
        <v>66.129032258064512</v>
      </c>
      <c r="S27" s="19">
        <f t="shared" si="3"/>
        <v>73.076923076923066</v>
      </c>
      <c r="T27" s="19">
        <f t="shared" si="3"/>
        <v>87.898089171974519</v>
      </c>
      <c r="U27" s="19">
        <f t="shared" si="3"/>
        <v>82.28155339805825</v>
      </c>
      <c r="V27" s="19">
        <f t="shared" si="3"/>
        <v>85.840707964601776</v>
      </c>
      <c r="W27" s="19">
        <f t="shared" si="3"/>
        <v>90.109890109890117</v>
      </c>
      <c r="X27" s="23" t="s">
        <v>58</v>
      </c>
      <c r="Y27" s="20" t="s">
        <v>2</v>
      </c>
      <c r="Z27" s="6">
        <f>Z26/Z4*100</f>
        <v>64.615384615384613</v>
      </c>
      <c r="AA27" s="6">
        <f>AA26/AA4*100</f>
        <v>46.534653465346537</v>
      </c>
      <c r="AB27" s="6">
        <f>AB26/AB4*100</f>
        <v>37.442922374429223</v>
      </c>
      <c r="AC27" s="6">
        <f>AC26/AC4*100</f>
        <v>63.556851311953352</v>
      </c>
      <c r="AD27" s="6">
        <f>AD26/AD4*100</f>
        <v>81.388012618296528</v>
      </c>
    </row>
    <row r="28" spans="1:32" s="21" customFormat="1" hidden="1" x14ac:dyDescent="0.25">
      <c r="A28" s="23"/>
      <c r="B28" s="18"/>
      <c r="C28" s="19">
        <v>170</v>
      </c>
      <c r="D28" s="19">
        <v>15</v>
      </c>
      <c r="E28" s="6">
        <v>75</v>
      </c>
      <c r="F28" s="6">
        <v>86</v>
      </c>
      <c r="G28" s="6">
        <v>57</v>
      </c>
      <c r="H28" s="6">
        <v>172</v>
      </c>
      <c r="I28" s="19">
        <v>126</v>
      </c>
      <c r="J28" s="19">
        <v>96</v>
      </c>
      <c r="K28" s="19">
        <v>181</v>
      </c>
      <c r="L28" s="19">
        <v>70</v>
      </c>
      <c r="M28" s="19">
        <v>178</v>
      </c>
      <c r="N28" s="6">
        <v>56</v>
      </c>
      <c r="O28" s="6">
        <v>157</v>
      </c>
      <c r="P28" s="19">
        <v>104</v>
      </c>
      <c r="Q28" s="19">
        <v>59</v>
      </c>
      <c r="R28" s="19">
        <v>77</v>
      </c>
      <c r="S28" s="19">
        <v>97</v>
      </c>
      <c r="T28" s="19">
        <v>137</v>
      </c>
      <c r="U28" s="19">
        <v>323</v>
      </c>
      <c r="V28" s="19">
        <v>106</v>
      </c>
      <c r="W28" s="19">
        <v>76</v>
      </c>
      <c r="X28" s="23"/>
      <c r="Y28" s="20"/>
      <c r="Z28" s="6">
        <v>42</v>
      </c>
      <c r="AA28" s="6">
        <v>72</v>
      </c>
      <c r="AB28" s="6">
        <v>85</v>
      </c>
      <c r="AC28" s="6">
        <v>610</v>
      </c>
      <c r="AD28" s="6">
        <v>247</v>
      </c>
    </row>
    <row r="29" spans="1:32" s="21" customFormat="1" ht="68.400000000000006" hidden="1" x14ac:dyDescent="0.25">
      <c r="A29" s="23" t="s">
        <v>32</v>
      </c>
      <c r="B29" s="18" t="s">
        <v>2</v>
      </c>
      <c r="C29" s="19">
        <f t="shared" ref="C29:W29" si="4">C28/C4*100</f>
        <v>94.444444444444443</v>
      </c>
      <c r="D29" s="19">
        <f t="shared" si="4"/>
        <v>2.9182879377431905</v>
      </c>
      <c r="E29" s="19">
        <f t="shared" si="4"/>
        <v>90.361445783132538</v>
      </c>
      <c r="F29" s="19">
        <f t="shared" si="4"/>
        <v>69.354838709677423</v>
      </c>
      <c r="G29" s="19">
        <f t="shared" si="4"/>
        <v>55.339805825242713</v>
      </c>
      <c r="H29" s="19">
        <f t="shared" si="4"/>
        <v>85.148514851485146</v>
      </c>
      <c r="I29" s="19">
        <f t="shared" si="4"/>
        <v>85.714285714285708</v>
      </c>
      <c r="J29" s="19">
        <f t="shared" si="4"/>
        <v>74.418604651162795</v>
      </c>
      <c r="K29" s="19">
        <f t="shared" si="4"/>
        <v>83.027522935779814</v>
      </c>
      <c r="L29" s="19">
        <f t="shared" si="4"/>
        <v>67.307692307692307</v>
      </c>
      <c r="M29" s="19">
        <f t="shared" si="4"/>
        <v>56.869009584664532</v>
      </c>
      <c r="N29" s="19">
        <f t="shared" si="4"/>
        <v>59.574468085106382</v>
      </c>
      <c r="O29" s="19">
        <f t="shared" si="4"/>
        <v>87.222222222222229</v>
      </c>
      <c r="P29" s="19">
        <f t="shared" si="4"/>
        <v>77.037037037037038</v>
      </c>
      <c r="Q29" s="19">
        <f t="shared" si="4"/>
        <v>73.75</v>
      </c>
      <c r="R29" s="19">
        <f t="shared" si="4"/>
        <v>62.096774193548384</v>
      </c>
      <c r="S29" s="19">
        <f t="shared" si="4"/>
        <v>74.615384615384613</v>
      </c>
      <c r="T29" s="19">
        <f t="shared" si="4"/>
        <v>87.261146496815286</v>
      </c>
      <c r="U29" s="19">
        <f t="shared" si="4"/>
        <v>78.398058252427177</v>
      </c>
      <c r="V29" s="19">
        <f t="shared" si="4"/>
        <v>93.805309734513273</v>
      </c>
      <c r="W29" s="19">
        <f t="shared" si="4"/>
        <v>83.516483516483518</v>
      </c>
      <c r="X29" s="23" t="s">
        <v>32</v>
      </c>
      <c r="Y29" s="20" t="s">
        <v>2</v>
      </c>
      <c r="Z29" s="19">
        <f>Z28/Z4*100</f>
        <v>64.615384615384613</v>
      </c>
      <c r="AA29" s="19">
        <f>AA28/AA4*100</f>
        <v>35.64356435643564</v>
      </c>
      <c r="AB29" s="19">
        <f>AB28/AB4*100</f>
        <v>38.81278538812785</v>
      </c>
      <c r="AC29" s="19">
        <f>AC28/AC4*100</f>
        <v>59.28085519922255</v>
      </c>
      <c r="AD29" s="19">
        <f>AD28/AD4*100</f>
        <v>77.917981072555207</v>
      </c>
    </row>
    <row r="30" spans="1:32" s="21" customFormat="1" hidden="1" x14ac:dyDescent="0.25">
      <c r="A30" s="24"/>
      <c r="B30" s="18"/>
      <c r="C30" s="19">
        <v>160</v>
      </c>
      <c r="D30" s="19">
        <v>480</v>
      </c>
      <c r="E30" s="19">
        <v>73</v>
      </c>
      <c r="F30" s="19">
        <v>85</v>
      </c>
      <c r="G30" s="19">
        <v>84</v>
      </c>
      <c r="H30" s="19">
        <v>188</v>
      </c>
      <c r="I30" s="19">
        <v>130</v>
      </c>
      <c r="J30" s="19">
        <v>100</v>
      </c>
      <c r="K30" s="19">
        <v>198</v>
      </c>
      <c r="L30" s="19">
        <v>72</v>
      </c>
      <c r="M30" s="19">
        <v>199</v>
      </c>
      <c r="N30" s="19">
        <v>72</v>
      </c>
      <c r="O30" s="19">
        <v>141</v>
      </c>
      <c r="P30" s="19">
        <v>113</v>
      </c>
      <c r="Q30" s="19">
        <v>70</v>
      </c>
      <c r="R30" s="19">
        <v>95</v>
      </c>
      <c r="S30" s="19">
        <v>110</v>
      </c>
      <c r="T30" s="19">
        <v>133</v>
      </c>
      <c r="U30" s="19">
        <v>354</v>
      </c>
      <c r="V30" s="19">
        <v>100</v>
      </c>
      <c r="W30" s="19">
        <v>81</v>
      </c>
      <c r="X30" s="24"/>
      <c r="Y30" s="20"/>
      <c r="Z30" s="19">
        <v>45</v>
      </c>
      <c r="AA30" s="19">
        <v>136</v>
      </c>
      <c r="AB30" s="19">
        <v>118</v>
      </c>
      <c r="AC30" s="19">
        <v>744</v>
      </c>
      <c r="AD30" s="19">
        <v>287</v>
      </c>
    </row>
    <row r="31" spans="1:32" s="21" customFormat="1" ht="57" x14ac:dyDescent="0.25">
      <c r="A31" s="17" t="s">
        <v>51</v>
      </c>
      <c r="B31" s="18" t="s">
        <v>2</v>
      </c>
      <c r="C31" s="19">
        <f t="shared" ref="C31:W31" si="5">C30/C4*100</f>
        <v>88.888888888888886</v>
      </c>
      <c r="D31" s="19">
        <f t="shared" si="5"/>
        <v>93.385214007782096</v>
      </c>
      <c r="E31" s="19">
        <f t="shared" si="5"/>
        <v>87.951807228915655</v>
      </c>
      <c r="F31" s="19">
        <f t="shared" si="5"/>
        <v>68.548387096774192</v>
      </c>
      <c r="G31" s="19">
        <f t="shared" si="5"/>
        <v>81.553398058252426</v>
      </c>
      <c r="H31" s="19">
        <f t="shared" si="5"/>
        <v>93.069306930693074</v>
      </c>
      <c r="I31" s="19">
        <f t="shared" si="5"/>
        <v>88.435374149659864</v>
      </c>
      <c r="J31" s="19">
        <f t="shared" si="5"/>
        <v>77.51937984496125</v>
      </c>
      <c r="K31" s="19">
        <f t="shared" si="5"/>
        <v>90.825688073394488</v>
      </c>
      <c r="L31" s="19">
        <f t="shared" si="5"/>
        <v>69.230769230769226</v>
      </c>
      <c r="M31" s="19">
        <f t="shared" si="5"/>
        <v>63.578274760383394</v>
      </c>
      <c r="N31" s="19">
        <f t="shared" si="5"/>
        <v>76.59574468085107</v>
      </c>
      <c r="O31" s="19">
        <f t="shared" si="5"/>
        <v>78.333333333333329</v>
      </c>
      <c r="P31" s="19">
        <f t="shared" si="5"/>
        <v>83.703703703703695</v>
      </c>
      <c r="Q31" s="19">
        <f t="shared" si="5"/>
        <v>87.5</v>
      </c>
      <c r="R31" s="19">
        <f t="shared" si="5"/>
        <v>76.612903225806448</v>
      </c>
      <c r="S31" s="19">
        <f t="shared" si="5"/>
        <v>84.615384615384613</v>
      </c>
      <c r="T31" s="19">
        <f t="shared" si="5"/>
        <v>84.713375796178354</v>
      </c>
      <c r="U31" s="19">
        <f t="shared" si="5"/>
        <v>85.922330097087368</v>
      </c>
      <c r="V31" s="19">
        <f t="shared" si="5"/>
        <v>88.495575221238937</v>
      </c>
      <c r="W31" s="19">
        <f t="shared" si="5"/>
        <v>89.010989010989007</v>
      </c>
      <c r="X31" s="17" t="s">
        <v>55</v>
      </c>
      <c r="Y31" s="20" t="s">
        <v>2</v>
      </c>
      <c r="Z31" s="6">
        <f>Z30/Z4*100</f>
        <v>69.230769230769226</v>
      </c>
      <c r="AA31" s="6">
        <f>AA30/AA4*100</f>
        <v>67.32673267326733</v>
      </c>
      <c r="AB31" s="6">
        <f>AB30/AB4*100</f>
        <v>53.881278538812779</v>
      </c>
      <c r="AC31" s="6">
        <f>AC30/AC4*100</f>
        <v>72.303206997084544</v>
      </c>
      <c r="AD31" s="6">
        <f>AD30/AD4*100</f>
        <v>90.536277602523668</v>
      </c>
    </row>
    <row r="32" spans="1:32" s="21" customFormat="1" hidden="1" x14ac:dyDescent="0.25">
      <c r="A32" s="20"/>
      <c r="B32" s="18"/>
      <c r="C32" s="19">
        <v>128</v>
      </c>
      <c r="D32" s="19">
        <v>402</v>
      </c>
      <c r="E32" s="6">
        <v>60</v>
      </c>
      <c r="F32" s="6">
        <v>34</v>
      </c>
      <c r="G32" s="6">
        <v>36</v>
      </c>
      <c r="H32" s="6">
        <v>91</v>
      </c>
      <c r="I32" s="19">
        <v>89</v>
      </c>
      <c r="J32" s="19">
        <v>65</v>
      </c>
      <c r="K32" s="19">
        <v>147</v>
      </c>
      <c r="L32" s="19">
        <v>37</v>
      </c>
      <c r="M32" s="19">
        <v>139</v>
      </c>
      <c r="N32" s="6">
        <v>38</v>
      </c>
      <c r="O32" s="6">
        <v>113</v>
      </c>
      <c r="P32" s="19">
        <v>90</v>
      </c>
      <c r="Q32" s="19">
        <v>47</v>
      </c>
      <c r="R32" s="19">
        <v>69</v>
      </c>
      <c r="S32" s="19">
        <v>74</v>
      </c>
      <c r="T32" s="19">
        <v>122</v>
      </c>
      <c r="U32" s="19">
        <v>181</v>
      </c>
      <c r="V32" s="19">
        <v>80</v>
      </c>
      <c r="W32" s="19">
        <v>29</v>
      </c>
      <c r="X32" s="20"/>
      <c r="Y32" s="20"/>
      <c r="Z32" s="6">
        <v>9</v>
      </c>
      <c r="AA32" s="6">
        <v>30</v>
      </c>
      <c r="AB32" s="6">
        <v>61</v>
      </c>
      <c r="AC32" s="6">
        <v>507</v>
      </c>
      <c r="AD32" s="6">
        <v>188</v>
      </c>
    </row>
    <row r="33" spans="1:30" s="21" customFormat="1" ht="57" x14ac:dyDescent="0.25">
      <c r="A33" s="17" t="s">
        <v>50</v>
      </c>
      <c r="B33" s="18" t="s">
        <v>2</v>
      </c>
      <c r="C33" s="19">
        <f t="shared" ref="C33:W33" si="6">C32/C4*100</f>
        <v>71.111111111111114</v>
      </c>
      <c r="D33" s="19">
        <f t="shared" si="6"/>
        <v>78.210116731517516</v>
      </c>
      <c r="E33" s="19">
        <f t="shared" si="6"/>
        <v>72.289156626506028</v>
      </c>
      <c r="F33" s="19">
        <f t="shared" si="6"/>
        <v>27.419354838709676</v>
      </c>
      <c r="G33" s="19">
        <f t="shared" si="6"/>
        <v>34.95145631067961</v>
      </c>
      <c r="H33" s="19">
        <f t="shared" si="6"/>
        <v>45.049504950495049</v>
      </c>
      <c r="I33" s="19">
        <f t="shared" si="6"/>
        <v>60.544217687074834</v>
      </c>
      <c r="J33" s="19">
        <f t="shared" si="6"/>
        <v>50.387596899224803</v>
      </c>
      <c r="K33" s="19">
        <f t="shared" si="6"/>
        <v>67.431192660550451</v>
      </c>
      <c r="L33" s="19">
        <f t="shared" si="6"/>
        <v>35.57692307692308</v>
      </c>
      <c r="M33" s="19">
        <f t="shared" si="6"/>
        <v>44.408945686900957</v>
      </c>
      <c r="N33" s="19">
        <f t="shared" si="6"/>
        <v>40.425531914893611</v>
      </c>
      <c r="O33" s="19">
        <f t="shared" si="6"/>
        <v>62.777777777777779</v>
      </c>
      <c r="P33" s="19">
        <f t="shared" si="6"/>
        <v>66.666666666666657</v>
      </c>
      <c r="Q33" s="19">
        <f t="shared" si="6"/>
        <v>58.75</v>
      </c>
      <c r="R33" s="19">
        <f t="shared" si="6"/>
        <v>55.645161290322577</v>
      </c>
      <c r="S33" s="19">
        <f t="shared" si="6"/>
        <v>56.92307692307692</v>
      </c>
      <c r="T33" s="19">
        <f t="shared" si="6"/>
        <v>77.70700636942675</v>
      </c>
      <c r="U33" s="19">
        <f t="shared" si="6"/>
        <v>43.932038834951456</v>
      </c>
      <c r="V33" s="19">
        <f t="shared" si="6"/>
        <v>70.796460176991147</v>
      </c>
      <c r="W33" s="19">
        <f t="shared" si="6"/>
        <v>31.868131868131865</v>
      </c>
      <c r="X33" s="17" t="s">
        <v>56</v>
      </c>
      <c r="Y33" s="20" t="s">
        <v>2</v>
      </c>
      <c r="Z33" s="6">
        <f>Z32/Z4*100</f>
        <v>13.846153846153847</v>
      </c>
      <c r="AA33" s="6">
        <f>AA32/AA4*100</f>
        <v>14.85148514851485</v>
      </c>
      <c r="AB33" s="6">
        <f>AB32/AB4*100</f>
        <v>27.853881278538811</v>
      </c>
      <c r="AC33" s="6">
        <f>AC32/AC4*100</f>
        <v>49.271137026239067</v>
      </c>
      <c r="AD33" s="6">
        <f>AD32/AD4*100</f>
        <v>59.305993690851736</v>
      </c>
    </row>
    <row r="34" spans="1:30" s="21" customFormat="1" hidden="1" x14ac:dyDescent="0.25">
      <c r="A34" s="20"/>
      <c r="B34" s="18"/>
      <c r="C34" s="19">
        <v>173</v>
      </c>
      <c r="D34" s="19">
        <v>463</v>
      </c>
      <c r="E34" s="19">
        <v>71</v>
      </c>
      <c r="F34" s="19">
        <v>78</v>
      </c>
      <c r="G34" s="19">
        <v>77</v>
      </c>
      <c r="H34" s="19">
        <v>159</v>
      </c>
      <c r="I34" s="19">
        <v>113</v>
      </c>
      <c r="J34" s="19">
        <v>89</v>
      </c>
      <c r="K34" s="19">
        <v>188</v>
      </c>
      <c r="L34" s="19">
        <v>75</v>
      </c>
      <c r="M34" s="19">
        <v>153</v>
      </c>
      <c r="N34" s="19">
        <v>56</v>
      </c>
      <c r="O34" s="19">
        <v>117</v>
      </c>
      <c r="P34" s="19">
        <v>103</v>
      </c>
      <c r="Q34" s="19">
        <v>62</v>
      </c>
      <c r="R34" s="19">
        <v>45</v>
      </c>
      <c r="S34" s="19">
        <v>102</v>
      </c>
      <c r="T34" s="19">
        <v>140</v>
      </c>
      <c r="U34" s="19">
        <v>305</v>
      </c>
      <c r="V34" s="19">
        <v>105</v>
      </c>
      <c r="W34" s="19">
        <v>78</v>
      </c>
      <c r="X34" s="20"/>
      <c r="Y34" s="20"/>
      <c r="Z34" s="19">
        <v>40</v>
      </c>
      <c r="AA34" s="19">
        <v>92</v>
      </c>
      <c r="AB34" s="19">
        <v>116</v>
      </c>
      <c r="AC34" s="19">
        <v>672</v>
      </c>
      <c r="AD34" s="19">
        <v>234</v>
      </c>
    </row>
    <row r="35" spans="1:30" s="21" customFormat="1" ht="118.8" customHeight="1" x14ac:dyDescent="0.25">
      <c r="A35" s="17" t="s">
        <v>54</v>
      </c>
      <c r="B35" s="18" t="s">
        <v>2</v>
      </c>
      <c r="C35" s="19">
        <f t="shared" ref="C35:W35" si="7">C34/C4*100</f>
        <v>96.111111111111114</v>
      </c>
      <c r="D35" s="19">
        <f t="shared" si="7"/>
        <v>90.077821011673151</v>
      </c>
      <c r="E35" s="19">
        <f t="shared" si="7"/>
        <v>85.542168674698786</v>
      </c>
      <c r="F35" s="19">
        <f t="shared" si="7"/>
        <v>62.903225806451616</v>
      </c>
      <c r="G35" s="19">
        <f t="shared" si="7"/>
        <v>74.757281553398059</v>
      </c>
      <c r="H35" s="19">
        <f t="shared" si="7"/>
        <v>78.712871287128721</v>
      </c>
      <c r="I35" s="19">
        <f t="shared" si="7"/>
        <v>76.870748299319729</v>
      </c>
      <c r="J35" s="19">
        <f t="shared" si="7"/>
        <v>68.992248062015506</v>
      </c>
      <c r="K35" s="19">
        <f t="shared" si="7"/>
        <v>86.238532110091754</v>
      </c>
      <c r="L35" s="19">
        <f t="shared" si="7"/>
        <v>72.115384615384613</v>
      </c>
      <c r="M35" s="19">
        <f t="shared" si="7"/>
        <v>48.881789137380196</v>
      </c>
      <c r="N35" s="19">
        <f t="shared" si="7"/>
        <v>59.574468085106382</v>
      </c>
      <c r="O35" s="19">
        <f t="shared" si="7"/>
        <v>65</v>
      </c>
      <c r="P35" s="19">
        <f t="shared" si="7"/>
        <v>76.296296296296291</v>
      </c>
      <c r="Q35" s="19">
        <f t="shared" si="7"/>
        <v>77.5</v>
      </c>
      <c r="R35" s="19">
        <f t="shared" si="7"/>
        <v>36.29032258064516</v>
      </c>
      <c r="S35" s="19">
        <f t="shared" si="7"/>
        <v>78.461538461538467</v>
      </c>
      <c r="T35" s="19">
        <f t="shared" si="7"/>
        <v>89.171974522292999</v>
      </c>
      <c r="U35" s="19">
        <f t="shared" si="7"/>
        <v>74.029126213592235</v>
      </c>
      <c r="V35" s="19">
        <f t="shared" si="7"/>
        <v>92.920353982300881</v>
      </c>
      <c r="W35" s="19">
        <f t="shared" si="7"/>
        <v>85.714285714285708</v>
      </c>
      <c r="X35" s="17" t="s">
        <v>57</v>
      </c>
      <c r="Y35" s="20" t="s">
        <v>2</v>
      </c>
      <c r="Z35" s="6">
        <f>Z34/Z4*100</f>
        <v>61.53846153846154</v>
      </c>
      <c r="AA35" s="6">
        <f>AA34/AA4*100</f>
        <v>45.544554455445549</v>
      </c>
      <c r="AB35" s="6">
        <f>AB34/AB4*100</f>
        <v>52.968036529680361</v>
      </c>
      <c r="AC35" s="6">
        <f>AC34/AC4*100</f>
        <v>65.306122448979593</v>
      </c>
      <c r="AD35" s="6">
        <f>AD34/AD4*100</f>
        <v>73.81703470031546</v>
      </c>
    </row>
    <row r="36" spans="1:30" x14ac:dyDescent="0.25">
      <c r="C36" s="7"/>
    </row>
  </sheetData>
  <mergeCells count="4">
    <mergeCell ref="A1:W1"/>
    <mergeCell ref="Z2:AD2"/>
    <mergeCell ref="P2:W2"/>
    <mergeCell ref="C2:O2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Опрос</vt:lpstr>
      <vt:lpstr>Опрос!Область_печати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economy11 (Капитонова С.Н.)</dc:creator>
  <cp:lastModifiedBy>economy11 (Капитонова С.Н.)</cp:lastModifiedBy>
  <cp:lastPrinted>2015-04-08T07:53:04Z</cp:lastPrinted>
  <dcterms:created xsi:type="dcterms:W3CDTF">2014-04-28T14:00:56Z</dcterms:created>
  <dcterms:modified xsi:type="dcterms:W3CDTF">2015-06-03T06:50:46Z</dcterms:modified>
</cp:coreProperties>
</file>