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6" windowWidth="15192" windowHeight="7140" tabRatio="599" firstSheet="13" activeTab="27"/>
  </bookViews>
  <sheets>
    <sheet name="алат" sheetId="1" r:id="rId1"/>
    <sheet name="аликов" sheetId="2" r:id="rId2"/>
    <sheet name="батыр" sheetId="3" r:id="rId3"/>
    <sheet name="вурн" sheetId="4" r:id="rId4"/>
    <sheet name="ибрес" sheetId="5" r:id="rId5"/>
    <sheet name="канашск" sheetId="6" r:id="rId6"/>
    <sheet name="козл" sheetId="7" r:id="rId7"/>
    <sheet name="комсомол" sheetId="8" r:id="rId8"/>
    <sheet name="краснарм" sheetId="9" r:id="rId9"/>
    <sheet name="краснчет" sheetId="10" r:id="rId10"/>
    <sheet name="Марпос" sheetId="11" r:id="rId11"/>
    <sheet name="моргауш" sheetId="12" r:id="rId12"/>
    <sheet name="порецк" sheetId="13" r:id="rId13"/>
    <sheet name="урмар" sheetId="14" r:id="rId14"/>
    <sheet name="цивильск" sheetId="15" r:id="rId15"/>
    <sheet name="чеб рн" sheetId="16" r:id="rId16"/>
    <sheet name="шемур" sheetId="17" r:id="rId17"/>
    <sheet name="шумер" sheetId="18" r:id="rId18"/>
    <sheet name="Ядринск" sheetId="19" r:id="rId19"/>
    <sheet name="яльчик" sheetId="20" r:id="rId20"/>
    <sheet name="янтик" sheetId="21" r:id="rId21"/>
    <sheet name="г. алат" sheetId="22" r:id="rId22"/>
    <sheet name="г.Кан" sheetId="23" r:id="rId23"/>
    <sheet name="г.Новч" sheetId="24" r:id="rId24"/>
    <sheet name="г.Шум" sheetId="25" r:id="rId25"/>
    <sheet name="г.Чеб" sheetId="26" r:id="rId26"/>
    <sheet name="свод" sheetId="27" r:id="rId27"/>
    <sheet name="БЭ" sheetId="28" r:id="rId28"/>
  </sheets>
  <externalReferences>
    <externalReference r:id="rId31"/>
    <externalReference r:id="rId32"/>
  </externalReferences>
  <definedNames>
    <definedName name="_xlnm.Print_Titles" localSheetId="0">'алат'!$12:$12</definedName>
    <definedName name="_xlnm.Print_Titles" localSheetId="1">'аликов'!$12:$12</definedName>
    <definedName name="_xlnm.Print_Titles" localSheetId="2">'батыр'!$12:$12</definedName>
    <definedName name="_xlnm.Print_Titles" localSheetId="27">'БЭ'!$12:$12</definedName>
    <definedName name="_xlnm.Print_Titles" localSheetId="3">'вурн'!$12:$12</definedName>
    <definedName name="_xlnm.Print_Titles" localSheetId="21">'г. алат'!$12:$12</definedName>
    <definedName name="_xlnm.Print_Titles" localSheetId="22">'г.Кан'!$12:$12</definedName>
    <definedName name="_xlnm.Print_Titles" localSheetId="23">'г.Новч'!$12:$12</definedName>
    <definedName name="_xlnm.Print_Titles" localSheetId="25">'г.Чеб'!$12:$12</definedName>
    <definedName name="_xlnm.Print_Titles" localSheetId="24">'г.Шум'!$12:$12</definedName>
    <definedName name="_xlnm.Print_Titles" localSheetId="4">'ибрес'!$12:$12</definedName>
    <definedName name="_xlnm.Print_Titles" localSheetId="5">'канашск'!$12:$12</definedName>
    <definedName name="_xlnm.Print_Titles" localSheetId="6">'козл'!$12:$12</definedName>
    <definedName name="_xlnm.Print_Titles" localSheetId="7">'комсомол'!$12:$12</definedName>
    <definedName name="_xlnm.Print_Titles" localSheetId="8">'краснарм'!$12:$12</definedName>
    <definedName name="_xlnm.Print_Titles" localSheetId="9">'краснчет'!$12:$12</definedName>
    <definedName name="_xlnm.Print_Titles" localSheetId="10">'Марпос'!$12:$12</definedName>
    <definedName name="_xlnm.Print_Titles" localSheetId="11">'моргауш'!$12:$12</definedName>
    <definedName name="_xlnm.Print_Titles" localSheetId="12">'порецк'!$12:$12</definedName>
    <definedName name="_xlnm.Print_Titles" localSheetId="26">'свод'!$12:$12</definedName>
    <definedName name="_xlnm.Print_Titles" localSheetId="13">'урмар'!$12:$12</definedName>
    <definedName name="_xlnm.Print_Titles" localSheetId="14">'цивильск'!$12:$12</definedName>
    <definedName name="_xlnm.Print_Titles" localSheetId="15">'чеб рн'!$12:$12</definedName>
    <definedName name="_xlnm.Print_Titles" localSheetId="16">'шемур'!$12:$12</definedName>
    <definedName name="_xlnm.Print_Titles" localSheetId="17">'шумер'!$12:$12</definedName>
    <definedName name="_xlnm.Print_Titles" localSheetId="18">'Ядринск'!$12:$12</definedName>
    <definedName name="_xlnm.Print_Titles" localSheetId="19">'яльчик'!$12:$12</definedName>
    <definedName name="_xlnm.Print_Titles" localSheetId="20">'янтик'!$12:$12</definedName>
    <definedName name="_xlnm.Print_Area" localSheetId="27">'БЭ'!$A$1:$L$34</definedName>
    <definedName name="_xlnm.Print_Area" localSheetId="26">'свод'!$A$1:$P$135</definedName>
  </definedNames>
  <calcPr fullCalcOnLoad="1"/>
</workbook>
</file>

<file path=xl/sharedStrings.xml><?xml version="1.0" encoding="utf-8"?>
<sst xmlns="http://schemas.openxmlformats.org/spreadsheetml/2006/main" count="11635" uniqueCount="287">
  <si>
    <t>С В Е Д Е Н И Я</t>
  </si>
  <si>
    <t>Наименование показателей</t>
  </si>
  <si>
    <t>Код строки</t>
  </si>
  <si>
    <t>В том числе из графы 3</t>
  </si>
  <si>
    <t>конкурсы</t>
  </si>
  <si>
    <t>аукционы</t>
  </si>
  <si>
    <t>запрос котировок</t>
  </si>
  <si>
    <t>Всего</t>
  </si>
  <si>
    <t>открытые</t>
  </si>
  <si>
    <t>закрытые</t>
  </si>
  <si>
    <t>закупки малого объема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</si>
  <si>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</si>
  <si>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</si>
  <si>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</si>
  <si>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в том числе:
по соглашению сторон</t>
  </si>
  <si>
    <t>по решению суда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</si>
  <si>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</si>
  <si>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</si>
  <si>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</si>
  <si>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из них:                                                                             заявок учреждений УИС</t>
  </si>
  <si>
    <t>заявок организаций инвалидов</t>
  </si>
  <si>
    <t>из них: 
с учреждениями УИС</t>
  </si>
  <si>
    <t>с организациями инвалидов</t>
  </si>
  <si>
    <t>4.101</t>
  </si>
  <si>
    <t>4.102</t>
  </si>
  <si>
    <t>2. Количество заключенных контрактов</t>
  </si>
  <si>
    <t>4.103</t>
  </si>
  <si>
    <t>4.201</t>
  </si>
  <si>
    <t>4.202</t>
  </si>
  <si>
    <t>4.203</t>
  </si>
  <si>
    <t>4.204</t>
  </si>
  <si>
    <t>4.205</t>
  </si>
  <si>
    <t>4.206</t>
  </si>
  <si>
    <t>4.301</t>
  </si>
  <si>
    <t>4.302</t>
  </si>
  <si>
    <t>4.303</t>
  </si>
  <si>
    <t>4.304</t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</si>
  <si>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</si>
  <si>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Форма № 1</t>
  </si>
  <si>
    <t>х</t>
  </si>
  <si>
    <t>Форма № 2</t>
  </si>
  <si>
    <t>период</t>
  </si>
  <si>
    <t>Примечание: сведения предоставляются нарастающим итогом</t>
  </si>
  <si>
    <t xml:space="preserve">об определении поставщиков (подрядчиков, исполнителей) 
для обечспечения государственных и муниципальных нужд Чувашской Республики </t>
  </si>
  <si>
    <t xml:space="preserve">I.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</si>
  <si>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Закупки всего</t>
  </si>
  <si>
    <t>открытые с ограниченным участием</t>
  </si>
  <si>
    <t>открытые двухэтапные</t>
  </si>
  <si>
    <t>открытые повторные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</si>
  <si>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</si>
  <si>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</si>
  <si>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</si>
  <si>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</si>
  <si>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</si>
  <si>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</si>
  <si>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</si>
  <si>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</si>
  <si>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0"/>
        <rFont val="Times New Roman"/>
        <family val="1"/>
      </rPr>
      <t xml:space="preserve"> - проведено совместных конкурсов, аукционов (лотов)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</si>
  <si>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</si>
  <si>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0"/>
        <rFont val="Times New Roman"/>
        <family val="1"/>
      </rPr>
      <t xml:space="preserve"> - количество совместных конкурсов, аукционов (лотов), которые не привели к заключению контракта</t>
    </r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</si>
  <si>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</si>
  <si>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103 -</t>
    </r>
    <r>
      <rPr>
        <sz val="10"/>
        <rFont val="Times New Roman"/>
        <family val="1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</si>
  <si>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</si>
  <si>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</si>
  <si>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110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</si>
  <si>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</si>
  <si>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Из строки 110 </t>
    </r>
    <r>
      <rPr>
        <sz val="10"/>
        <rFont val="Times New Roman"/>
        <family val="1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</si>
  <si>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</si>
  <si>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</si>
  <si>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заключенных контрактов и договоров с отечествеными участниками</t>
    </r>
  </si>
  <si>
    <t>3. Внесено изменений в контракты, договоры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</si>
  <si>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</si>
  <si>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</si>
  <si>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</si>
  <si>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 xml:space="preserve">Из строки 120 -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</si>
  <si>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5. Количество осуществленных способов определения поставщиков (подрядчиков, исполнителей), признанных недействительными</t>
  </si>
  <si>
    <t>II. Количественные характеристики участников закупки товаров, работ, услуг для обеспечения государственных и муниципальных нужд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</si>
  <si>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</si>
  <si>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</si>
  <si>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</si>
  <si>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0"/>
        <rFont val="Times New Roman"/>
        <family val="1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</si>
  <si>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0"/>
        <rFont val="Times New Roman"/>
        <family val="1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</si>
  <si>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0"/>
        <rFont val="Times New Roman"/>
        <family val="1"/>
      </rPr>
      <t>- количество заявок, поданных для участия в совместных конкурсах, аукционах признанных несостоявшимися</t>
    </r>
  </si>
  <si>
    <t>2. Из строки 201 - не допущено заявок к  участию в определениипоставщиков (подрядчиков, исполнителей)</t>
  </si>
  <si>
    <t xml:space="preserve">Из строки 211 - по причинам:                                                    - участник не отвечал требованиям, установленным Законом </t>
  </si>
  <si>
    <t xml:space="preserve">- участником не представлено обеспечение заявки       </t>
  </si>
  <si>
    <t>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</si>
  <si>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</si>
  <si>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Из строки 215 - отозвано заявок участниками закупок несостоявшихся конкурсов, аукционов, запросов котировок, запрсов предложений</t>
  </si>
  <si>
    <t>4. Из сторки 201 - количество заявок уачстников, не принявших участие в аукционе</t>
  </si>
  <si>
    <t>5. Количество заявок участников, признанных победителями конкурентных способов определения поставщиов (подрядчиков, исполнителей)</t>
  </si>
  <si>
    <r>
      <t xml:space="preserve">Из строки 218 - </t>
    </r>
    <r>
      <rPr>
        <sz val="10"/>
        <rFont val="Times New Roman"/>
        <family val="1"/>
      </rPr>
      <t xml:space="preserve">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  </r>
  </si>
  <si>
    <r>
      <t xml:space="preserve">Из строки 219 - </t>
    </r>
    <r>
      <rPr>
        <sz val="10"/>
        <rFont val="Times New Roman"/>
        <family val="1"/>
      </rPr>
      <t>количество заявок победителей конкурсов, аукционов, проводимых на поставку товаров, необходимых для нормального жизнеобеспечения</t>
    </r>
  </si>
  <si>
    <r>
      <t xml:space="preserve">Из строки 218 - </t>
    </r>
    <r>
      <rPr>
        <sz val="10"/>
        <rFont val="Times New Roman"/>
        <family val="1"/>
      </rPr>
      <t>заявок отечественных участников</t>
    </r>
  </si>
  <si>
    <t>5. Количество обжалований по осуществлению закупок</t>
  </si>
  <si>
    <t xml:space="preserve">1. Суммарная начальная цена контрактов (лотов) и договоров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</si>
  <si>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</si>
  <si>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</si>
  <si>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</si>
  <si>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t>Из строки 301 -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</si>
  <si>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закупки инновационной и высокотехнологичной продукции</t>
  </si>
  <si>
    <t>Из строки 301 - суммарная начальная цена контрактов (лотов), выставленных на совместные конкурсы, аукционы</t>
  </si>
  <si>
    <t>Из строки 308 - суммарная начальная контрактов несостоявшихся совместных конкурсов, аукционов (лотов)</t>
  </si>
  <si>
    <t>2. Общая стоимость заключенных контрактов и договоров</t>
  </si>
  <si>
    <r>
      <t>Из строки 309</t>
    </r>
    <r>
      <rPr>
        <sz val="10"/>
        <rFont val="Times New Roman"/>
        <family val="1"/>
      </rPr>
      <t xml:space="preserve"> - по результатам несостоявшихся конкурсов, аукционов (лотов), запросов котировок, запросов предложений</t>
    </r>
  </si>
  <si>
    <r>
      <t>Из строки 309</t>
    </r>
    <r>
      <rPr>
        <sz val="10"/>
        <rFont val="Times New Roman"/>
        <family val="1"/>
      </rPr>
      <t xml:space="preserve"> - стоимость заключенных контрактов жизненного цикла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</si>
  <si>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</si>
  <si>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</si>
  <si>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0"/>
        <rFont val="Times New Roman"/>
        <family val="1"/>
      </rPr>
      <t xml:space="preserve"> - стоимость контрактов, заключенных по результатам несостоявшихся совместных конкурсов, аукционов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</si>
  <si>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</si>
  <si>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3. Сумма изменения стоимости заключенных контрактов</t>
  </si>
  <si>
    <t>4. Общая стоимость расторгнутых контрактов и договоров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</si>
  <si>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</si>
  <si>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</si>
  <si>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</si>
  <si>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</si>
  <si>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</si>
  <si>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</si>
  <si>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</si>
  <si>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</si>
  <si>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</si>
  <si>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</si>
  <si>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</si>
  <si>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</si>
  <si>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</si>
  <si>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</si>
  <si>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</si>
  <si>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</si>
  <si>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IV.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</si>
  <si>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</si>
  <si>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Из строки 4.101 - проведено конкурентныхь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</si>
  <si>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</si>
  <si>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 xml:space="preserve">2. Из стр.4.201 - не допущено  заявок к участию в определении поставщиков (подрядчиков, исполнителей) </t>
  </si>
  <si>
    <t>4.3. Стоимостная характерстика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некоммерческих организаций, тысяча рублей (код по ОКЕИ-384)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</si>
  <si>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по которым не были заключены контракты</t>
    </r>
  </si>
  <si>
    <t>4.305</t>
  </si>
  <si>
    <t>Раздел V.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</si>
  <si>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5.1. Количественная характеристика конкурсов, аукционов, запросов предложений</t>
  </si>
  <si>
    <t xml:space="preserve"> 5.101</t>
  </si>
  <si>
    <t>5.102</t>
  </si>
  <si>
    <t>5.103</t>
  </si>
  <si>
    <t>5.104</t>
  </si>
  <si>
    <t>5.105</t>
  </si>
  <si>
    <t>Из строки 5.102 - количество контрактов на поставку отечественных товаров</t>
  </si>
  <si>
    <t>Из строки 5.102 - количество контрактов на поставку белорусских товаров</t>
  </si>
  <si>
    <t>Из строки 5.102 - количество контрактов на поставку казахстанских товаров</t>
  </si>
  <si>
    <t>5.2. Количественная характеристика участников конкурсов, аукционов, запросов предложений</t>
  </si>
  <si>
    <t>5.201</t>
  </si>
  <si>
    <t>5.202</t>
  </si>
  <si>
    <t>5.203</t>
  </si>
  <si>
    <t>5.204</t>
  </si>
  <si>
    <t>5.205</t>
  </si>
  <si>
    <t>Из строки 5.202 - количество заявок на поставку отечественных товаров</t>
  </si>
  <si>
    <t>Из строки 5.202 - количество заявок на поставку белорусских товаров</t>
  </si>
  <si>
    <t>Из строки 5.202 - количество заявок на поставку казахстанских товаров</t>
  </si>
  <si>
    <t>5.3. Стоимостная характеристика конкурсов, аукционов, запросов предложений, тысяча рублей (код по ОКЕИ - 384)</t>
  </si>
  <si>
    <t>5.301</t>
  </si>
  <si>
    <t>5.302</t>
  </si>
  <si>
    <t>5.303</t>
  </si>
  <si>
    <t>5.304</t>
  </si>
  <si>
    <t>5.305</t>
  </si>
  <si>
    <t>Из строки 5.302 - стоимость заключенных контрактов на поставку отечественных товаров</t>
  </si>
  <si>
    <t>Из строки 5.302 - стоимость заключенных контрактов на поставку белорусских товаров</t>
  </si>
  <si>
    <t>Из строки 5.302 - стоимость заключенных контрактов на поставку казахстанских товаров</t>
  </si>
  <si>
    <t xml:space="preserve">Должностное лицо, ответственное за предоставление информации </t>
  </si>
  <si>
    <t>________________________</t>
  </si>
  <si>
    <t>(Ф.И.О.)</t>
  </si>
  <si>
    <t>____________________________</t>
  </si>
  <si>
    <t xml:space="preserve">           (контактный телефон)</t>
  </si>
  <si>
    <t xml:space="preserve">               (адрес эл.почты)</t>
  </si>
  <si>
    <t>за _____________________  2014 г.</t>
  </si>
  <si>
    <t xml:space="preserve">  (наименование государственного (муниципального) заказчика</t>
  </si>
  <si>
    <t xml:space="preserve"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</si>
  <si>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</si>
  <si>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</si>
  <si>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</si>
  <si>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</si>
  <si>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</si>
  <si>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</si>
  <si>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</si>
  <si>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Всего </t>
  </si>
  <si>
    <t xml:space="preserve">2014 год </t>
  </si>
  <si>
    <t xml:space="preserve"> Стоимость предложений заказчика, тыс, руб,</t>
  </si>
  <si>
    <t xml:space="preserve">  БЭ отн., (%)</t>
  </si>
  <si>
    <t xml:space="preserve"> БЭ абс.,
тыс, руб,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</si>
  <si>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</si>
  <si>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</si>
  <si>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</si>
  <si>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</si>
  <si>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</si>
  <si>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 xml:space="preserve"> Канашский</t>
  </si>
  <si>
    <t xml:space="preserve"> 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</si>
  <si>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</si>
  <si>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</si>
  <si>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</si>
  <si>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</si>
  <si>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</si>
  <si>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</si>
  <si>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</si>
  <si>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</si>
  <si>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</si>
  <si>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</si>
  <si>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</si>
  <si>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</si>
  <si>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</si>
  <si>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</si>
  <si>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</si>
  <si>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</si>
  <si>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г.Чебоксары</t>
  </si>
  <si>
    <t>г.Шумерля</t>
  </si>
  <si>
    <t>г.Новочебоксарск</t>
  </si>
  <si>
    <t xml:space="preserve">               </t>
  </si>
  <si>
    <t>Расчет бюджетной эффективности
при размещении муниципального заказа Чувашской Республики</t>
  </si>
  <si>
    <t xml:space="preserve"> </t>
  </si>
  <si>
    <t>x</t>
  </si>
  <si>
    <t>змо</t>
  </si>
  <si>
    <r>
      <t xml:space="preserve">Из строки 309 - </t>
    </r>
    <r>
      <rPr>
        <sz val="10"/>
        <rFont val="Times New Roman"/>
        <family val="1"/>
      </rPr>
      <t>затраты заказчика по проведению способов определения поставщиков (подрядчиков, исполнителей)</t>
    </r>
  </si>
  <si>
    <t>Из строки 101 - 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</si>
  <si>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исполнителей)(лотов)</t>
  </si>
  <si>
    <t>Из строки 103 - количество несостоявшихся способов определения поставщиков (подрядчиков, исполнителей)(лотов), которы не привели к заключению контрактов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</si>
  <si>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</si>
  <si>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r>
      <t>Из строки 101 - количество спосо</t>
    </r>
    <r>
      <rPr>
        <sz val="10"/>
        <rFont val="Arial Cyr"/>
        <family val="0"/>
      </rPr>
      <t xml:space="preserve">бов определения поставщиков (подрядчиков, исполнителей), проведенных для закупки инновационной и высокотехнологичной продукции </t>
    </r>
  </si>
  <si>
    <t>Из строки 101 - проведено совместных конкурсов, аукционов (лотов)</t>
  </si>
  <si>
    <t>Из строки 104 -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</si>
  <si>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</si>
  <si>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Из строки 110 -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</si>
  <si>
    <t>Из строки 110 - заключено контрактов жизненного цикла</t>
  </si>
  <si>
    <t>Из строки 110 - заключено контрактов на закупку инновационной и высокотехнологичной продукции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</si>
  <si>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</si>
  <si>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проведения несостоявшихся совместных конкурсов, аукционов</t>
  </si>
  <si>
    <t>Из строки 110 - количество заключенных контрактов и договоров с отечествеными участниками</t>
  </si>
  <si>
    <t>Из строки 201 -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</si>
  <si>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признаннных несостоявшимися</t>
  </si>
  <si>
    <t>Из строки 201 - количество заявок, поданных для участия в закупках инновационной и высокотехнологичной продукции</t>
  </si>
  <si>
    <t>Из строки 201 - 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</si>
  <si>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 xml:space="preserve">Из строки 201 - количество заявок, поданных для участия в совместных конкурсах, аукционах </t>
  </si>
  <si>
    <t>Из строки 206 -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</si>
  <si>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      </t>
  </si>
  <si>
    <t xml:space="preserve">Из строки 218 - 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</si>
  <si>
    <t>Из строки 219 - количество заявок победителей конкурсов, аукционов, проводимых на поставку товаров, необходимых для нормального жизнеобеспечения</t>
  </si>
  <si>
    <t>Из строки 218 - заявок отечественных участников</t>
  </si>
  <si>
    <t>Из строки 301 - 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</si>
  <si>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</si>
  <si>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</si>
  <si>
    <t>Из строки 309 - по результатам несостоявшихся конкурсов, аукционов (лотов), запросов котировок, запросов предложений</t>
  </si>
  <si>
    <t>Из строки 309 - стоимость заключенных контрактов жизненного цикла</t>
  </si>
  <si>
    <t>Из строки 309 - стоимость контрактов, заключенных на закупку высокотехнологичной и ииновационной продукции</t>
  </si>
  <si>
    <t>Из строки 309 - стоимость контрактов, заключенных по результатам проведения совместных конкурсов, аукционов</t>
  </si>
  <si>
    <t>Из строки 313 -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</si>
  <si>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</si>
  <si>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Из строки 4.302 -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</si>
  <si>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2. Из строки 201 - не допущено заявок к  участию в определении поставщиков (подрядчиков, исполнителей)</t>
  </si>
  <si>
    <t>,</t>
  </si>
  <si>
    <t xml:space="preserve">Из строки 101 - количество способов определения поставщиков (подрядчиков, исполнителей), проведенных для закупки инновационной и высокотехнологичной продукции </t>
  </si>
  <si>
    <t>4. Из сторки 201 - количество заявок участников, не принявших участие в аукционе</t>
  </si>
  <si>
    <t>с</t>
  </si>
  <si>
    <t>у</t>
  </si>
  <si>
    <t xml:space="preserve">  </t>
  </si>
  <si>
    <t xml:space="preserve">об определении поставщиков (подрядчиков, исполнителей) 
для обечспечения  муниципальных нужд Чувашской Республики </t>
  </si>
  <si>
    <t>Администрация Алатырского района</t>
  </si>
  <si>
    <t>Администрация Аликовского района</t>
  </si>
  <si>
    <t>Администрация Батыревского района</t>
  </si>
  <si>
    <t>Администрация Вурнарского района</t>
  </si>
  <si>
    <t>Администрация Ибресинского района</t>
  </si>
  <si>
    <t>Администрация Канашского района</t>
  </si>
  <si>
    <t>Администрация Козловского района</t>
  </si>
  <si>
    <t>Администрация Комсомольского района</t>
  </si>
  <si>
    <t>Администрация Красноармейского района</t>
  </si>
  <si>
    <t>Администрация Красночетайского района</t>
  </si>
  <si>
    <t>Администрация Мариинско-Посадского района</t>
  </si>
  <si>
    <t>Администрация Моргаушского района</t>
  </si>
  <si>
    <t>Администрация Порецкого района</t>
  </si>
  <si>
    <t>Администрация Урмарского района</t>
  </si>
  <si>
    <t>Администрация Цивильского района</t>
  </si>
  <si>
    <t>Администрация Чебоксарского района</t>
  </si>
  <si>
    <t>Администрация Шемуршинского района</t>
  </si>
  <si>
    <t>Администрация Шумерлинского района</t>
  </si>
  <si>
    <t>Администрация Ядринского района</t>
  </si>
  <si>
    <t>Администрация Яльчикского района</t>
  </si>
  <si>
    <t>Администрация Янтиковского района</t>
  </si>
  <si>
    <t>Администрация г. Алатырь</t>
  </si>
  <si>
    <t>Администрация г. Канаш</t>
  </si>
  <si>
    <t>Администрация г. Новочебоксарск</t>
  </si>
  <si>
    <t>Администрация г. Шумерля</t>
  </si>
  <si>
    <t>Администрация г. Чебоксары</t>
  </si>
  <si>
    <t>СВОД по муниципальным заказчикам</t>
  </si>
  <si>
    <t>за 2014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</si>
</sst>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  <numFmt numFmtId="185" formatCode="#,##0.00000"/>
    <numFmt numFmtId="186" formatCode="dd/mm/yy"/>
    <numFmt numFmtId="187" formatCode="dd/mm/yyyy\ hh:mm:ss"/>
    <numFmt numFmtId="188" formatCode="0.0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Tahoma"/>
      <family val="2"/>
    </font>
    <font>
      <sz val="10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187" fontId="30" fillId="0" borderId="0" applyFill="0" applyBorder="0" applyProtection="0">
      <alignment horizontal="center"/>
    </xf>
    <xf numFmtId="0" fontId="30" fillId="0" borderId="0" applyNumberFormat="0" applyFill="0" applyBorder="0" applyProtection="0">
      <alignment horizontal="left"/>
    </xf>
    <xf numFmtId="0" fontId="1" fillId="0" borderId="0">
      <alignment/>
      <protection/>
    </xf>
    <xf numFmtId="8" fontId="30" fillId="0" borderId="0" applyFill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5" fillId="46" borderId="10" xfId="0" applyFont="1" applyFill="1" applyBorder="1" applyAlignment="1">
      <alignment horizontal="justify" vertical="top" wrapText="1"/>
    </xf>
    <xf numFmtId="0" fontId="21" fillId="46" borderId="10" xfId="0" applyFont="1" applyFill="1" applyBorder="1" applyAlignment="1">
      <alignment horizontal="justify" vertical="top" wrapText="1"/>
    </xf>
    <xf numFmtId="0" fontId="21" fillId="46" borderId="10" xfId="0" applyFont="1" applyFill="1" applyBorder="1" applyAlignment="1">
      <alignment horizontal="justify" vertical="top" wrapText="1"/>
    </xf>
    <xf numFmtId="0" fontId="21" fillId="46" borderId="10" xfId="0" applyFont="1" applyFill="1" applyBorder="1" applyAlignment="1">
      <alignment horizontal="left" vertical="top" wrapText="1"/>
    </xf>
    <xf numFmtId="0" fontId="21" fillId="46" borderId="18" xfId="0" applyFont="1" applyFill="1" applyBorder="1" applyAlignment="1">
      <alignment horizontal="center" vertical="center" wrapText="1"/>
    </xf>
    <xf numFmtId="0" fontId="21" fillId="46" borderId="13" xfId="0" applyFont="1" applyFill="1" applyBorder="1" applyAlignment="1">
      <alignment horizontal="center" vertical="center" wrapText="1"/>
    </xf>
    <xf numFmtId="0" fontId="21" fillId="46" borderId="14" xfId="0" applyFont="1" applyFill="1" applyBorder="1" applyAlignment="1">
      <alignment horizontal="justify" vertical="top" wrapText="1"/>
    </xf>
    <xf numFmtId="0" fontId="25" fillId="46" borderId="10" xfId="0" applyFont="1" applyFill="1" applyBorder="1" applyAlignment="1">
      <alignment horizontal="left" vertical="top" wrapText="1"/>
    </xf>
    <xf numFmtId="0" fontId="21" fillId="46" borderId="14" xfId="0" applyFont="1" applyFill="1" applyBorder="1" applyAlignment="1">
      <alignment horizontal="left" vertical="top" wrapText="1"/>
    </xf>
    <xf numFmtId="49" fontId="21" fillId="46" borderId="10" xfId="0" applyNumberFormat="1" applyFont="1" applyFill="1" applyBorder="1" applyAlignment="1">
      <alignment horizontal="justify" vertical="top" wrapText="1"/>
    </xf>
    <xf numFmtId="49" fontId="21" fillId="46" borderId="10" xfId="0" applyNumberFormat="1" applyFont="1" applyFill="1" applyBorder="1" applyAlignment="1">
      <alignment horizontal="left" vertical="top" wrapText="1"/>
    </xf>
    <xf numFmtId="0" fontId="25" fillId="46" borderId="14" xfId="0" applyFont="1" applyFill="1" applyBorder="1" applyAlignment="1">
      <alignment horizontal="justify" vertical="top" wrapText="1"/>
    </xf>
    <xf numFmtId="0" fontId="21" fillId="46" borderId="10" xfId="0" applyFont="1" applyFill="1" applyBorder="1" applyAlignment="1">
      <alignment horizontal="center" vertical="center" wrapText="1"/>
    </xf>
    <xf numFmtId="0" fontId="21" fillId="46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46" borderId="19" xfId="0" applyFont="1" applyFill="1" applyBorder="1" applyAlignment="1">
      <alignment horizontal="justify" vertical="top" wrapText="1"/>
    </xf>
    <xf numFmtId="0" fontId="21" fillId="47" borderId="0" xfId="0" applyFont="1" applyFill="1" applyAlignment="1">
      <alignment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 wrapText="1"/>
    </xf>
    <xf numFmtId="0" fontId="21" fillId="47" borderId="10" xfId="0" applyFont="1" applyFill="1" applyBorder="1" applyAlignment="1">
      <alignment horizontal="center"/>
    </xf>
    <xf numFmtId="0" fontId="38" fillId="47" borderId="10" xfId="0" applyFont="1" applyFill="1" applyBorder="1" applyAlignment="1">
      <alignment/>
    </xf>
    <xf numFmtId="4" fontId="21" fillId="47" borderId="10" xfId="0" applyNumberFormat="1" applyFont="1" applyFill="1" applyBorder="1" applyAlignment="1">
      <alignment horizontal="center" vertical="center"/>
    </xf>
    <xf numFmtId="4" fontId="21" fillId="47" borderId="10" xfId="0" applyNumberFormat="1" applyFont="1" applyFill="1" applyBorder="1" applyAlignment="1">
      <alignment/>
    </xf>
    <xf numFmtId="168" fontId="21" fillId="47" borderId="10" xfId="0" applyNumberFormat="1" applyFont="1" applyFill="1" applyBorder="1" applyAlignment="1">
      <alignment/>
    </xf>
    <xf numFmtId="168" fontId="21" fillId="47" borderId="10" xfId="0" applyNumberFormat="1" applyFont="1" applyFill="1" applyBorder="1" applyAlignment="1">
      <alignment horizontal="center"/>
    </xf>
    <xf numFmtId="168" fontId="21" fillId="47" borderId="0" xfId="0" applyNumberFormat="1" applyFont="1" applyFill="1" applyAlignment="1">
      <alignment/>
    </xf>
    <xf numFmtId="4" fontId="21" fillId="47" borderId="10" xfId="0" applyNumberFormat="1" applyFont="1" applyFill="1" applyBorder="1" applyAlignment="1">
      <alignment horizontal="center"/>
    </xf>
    <xf numFmtId="4" fontId="21" fillId="47" borderId="10" xfId="0" applyNumberFormat="1" applyFont="1" applyFill="1" applyBorder="1" applyAlignment="1">
      <alignment horizontal="center"/>
    </xf>
    <xf numFmtId="0" fontId="21" fillId="47" borderId="10" xfId="0" applyFont="1" applyFill="1" applyBorder="1" applyAlignment="1">
      <alignment horizontal="center" vertical="top" wrapText="1"/>
    </xf>
    <xf numFmtId="173" fontId="21" fillId="47" borderId="10" xfId="0" applyNumberFormat="1" applyFont="1" applyFill="1" applyBorder="1" applyAlignment="1">
      <alignment horizontal="center" vertical="center"/>
    </xf>
    <xf numFmtId="4" fontId="38" fillId="47" borderId="10" xfId="0" applyNumberFormat="1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/>
    </xf>
    <xf numFmtId="0" fontId="21" fillId="47" borderId="0" xfId="0" applyFont="1" applyFill="1" applyAlignment="1">
      <alignment/>
    </xf>
    <xf numFmtId="0" fontId="23" fillId="47" borderId="0" xfId="0" applyFont="1" applyFill="1" applyAlignment="1">
      <alignment/>
    </xf>
    <xf numFmtId="167" fontId="23" fillId="47" borderId="0" xfId="0" applyNumberFormat="1" applyFont="1" applyFill="1" applyAlignment="1">
      <alignment/>
    </xf>
    <xf numFmtId="168" fontId="23" fillId="47" borderId="0" xfId="0" applyNumberFormat="1" applyFont="1" applyFill="1" applyAlignment="1">
      <alignment/>
    </xf>
    <xf numFmtId="0" fontId="23" fillId="48" borderId="10" xfId="0" applyFont="1" applyFill="1" applyBorder="1" applyAlignment="1">
      <alignment horizontal="center" vertical="center" wrapText="1"/>
    </xf>
    <xf numFmtId="168" fontId="38" fillId="47" borderId="10" xfId="0" applyNumberFormat="1" applyFont="1" applyFill="1" applyBorder="1" applyAlignment="1">
      <alignment/>
    </xf>
    <xf numFmtId="0" fontId="21" fillId="49" borderId="10" xfId="0" applyFont="1" applyFill="1" applyBorder="1" applyAlignment="1">
      <alignment/>
    </xf>
    <xf numFmtId="0" fontId="21" fillId="47" borderId="10" xfId="0" applyFont="1" applyFill="1" applyBorder="1" applyAlignment="1">
      <alignment/>
    </xf>
    <xf numFmtId="0" fontId="21" fillId="47" borderId="19" xfId="0" applyFont="1" applyFill="1" applyBorder="1" applyAlignment="1">
      <alignment horizontal="center"/>
    </xf>
    <xf numFmtId="0" fontId="38" fillId="47" borderId="19" xfId="0" applyFont="1" applyFill="1" applyBorder="1" applyAlignment="1">
      <alignment/>
    </xf>
    <xf numFmtId="4" fontId="21" fillId="47" borderId="19" xfId="0" applyNumberFormat="1" applyFont="1" applyFill="1" applyBorder="1" applyAlignment="1">
      <alignment horizontal="center" vertical="center"/>
    </xf>
    <xf numFmtId="168" fontId="21" fillId="47" borderId="19" xfId="0" applyNumberFormat="1" applyFont="1" applyFill="1" applyBorder="1" applyAlignment="1">
      <alignment/>
    </xf>
    <xf numFmtId="168" fontId="21" fillId="47" borderId="19" xfId="0" applyNumberFormat="1" applyFont="1" applyFill="1" applyBorder="1" applyAlignment="1">
      <alignment horizontal="center"/>
    </xf>
    <xf numFmtId="4" fontId="23" fillId="47" borderId="14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/>
    </xf>
    <xf numFmtId="168" fontId="21" fillId="0" borderId="19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68" fontId="21" fillId="0" borderId="10" xfId="0" applyNumberFormat="1" applyFont="1" applyFill="1" applyBorder="1" applyAlignment="1">
      <alignment horizontal="center"/>
    </xf>
    <xf numFmtId="168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47" borderId="10" xfId="0" applyFont="1" applyFill="1" applyBorder="1" applyAlignment="1">
      <alignment horizontal="center" vertical="top"/>
    </xf>
    <xf numFmtId="4" fontId="23" fillId="47" borderId="14" xfId="0" applyNumberFormat="1" applyFont="1" applyFill="1" applyBorder="1" applyAlignment="1">
      <alignment/>
    </xf>
    <xf numFmtId="168" fontId="23" fillId="47" borderId="14" xfId="0" applyNumberFormat="1" applyFont="1" applyFill="1" applyBorder="1" applyAlignment="1">
      <alignment/>
    </xf>
    <xf numFmtId="0" fontId="23" fillId="47" borderId="14" xfId="0" applyFont="1" applyFill="1" applyBorder="1" applyAlignment="1">
      <alignment/>
    </xf>
    <xf numFmtId="168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47" borderId="10" xfId="0" applyFont="1" applyFill="1" applyBorder="1" applyAlignment="1">
      <alignment horizontal="center" vertical="center" wrapText="1"/>
    </xf>
    <xf numFmtId="0" fontId="21" fillId="47" borderId="13" xfId="128" applyFont="1" applyFill="1" applyBorder="1" applyAlignment="1">
      <alignment horizontal="center" vertical="center" wrapText="1"/>
      <protection/>
    </xf>
    <xf numFmtId="0" fontId="21" fillId="47" borderId="10" xfId="128" applyFont="1" applyFill="1" applyBorder="1" applyAlignment="1">
      <alignment horizontal="center" vertical="center" wrapText="1"/>
      <protection/>
    </xf>
    <xf numFmtId="0" fontId="21" fillId="47" borderId="10" xfId="128" applyFont="1" applyFill="1" applyBorder="1" applyAlignment="1">
      <alignment horizontal="justify" vertical="top" wrapText="1"/>
      <protection/>
    </xf>
    <xf numFmtId="0" fontId="21" fillId="47" borderId="18" xfId="128" applyFont="1" applyFill="1" applyBorder="1" applyAlignment="1">
      <alignment horizontal="center" vertical="center" wrapText="1"/>
      <protection/>
    </xf>
    <xf numFmtId="0" fontId="21" fillId="47" borderId="10" xfId="128" applyFont="1" applyFill="1" applyBorder="1" applyAlignment="1">
      <alignment horizontal="left" vertical="top" wrapText="1"/>
      <protection/>
    </xf>
    <xf numFmtId="0" fontId="21" fillId="47" borderId="14" xfId="128" applyFont="1" applyFill="1" applyBorder="1" applyAlignment="1">
      <alignment horizontal="left" vertical="top" wrapText="1"/>
      <protection/>
    </xf>
    <xf numFmtId="49" fontId="21" fillId="47" borderId="10" xfId="128" applyNumberFormat="1" applyFont="1" applyFill="1" applyBorder="1" applyAlignment="1">
      <alignment horizontal="justify" vertical="top" wrapText="1"/>
      <protection/>
    </xf>
    <xf numFmtId="49" fontId="21" fillId="47" borderId="10" xfId="128" applyNumberFormat="1" applyFont="1" applyFill="1" applyBorder="1" applyAlignment="1">
      <alignment horizontal="left" vertical="top" wrapText="1"/>
      <protection/>
    </xf>
    <xf numFmtId="2" fontId="23" fillId="47" borderId="10" xfId="128" applyNumberFormat="1" applyFont="1" applyFill="1" applyBorder="1" applyAlignment="1">
      <alignment horizontal="center" vertical="center" wrapText="1"/>
      <protection/>
    </xf>
    <xf numFmtId="0" fontId="21" fillId="47" borderId="14" xfId="128" applyFont="1" applyFill="1" applyBorder="1" applyAlignment="1">
      <alignment horizontal="justify" vertical="top" wrapText="1"/>
      <protection/>
    </xf>
    <xf numFmtId="4" fontId="23" fillId="48" borderId="10" xfId="0" applyNumberFormat="1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/>
    </xf>
    <xf numFmtId="0" fontId="23" fillId="47" borderId="10" xfId="128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3" fillId="46" borderId="10" xfId="0" applyFont="1" applyFill="1" applyBorder="1" applyAlignment="1">
      <alignment horizontal="center" vertical="top" wrapText="1"/>
    </xf>
    <xf numFmtId="0" fontId="23" fillId="46" borderId="11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46" borderId="13" xfId="0" applyFont="1" applyFill="1" applyBorder="1" applyAlignment="1">
      <alignment horizontal="center" vertical="top" wrapText="1"/>
    </xf>
    <xf numFmtId="0" fontId="23" fillId="46" borderId="17" xfId="0" applyFont="1" applyFill="1" applyBorder="1" applyAlignment="1">
      <alignment horizontal="center" vertical="top" wrapText="1"/>
    </xf>
    <xf numFmtId="0" fontId="23" fillId="46" borderId="0" xfId="0" applyFont="1" applyFill="1" applyBorder="1" applyAlignment="1">
      <alignment horizontal="center" vertical="top" wrapText="1"/>
    </xf>
    <xf numFmtId="0" fontId="23" fillId="46" borderId="16" xfId="0" applyFont="1" applyFill="1" applyBorder="1" applyAlignment="1">
      <alignment horizontal="center" vertical="top" wrapText="1"/>
    </xf>
    <xf numFmtId="0" fontId="23" fillId="46" borderId="13" xfId="0" applyFont="1" applyFill="1" applyBorder="1" applyAlignment="1">
      <alignment horizontal="center" vertical="top" wrapText="1"/>
    </xf>
    <xf numFmtId="0" fontId="23" fillId="46" borderId="17" xfId="0" applyFont="1" applyFill="1" applyBorder="1" applyAlignment="1">
      <alignment horizontal="center" vertical="top" wrapText="1"/>
    </xf>
    <xf numFmtId="0" fontId="23" fillId="46" borderId="16" xfId="0" applyFont="1" applyFill="1" applyBorder="1" applyAlignment="1">
      <alignment horizontal="center" vertical="top" wrapText="1"/>
    </xf>
    <xf numFmtId="0" fontId="21" fillId="46" borderId="13" xfId="0" applyFont="1" applyFill="1" applyBorder="1" applyAlignment="1">
      <alignment horizontal="center" vertical="top" wrapText="1"/>
    </xf>
    <xf numFmtId="0" fontId="21" fillId="46" borderId="17" xfId="0" applyFont="1" applyFill="1" applyBorder="1" applyAlignment="1">
      <alignment horizontal="center" vertical="top" wrapText="1"/>
    </xf>
    <xf numFmtId="0" fontId="21" fillId="46" borderId="16" xfId="0" applyFont="1" applyFill="1" applyBorder="1" applyAlignment="1">
      <alignment horizontal="center" vertical="top" wrapText="1"/>
    </xf>
    <xf numFmtId="0" fontId="23" fillId="46" borderId="17" xfId="0" applyFont="1" applyFill="1" applyBorder="1" applyAlignment="1">
      <alignment horizontal="center" vertical="top"/>
    </xf>
    <xf numFmtId="0" fontId="23" fillId="46" borderId="16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46" borderId="14" xfId="0" applyFont="1" applyFill="1" applyBorder="1" applyAlignment="1">
      <alignment horizontal="center" vertical="top" wrapText="1"/>
    </xf>
    <xf numFmtId="0" fontId="23" fillId="46" borderId="13" xfId="0" applyFont="1" applyFill="1" applyBorder="1" applyAlignment="1">
      <alignment horizontal="center" vertical="center" wrapText="1"/>
    </xf>
    <xf numFmtId="0" fontId="23" fillId="46" borderId="17" xfId="0" applyFont="1" applyFill="1" applyBorder="1" applyAlignment="1">
      <alignment horizontal="center" vertical="center" wrapText="1"/>
    </xf>
    <xf numFmtId="0" fontId="23" fillId="46" borderId="16" xfId="0" applyFont="1" applyFill="1" applyBorder="1" applyAlignment="1">
      <alignment horizontal="center" vertical="center" wrapText="1"/>
    </xf>
    <xf numFmtId="0" fontId="23" fillId="47" borderId="10" xfId="128" applyFont="1" applyFill="1" applyBorder="1" applyAlignment="1">
      <alignment horizontal="center" vertical="top" wrapText="1"/>
      <protection/>
    </xf>
    <xf numFmtId="0" fontId="21" fillId="47" borderId="10" xfId="128" applyFont="1" applyFill="1" applyBorder="1" applyAlignment="1">
      <alignment horizontal="center" vertical="top" wrapText="1"/>
      <protection/>
    </xf>
    <xf numFmtId="0" fontId="23" fillId="47" borderId="10" xfId="128" applyFont="1" applyFill="1" applyBorder="1" applyAlignment="1">
      <alignment horizontal="center" vertical="top"/>
      <protection/>
    </xf>
    <xf numFmtId="0" fontId="23" fillId="47" borderId="10" xfId="128" applyFont="1" applyFill="1" applyBorder="1" applyAlignment="1">
      <alignment horizontal="center" vertical="center" wrapText="1"/>
      <protection/>
    </xf>
    <xf numFmtId="0" fontId="26" fillId="47" borderId="0" xfId="0" applyFont="1" applyFill="1" applyAlignment="1">
      <alignment horizontal="right"/>
    </xf>
    <xf numFmtId="0" fontId="28" fillId="47" borderId="0" xfId="0" applyFont="1" applyFill="1" applyAlignment="1">
      <alignment horizontal="center" wrapText="1"/>
    </xf>
    <xf numFmtId="0" fontId="0" fillId="47" borderId="0" xfId="0" applyFill="1" applyAlignment="1">
      <alignment horizontal="center" wrapText="1"/>
    </xf>
    <xf numFmtId="17" fontId="28" fillId="47" borderId="0" xfId="0" applyNumberFormat="1" applyFont="1" applyFill="1" applyAlignment="1">
      <alignment horizontal="center"/>
    </xf>
    <xf numFmtId="0" fontId="28" fillId="47" borderId="0" xfId="0" applyFont="1" applyFill="1" applyAlignment="1">
      <alignment horizontal="center"/>
    </xf>
    <xf numFmtId="0" fontId="21" fillId="47" borderId="0" xfId="0" applyFont="1" applyFill="1" applyAlignment="1">
      <alignment horizontal="right"/>
    </xf>
    <xf numFmtId="0" fontId="23" fillId="47" borderId="23" xfId="0" applyFont="1" applyFill="1" applyBorder="1" applyAlignment="1">
      <alignment horizontal="center" vertical="top" wrapText="1"/>
    </xf>
    <xf numFmtId="0" fontId="23" fillId="47" borderId="24" xfId="0" applyFont="1" applyFill="1" applyBorder="1" applyAlignment="1">
      <alignment horizontal="center" vertical="top" wrapText="1"/>
    </xf>
    <xf numFmtId="0" fontId="20" fillId="47" borderId="0" xfId="0" applyFont="1" applyFill="1" applyAlignment="1">
      <alignment horizontal="center"/>
    </xf>
    <xf numFmtId="0" fontId="22" fillId="47" borderId="0" xfId="0" applyFont="1" applyFill="1" applyAlignment="1">
      <alignment horizontal="center"/>
    </xf>
    <xf numFmtId="0" fontId="21" fillId="47" borderId="20" xfId="0" applyFont="1" applyFill="1" applyBorder="1" applyAlignment="1">
      <alignment/>
    </xf>
    <xf numFmtId="0" fontId="20" fillId="47" borderId="0" xfId="0" applyFont="1" applyFill="1" applyAlignment="1">
      <alignment/>
    </xf>
    <xf numFmtId="0" fontId="20" fillId="47" borderId="0" xfId="0" applyFont="1" applyFill="1" applyAlignment="1">
      <alignment horizontal="right" wrapText="1"/>
    </xf>
    <xf numFmtId="0" fontId="0" fillId="47" borderId="0" xfId="0" applyFill="1" applyAlignment="1">
      <alignment horizontal="right"/>
    </xf>
    <xf numFmtId="0" fontId="22" fillId="47" borderId="0" xfId="0" applyFont="1" applyFill="1" applyAlignment="1">
      <alignment horizontal="center"/>
    </xf>
    <xf numFmtId="0" fontId="22" fillId="47" borderId="0" xfId="0" applyFont="1" applyFill="1" applyAlignment="1">
      <alignment horizontal="center" wrapText="1"/>
    </xf>
    <xf numFmtId="0" fontId="29" fillId="47" borderId="0" xfId="0" applyFont="1" applyFill="1" applyAlignment="1">
      <alignment horizontal="center"/>
    </xf>
    <xf numFmtId="0" fontId="20" fillId="47" borderId="0" xfId="0" applyFont="1" applyFill="1" applyAlignment="1">
      <alignment horizontal="right"/>
    </xf>
    <xf numFmtId="0" fontId="27" fillId="47" borderId="0" xfId="0" applyFont="1" applyFill="1" applyAlignment="1">
      <alignment horizontal="center"/>
    </xf>
    <xf numFmtId="0" fontId="27" fillId="47" borderId="0" xfId="0" applyFont="1" applyFill="1" applyAlignment="1">
      <alignment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15" xfId="0" applyFont="1" applyFill="1" applyBorder="1" applyAlignment="1">
      <alignment horizontal="center"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10" xfId="0" applyFont="1" applyFill="1" applyBorder="1" applyAlignment="1">
      <alignment horizontal="center" vertical="center" wrapText="1"/>
    </xf>
    <xf numFmtId="0" fontId="21" fillId="47" borderId="11" xfId="0" applyFont="1" applyFill="1" applyBorder="1" applyAlignment="1">
      <alignment horizontal="center" vertical="center" wrapText="1"/>
    </xf>
    <xf numFmtId="0" fontId="21" fillId="47" borderId="12" xfId="0" applyFont="1" applyFill="1" applyBorder="1" applyAlignment="1">
      <alignment horizontal="center" vertical="center" wrapText="1"/>
    </xf>
    <xf numFmtId="0" fontId="21" fillId="47" borderId="22" xfId="0" applyFont="1" applyFill="1" applyBorder="1" applyAlignment="1">
      <alignment horizontal="center" vertical="center" wrapText="1"/>
    </xf>
    <xf numFmtId="0" fontId="21" fillId="47" borderId="13" xfId="0" applyFont="1" applyFill="1" applyBorder="1" applyAlignment="1">
      <alignment horizontal="center" vertical="center" wrapText="1"/>
    </xf>
    <xf numFmtId="0" fontId="21" fillId="47" borderId="17" xfId="0" applyFont="1" applyFill="1" applyBorder="1" applyAlignment="1">
      <alignment horizontal="center" vertical="center" wrapText="1"/>
    </xf>
    <xf numFmtId="0" fontId="21" fillId="47" borderId="16" xfId="0" applyFont="1" applyFill="1" applyBorder="1" applyAlignment="1">
      <alignment horizontal="center" vertical="center" wrapText="1"/>
    </xf>
    <xf numFmtId="0" fontId="21" fillId="47" borderId="15" xfId="0" applyFont="1" applyFill="1" applyBorder="1" applyAlignment="1">
      <alignment horizontal="center" vertical="center" wrapText="1"/>
    </xf>
    <xf numFmtId="0" fontId="21" fillId="47" borderId="13" xfId="0" applyFont="1" applyFill="1" applyBorder="1" applyAlignment="1">
      <alignment horizontal="center" vertical="center" wrapText="1"/>
    </xf>
    <xf numFmtId="0" fontId="21" fillId="47" borderId="17" xfId="0" applyFont="1" applyFill="1" applyBorder="1" applyAlignment="1">
      <alignment horizontal="center" vertical="center" wrapText="1"/>
    </xf>
    <xf numFmtId="0" fontId="21" fillId="47" borderId="16" xfId="0" applyFont="1" applyFill="1" applyBorder="1" applyAlignment="1">
      <alignment horizontal="center" vertical="center" wrapText="1"/>
    </xf>
    <xf numFmtId="0" fontId="21" fillId="47" borderId="10" xfId="0" applyFont="1" applyFill="1" applyBorder="1" applyAlignment="1">
      <alignment horizontal="center" vertical="center" wrapText="1"/>
    </xf>
    <xf numFmtId="0" fontId="21" fillId="47" borderId="11" xfId="0" applyFont="1" applyFill="1" applyBorder="1" applyAlignment="1">
      <alignment horizontal="center" vertical="center" wrapText="1"/>
    </xf>
    <xf numFmtId="0" fontId="21" fillId="47" borderId="12" xfId="0" applyFont="1" applyFill="1" applyBorder="1" applyAlignment="1">
      <alignment horizontal="center" vertical="center" wrapText="1"/>
    </xf>
    <xf numFmtId="0" fontId="21" fillId="47" borderId="14" xfId="0" applyFont="1" applyFill="1" applyBorder="1" applyAlignment="1">
      <alignment horizontal="center" vertical="center" wrapText="1"/>
    </xf>
    <xf numFmtId="0" fontId="21" fillId="47" borderId="14" xfId="0" applyFont="1" applyFill="1" applyBorder="1" applyAlignment="1">
      <alignment horizontal="center" vertical="center" wrapText="1"/>
    </xf>
    <xf numFmtId="0" fontId="23" fillId="47" borderId="10" xfId="0" applyFont="1" applyFill="1" applyBorder="1" applyAlignment="1">
      <alignment horizontal="center" vertical="top" wrapText="1"/>
    </xf>
    <xf numFmtId="0" fontId="23" fillId="47" borderId="19" xfId="0" applyFont="1" applyFill="1" applyBorder="1" applyAlignment="1">
      <alignment horizontal="center" vertical="top" wrapText="1"/>
    </xf>
    <xf numFmtId="0" fontId="21" fillId="47" borderId="10" xfId="0" applyFont="1" applyFill="1" applyBorder="1" applyAlignment="1">
      <alignment horizontal="justify" vertical="top" wrapText="1"/>
    </xf>
    <xf numFmtId="0" fontId="21" fillId="47" borderId="18" xfId="0" applyFont="1" applyFill="1" applyBorder="1" applyAlignment="1">
      <alignment horizontal="center" vertical="center" wrapText="1"/>
    </xf>
    <xf numFmtId="0" fontId="25" fillId="47" borderId="10" xfId="0" applyFont="1" applyFill="1" applyBorder="1" applyAlignment="1">
      <alignment horizontal="justify" vertical="top" wrapText="1"/>
    </xf>
    <xf numFmtId="0" fontId="21" fillId="47" borderId="10" xfId="0" applyFont="1" applyFill="1" applyBorder="1" applyAlignment="1">
      <alignment horizontal="justify" vertical="top" wrapText="1"/>
    </xf>
    <xf numFmtId="0" fontId="21" fillId="47" borderId="10" xfId="0" applyFont="1" applyFill="1" applyBorder="1" applyAlignment="1">
      <alignment horizontal="left" vertical="top" wrapText="1"/>
    </xf>
    <xf numFmtId="0" fontId="23" fillId="47" borderId="11" xfId="0" applyFont="1" applyFill="1" applyBorder="1" applyAlignment="1">
      <alignment horizontal="center" vertical="top" wrapText="1"/>
    </xf>
    <xf numFmtId="0" fontId="21" fillId="47" borderId="14" xfId="0" applyFont="1" applyFill="1" applyBorder="1" applyAlignment="1">
      <alignment horizontal="justify" vertical="top" wrapText="1"/>
    </xf>
    <xf numFmtId="0" fontId="25" fillId="47" borderId="10" xfId="0" applyFont="1" applyFill="1" applyBorder="1" applyAlignment="1">
      <alignment horizontal="left" vertical="top" wrapText="1"/>
    </xf>
    <xf numFmtId="0" fontId="21" fillId="47" borderId="14" xfId="0" applyFont="1" applyFill="1" applyBorder="1" applyAlignment="1">
      <alignment horizontal="left" vertical="top" wrapText="1"/>
    </xf>
    <xf numFmtId="49" fontId="21" fillId="47" borderId="10" xfId="0" applyNumberFormat="1" applyFont="1" applyFill="1" applyBorder="1" applyAlignment="1">
      <alignment horizontal="justify" vertical="top" wrapText="1"/>
    </xf>
    <xf numFmtId="49" fontId="21" fillId="47" borderId="10" xfId="0" applyNumberFormat="1" applyFont="1" applyFill="1" applyBorder="1" applyAlignment="1">
      <alignment horizontal="left" vertical="top" wrapText="1"/>
    </xf>
    <xf numFmtId="0" fontId="21" fillId="47" borderId="0" xfId="0" applyFont="1" applyFill="1" applyAlignment="1">
      <alignment horizontal="center"/>
    </xf>
    <xf numFmtId="168" fontId="21" fillId="47" borderId="0" xfId="0" applyNumberFormat="1" applyFont="1" applyFill="1" applyAlignment="1">
      <alignment horizontal="center"/>
    </xf>
    <xf numFmtId="0" fontId="25" fillId="47" borderId="14" xfId="0" applyFont="1" applyFill="1" applyBorder="1" applyAlignment="1">
      <alignment horizontal="justify" vertical="top" wrapText="1"/>
    </xf>
    <xf numFmtId="0" fontId="23" fillId="47" borderId="14" xfId="0" applyFont="1" applyFill="1" applyBorder="1" applyAlignment="1">
      <alignment horizontal="center" vertical="top" wrapText="1"/>
    </xf>
    <xf numFmtId="0" fontId="23" fillId="47" borderId="13" xfId="0" applyFont="1" applyFill="1" applyBorder="1" applyAlignment="1">
      <alignment horizontal="center" vertical="center" wrapText="1"/>
    </xf>
    <xf numFmtId="0" fontId="23" fillId="47" borderId="17" xfId="0" applyFont="1" applyFill="1" applyBorder="1" applyAlignment="1">
      <alignment horizontal="center" vertical="center" wrapText="1"/>
    </xf>
    <xf numFmtId="0" fontId="23" fillId="47" borderId="16" xfId="0" applyFont="1" applyFill="1" applyBorder="1" applyAlignment="1">
      <alignment horizontal="center" vertical="center" wrapText="1"/>
    </xf>
    <xf numFmtId="0" fontId="23" fillId="47" borderId="13" xfId="0" applyFont="1" applyFill="1" applyBorder="1" applyAlignment="1">
      <alignment horizontal="center" vertical="top" wrapText="1"/>
    </xf>
    <xf numFmtId="0" fontId="23" fillId="47" borderId="17" xfId="0" applyFont="1" applyFill="1" applyBorder="1" applyAlignment="1">
      <alignment horizontal="center" vertical="top" wrapText="1"/>
    </xf>
    <xf numFmtId="0" fontId="23" fillId="47" borderId="0" xfId="0" applyFont="1" applyFill="1" applyBorder="1" applyAlignment="1">
      <alignment horizontal="center" vertical="top" wrapText="1"/>
    </xf>
    <xf numFmtId="0" fontId="23" fillId="47" borderId="16" xfId="0" applyFont="1" applyFill="1" applyBorder="1" applyAlignment="1">
      <alignment horizontal="center" vertical="top" wrapText="1"/>
    </xf>
    <xf numFmtId="0" fontId="23" fillId="47" borderId="13" xfId="0" applyFont="1" applyFill="1" applyBorder="1" applyAlignment="1">
      <alignment horizontal="center" vertical="top" wrapText="1"/>
    </xf>
    <xf numFmtId="0" fontId="23" fillId="47" borderId="17" xfId="0" applyFont="1" applyFill="1" applyBorder="1" applyAlignment="1">
      <alignment horizontal="center" vertical="top" wrapText="1"/>
    </xf>
    <xf numFmtId="0" fontId="23" fillId="47" borderId="16" xfId="0" applyFont="1" applyFill="1" applyBorder="1" applyAlignment="1">
      <alignment horizontal="center" vertical="top" wrapText="1"/>
    </xf>
    <xf numFmtId="0" fontId="21" fillId="47" borderId="13" xfId="0" applyFont="1" applyFill="1" applyBorder="1" applyAlignment="1">
      <alignment horizontal="center" vertical="top" wrapText="1"/>
    </xf>
    <xf numFmtId="0" fontId="21" fillId="47" borderId="17" xfId="0" applyFont="1" applyFill="1" applyBorder="1" applyAlignment="1">
      <alignment horizontal="center" vertical="top" wrapText="1"/>
    </xf>
    <xf numFmtId="0" fontId="21" fillId="47" borderId="16" xfId="0" applyFont="1" applyFill="1" applyBorder="1" applyAlignment="1">
      <alignment horizontal="center" vertical="top" wrapText="1"/>
    </xf>
    <xf numFmtId="0" fontId="23" fillId="47" borderId="17" xfId="0" applyFont="1" applyFill="1" applyBorder="1" applyAlignment="1">
      <alignment horizontal="center" vertical="top"/>
    </xf>
    <xf numFmtId="0" fontId="23" fillId="47" borderId="16" xfId="0" applyFont="1" applyFill="1" applyBorder="1" applyAlignment="1">
      <alignment horizontal="center" vertical="top"/>
    </xf>
    <xf numFmtId="0" fontId="21" fillId="47" borderId="19" xfId="0" applyFont="1" applyFill="1" applyBorder="1" applyAlignment="1">
      <alignment horizontal="justify" vertical="top" wrapText="1"/>
    </xf>
    <xf numFmtId="0" fontId="23" fillId="47" borderId="19" xfId="0" applyFont="1" applyFill="1" applyBorder="1" applyAlignment="1">
      <alignment horizontal="center" vertical="center" wrapText="1"/>
    </xf>
    <xf numFmtId="0" fontId="23" fillId="47" borderId="0" xfId="0" applyFont="1" applyFill="1" applyBorder="1" applyAlignment="1">
      <alignment/>
    </xf>
    <xf numFmtId="4" fontId="23" fillId="47" borderId="10" xfId="0" applyNumberFormat="1" applyFont="1" applyFill="1" applyBorder="1" applyAlignment="1">
      <alignment horizontal="center" vertical="center" wrapText="1"/>
    </xf>
    <xf numFmtId="0" fontId="23" fillId="47" borderId="10" xfId="0" applyFont="1" applyFill="1" applyBorder="1" applyAlignment="1" quotePrefix="1">
      <alignment horizontal="center" vertical="center" wrapText="1"/>
    </xf>
    <xf numFmtId="0" fontId="23" fillId="47" borderId="10" xfId="0" applyFont="1" applyFill="1" applyBorder="1" applyAlignment="1">
      <alignment vertical="center"/>
    </xf>
    <xf numFmtId="2" fontId="21" fillId="47" borderId="0" xfId="0" applyNumberFormat="1" applyFont="1" applyFill="1" applyAlignment="1">
      <alignment/>
    </xf>
    <xf numFmtId="168" fontId="23" fillId="47" borderId="10" xfId="0" applyNumberFormat="1" applyFont="1" applyFill="1" applyBorder="1" applyAlignment="1">
      <alignment horizontal="center" vertical="center" wrapText="1"/>
    </xf>
    <xf numFmtId="0" fontId="23" fillId="47" borderId="14" xfId="0" applyFont="1" applyFill="1" applyBorder="1" applyAlignment="1">
      <alignment horizontal="center" vertical="center" wrapText="1"/>
    </xf>
    <xf numFmtId="2" fontId="23" fillId="47" borderId="10" xfId="0" applyNumberFormat="1" applyFont="1" applyFill="1" applyBorder="1" applyAlignment="1">
      <alignment horizontal="center" vertical="center" wrapText="1"/>
    </xf>
    <xf numFmtId="1" fontId="23" fillId="47" borderId="10" xfId="0" applyNumberFormat="1" applyFont="1" applyFill="1" applyBorder="1" applyAlignment="1">
      <alignment horizontal="center" vertical="center" wrapText="1"/>
    </xf>
    <xf numFmtId="0" fontId="21" fillId="47" borderId="13" xfId="0" applyFont="1" applyFill="1" applyBorder="1" applyAlignment="1">
      <alignment horizontal="center" vertical="top" wrapText="1"/>
    </xf>
    <xf numFmtId="0" fontId="21" fillId="47" borderId="17" xfId="0" applyFont="1" applyFill="1" applyBorder="1" applyAlignment="1">
      <alignment horizontal="center" vertical="top" wrapText="1"/>
    </xf>
    <xf numFmtId="0" fontId="21" fillId="47" borderId="16" xfId="0" applyFont="1" applyFill="1" applyBorder="1" applyAlignment="1">
      <alignment horizontal="center" vertical="top" wrapText="1"/>
    </xf>
    <xf numFmtId="0" fontId="23" fillId="47" borderId="17" xfId="0" applyFont="1" applyFill="1" applyBorder="1" applyAlignment="1">
      <alignment horizontal="center" vertical="top"/>
    </xf>
    <xf numFmtId="0" fontId="23" fillId="47" borderId="16" xfId="0" applyFont="1" applyFill="1" applyBorder="1" applyAlignment="1">
      <alignment horizontal="center" vertical="top"/>
    </xf>
    <xf numFmtId="179" fontId="23" fillId="47" borderId="10" xfId="0" applyNumberFormat="1" applyFont="1" applyFill="1" applyBorder="1" applyAlignment="1">
      <alignment horizontal="center" vertical="center" wrapText="1"/>
    </xf>
    <xf numFmtId="0" fontId="23" fillId="47" borderId="13" xfId="0" applyFont="1" applyFill="1" applyBorder="1" applyAlignment="1">
      <alignment horizontal="center" vertical="center" wrapText="1"/>
    </xf>
    <xf numFmtId="0" fontId="0" fillId="47" borderId="10" xfId="0" applyFill="1" applyBorder="1" applyAlignment="1">
      <alignment/>
    </xf>
    <xf numFmtId="0" fontId="23" fillId="47" borderId="10" xfId="0" applyFont="1" applyFill="1" applyBorder="1" applyAlignment="1">
      <alignment horizontal="center" vertical="center" wrapText="1"/>
    </xf>
    <xf numFmtId="0" fontId="23" fillId="47" borderId="10" xfId="0" applyFont="1" applyFill="1" applyBorder="1" applyAlignment="1">
      <alignment horizontal="center" vertical="top" wrapText="1"/>
    </xf>
    <xf numFmtId="0" fontId="23" fillId="47" borderId="11" xfId="0" applyFont="1" applyFill="1" applyBorder="1" applyAlignment="1">
      <alignment horizontal="center" vertical="top" wrapText="1"/>
    </xf>
    <xf numFmtId="0" fontId="23" fillId="47" borderId="14" xfId="0" applyFont="1" applyFill="1" applyBorder="1" applyAlignment="1">
      <alignment horizontal="center" vertical="top" wrapText="1"/>
    </xf>
    <xf numFmtId="0" fontId="23" fillId="47" borderId="17" xfId="0" applyFont="1" applyFill="1" applyBorder="1" applyAlignment="1">
      <alignment horizontal="center" vertical="center" wrapText="1"/>
    </xf>
    <xf numFmtId="0" fontId="23" fillId="47" borderId="16" xfId="0" applyFont="1" applyFill="1" applyBorder="1" applyAlignment="1">
      <alignment horizontal="center" vertical="center" wrapText="1"/>
    </xf>
    <xf numFmtId="0" fontId="23" fillId="47" borderId="13" xfId="0" applyFont="1" applyFill="1" applyBorder="1" applyAlignment="1">
      <alignment horizontal="center" vertical="top" wrapText="1"/>
    </xf>
    <xf numFmtId="0" fontId="23" fillId="47" borderId="17" xfId="0" applyFont="1" applyFill="1" applyBorder="1" applyAlignment="1">
      <alignment horizontal="center" vertical="top" wrapText="1"/>
    </xf>
    <xf numFmtId="0" fontId="23" fillId="47" borderId="0" xfId="0" applyFont="1" applyFill="1" applyBorder="1" applyAlignment="1">
      <alignment horizontal="center" vertical="top" wrapText="1"/>
    </xf>
    <xf numFmtId="0" fontId="23" fillId="47" borderId="16" xfId="0" applyFont="1" applyFill="1" applyBorder="1" applyAlignment="1">
      <alignment horizontal="center" vertical="top" wrapText="1"/>
    </xf>
    <xf numFmtId="0" fontId="23" fillId="47" borderId="13" xfId="0" applyFont="1" applyFill="1" applyBorder="1" applyAlignment="1">
      <alignment horizontal="center" vertical="top" wrapText="1"/>
    </xf>
    <xf numFmtId="0" fontId="23" fillId="47" borderId="17" xfId="0" applyFont="1" applyFill="1" applyBorder="1" applyAlignment="1">
      <alignment horizontal="center" vertical="top" wrapText="1"/>
    </xf>
    <xf numFmtId="0" fontId="23" fillId="47" borderId="16" xfId="0" applyFont="1" applyFill="1" applyBorder="1" applyAlignment="1">
      <alignment horizontal="center" vertical="top" wrapText="1"/>
    </xf>
    <xf numFmtId="0" fontId="21" fillId="47" borderId="13" xfId="0" applyFont="1" applyFill="1" applyBorder="1" applyAlignment="1">
      <alignment horizontal="center" vertical="top" wrapText="1"/>
    </xf>
    <xf numFmtId="0" fontId="21" fillId="47" borderId="17" xfId="0" applyFont="1" applyFill="1" applyBorder="1" applyAlignment="1">
      <alignment horizontal="center" vertical="top" wrapText="1"/>
    </xf>
    <xf numFmtId="0" fontId="21" fillId="47" borderId="16" xfId="0" applyFont="1" applyFill="1" applyBorder="1" applyAlignment="1">
      <alignment horizontal="center" vertical="top" wrapText="1"/>
    </xf>
    <xf numFmtId="0" fontId="23" fillId="47" borderId="17" xfId="0" applyFont="1" applyFill="1" applyBorder="1" applyAlignment="1">
      <alignment horizontal="center" vertical="top"/>
    </xf>
    <xf numFmtId="0" fontId="23" fillId="47" borderId="16" xfId="0" applyFont="1" applyFill="1" applyBorder="1" applyAlignment="1">
      <alignment horizontal="center" vertical="top"/>
    </xf>
    <xf numFmtId="175" fontId="23" fillId="47" borderId="10" xfId="0" applyNumberFormat="1" applyFont="1" applyFill="1" applyBorder="1" applyAlignment="1">
      <alignment horizontal="center" vertical="center" wrapText="1"/>
    </xf>
    <xf numFmtId="175" fontId="21" fillId="47" borderId="0" xfId="0" applyNumberFormat="1" applyFont="1" applyFill="1" applyAlignment="1">
      <alignment/>
    </xf>
    <xf numFmtId="0" fontId="21" fillId="47" borderId="10" xfId="0" applyFont="1" applyFill="1" applyBorder="1" applyAlignment="1">
      <alignment horizontal="center" vertical="center" wrapText="1"/>
    </xf>
    <xf numFmtId="168" fontId="21" fillId="47" borderId="10" xfId="0" applyNumberFormat="1" applyFont="1" applyFill="1" applyBorder="1" applyAlignment="1">
      <alignment horizontal="center" vertical="center" wrapText="1"/>
    </xf>
    <xf numFmtId="0" fontId="21" fillId="47" borderId="22" xfId="0" applyFont="1" applyFill="1" applyBorder="1" applyAlignment="1">
      <alignment/>
    </xf>
    <xf numFmtId="2" fontId="21" fillId="47" borderId="0" xfId="0" applyNumberFormat="1" applyFont="1" applyFill="1" applyBorder="1" applyAlignment="1">
      <alignment/>
    </xf>
    <xf numFmtId="0" fontId="0" fillId="47" borderId="0" xfId="0" applyFont="1" applyFill="1" applyAlignment="1">
      <alignment horizontal="right"/>
    </xf>
    <xf numFmtId="0" fontId="23" fillId="47" borderId="0" xfId="0" applyFont="1" applyFill="1" applyBorder="1" applyAlignment="1">
      <alignment/>
    </xf>
  </cellXfs>
  <cellStyles count="16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DateStyle" xfId="69"/>
    <cellStyle name="Default" xfId="70"/>
    <cellStyle name="Excel Built-in Normal" xfId="71"/>
    <cellStyle name="MoneyStyle" xfId="72"/>
    <cellStyle name="Акцент1" xfId="73"/>
    <cellStyle name="Акцент1 2" xfId="74"/>
    <cellStyle name="Акцент1 3" xfId="75"/>
    <cellStyle name="Акцент2" xfId="76"/>
    <cellStyle name="Акцент2 2" xfId="77"/>
    <cellStyle name="Акцент2 3" xfId="78"/>
    <cellStyle name="Акцент3" xfId="79"/>
    <cellStyle name="Акцент3 2" xfId="80"/>
    <cellStyle name="Акцент3 3" xfId="81"/>
    <cellStyle name="Акцент4" xfId="82"/>
    <cellStyle name="Акцент4 2" xfId="83"/>
    <cellStyle name="Акцент4 3" xfId="84"/>
    <cellStyle name="Акцент5" xfId="85"/>
    <cellStyle name="Акцент5 2" xfId="86"/>
    <cellStyle name="Акцент5 3" xfId="87"/>
    <cellStyle name="Акцент6" xfId="88"/>
    <cellStyle name="Акцент6 2" xfId="89"/>
    <cellStyle name="Акцент6 3" xfId="90"/>
    <cellStyle name="Ввод " xfId="91"/>
    <cellStyle name="Ввод  2" xfId="92"/>
    <cellStyle name="Ввод  3" xfId="93"/>
    <cellStyle name="Вывод" xfId="94"/>
    <cellStyle name="Вывод 2" xfId="95"/>
    <cellStyle name="Вывод 3" xfId="96"/>
    <cellStyle name="Вычисление" xfId="97"/>
    <cellStyle name="Вычисление 2" xfId="98"/>
    <cellStyle name="Вычисление 3" xfId="99"/>
    <cellStyle name="Hyperlink" xfId="100"/>
    <cellStyle name="Гиперссылка 2" xfId="101"/>
    <cellStyle name="Гиперссылка 3" xfId="102"/>
    <cellStyle name="Currency" xfId="103"/>
    <cellStyle name="Currency [0]" xfId="104"/>
    <cellStyle name="Денежный 2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Контрольная ячейка 2" xfId="112"/>
    <cellStyle name="Контрольная ячейка 3" xfId="113"/>
    <cellStyle name="Название" xfId="114"/>
    <cellStyle name="Нейтральный" xfId="115"/>
    <cellStyle name="Нейтральный 2" xfId="116"/>
    <cellStyle name="Нейтральный 3" xfId="117"/>
    <cellStyle name="Обычный 13" xfId="118"/>
    <cellStyle name="Обычный 16" xfId="119"/>
    <cellStyle name="Обычный 18" xfId="120"/>
    <cellStyle name="Обычный 2" xfId="121"/>
    <cellStyle name="Обычный 2 2" xfId="122"/>
    <cellStyle name="Обычный 2 3" xfId="123"/>
    <cellStyle name="Обычный 21" xfId="124"/>
    <cellStyle name="Обычный 23" xfId="125"/>
    <cellStyle name="Обычный 26" xfId="126"/>
    <cellStyle name="Обычный 28" xfId="127"/>
    <cellStyle name="Обычный 3" xfId="128"/>
    <cellStyle name="Обычный 3 2" xfId="129"/>
    <cellStyle name="Обычный 33" xfId="130"/>
    <cellStyle name="Обычный 34" xfId="131"/>
    <cellStyle name="Обычный 35" xfId="132"/>
    <cellStyle name="Обычный 36" xfId="133"/>
    <cellStyle name="Обычный 37" xfId="134"/>
    <cellStyle name="Обычный 38" xfId="135"/>
    <cellStyle name="Обычный 39" xfId="136"/>
    <cellStyle name="Обычный 4" xfId="137"/>
    <cellStyle name="Обычный 4 2" xfId="138"/>
    <cellStyle name="Обычный 40" xfId="139"/>
    <cellStyle name="Обычный 42" xfId="140"/>
    <cellStyle name="Обычный 43" xfId="141"/>
    <cellStyle name="Обычный 44" xfId="142"/>
    <cellStyle name="Обычный 45" xfId="143"/>
    <cellStyle name="Обычный 46" xfId="144"/>
    <cellStyle name="Обычный 47" xfId="145"/>
    <cellStyle name="Обычный 48" xfId="146"/>
    <cellStyle name="Обычный 49" xfId="147"/>
    <cellStyle name="Обычный 50" xfId="148"/>
    <cellStyle name="Обычный 51" xfId="149"/>
    <cellStyle name="Обычный 52" xfId="150"/>
    <cellStyle name="Обычный 53" xfId="151"/>
    <cellStyle name="Обычный 54" xfId="152"/>
    <cellStyle name="Обычный 55" xfId="153"/>
    <cellStyle name="Обычный 56" xfId="154"/>
    <cellStyle name="Обычный 57" xfId="155"/>
    <cellStyle name="Обычный 9" xfId="156"/>
    <cellStyle name="Followed Hyperlink" xfId="157"/>
    <cellStyle name="Плохой" xfId="158"/>
    <cellStyle name="Плохой 2" xfId="159"/>
    <cellStyle name="Плохой 3" xfId="160"/>
    <cellStyle name="Пояснение" xfId="161"/>
    <cellStyle name="Примечание" xfId="162"/>
    <cellStyle name="Примечание 2" xfId="163"/>
    <cellStyle name="Примечание 3" xfId="164"/>
    <cellStyle name="Percent" xfId="165"/>
    <cellStyle name="Процентный 2" xfId="166"/>
    <cellStyle name="Связанная ячейка" xfId="167"/>
    <cellStyle name="Текст предупреждения" xfId="168"/>
    <cellStyle name="Comma" xfId="169"/>
    <cellStyle name="Comma [0]" xfId="170"/>
    <cellStyle name="Финансовый 2" xfId="171"/>
    <cellStyle name="Финансовый 3" xfId="172"/>
    <cellStyle name="Хороший" xfId="173"/>
    <cellStyle name="Хороший 2" xfId="174"/>
    <cellStyle name="Хороший 3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7;\&#1050;&#1088;&#1072;&#1089;&#1085;&#1086;&#1072;&#1088;&#1084;&#1077;&#1081;&#1089;&#1082;&#1080;&#1081;\1-&#1090;&#1086;&#1088;&#1075;&#1080;%20&#1050;&#1088;&#1072;&#1089;&#1085;&#1086;&#1072;&#1088;&#1084;&#1077;&#1081;&#1089;&#1082;&#1080;&#1081;%20&#1088;&#1072;&#1081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Y\economy42-T\&#1054;&#1090;&#1095;&#1077;&#1090;&#1099;%20&#1075;&#1086;&#1089;&#1091;&#1076;&#1072;&#1088;&#1089;&#1090;&#1074;&#1077;&#1085;&#1085;&#1099;&#1093;%20&#1079;&#1072;&#1082;&#1072;&#1079;&#1095;&#1080;&#1082;&#1086;&#1074;\2014\2014%20&#1075;\2014%20&#1057;&#1074;&#1086;&#1076;&#1085;&#1072;&#1103;__&#1043;&#1086;&#1089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Разработка"/>
      <sheetName val="Лист1"/>
    </sheetNames>
    <sheetDataSet>
      <sheetData sheetId="2">
        <row r="316">
          <cell r="C316">
            <v>89674.59999999999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59797</v>
          </cell>
          <cell r="L316">
            <v>0</v>
          </cell>
          <cell r="M316">
            <v>10163.300000000001</v>
          </cell>
          <cell r="N316">
            <v>0</v>
          </cell>
          <cell r="O316">
            <v>7886.999999999999</v>
          </cell>
          <cell r="P316">
            <v>11827.300000000001</v>
          </cell>
        </row>
        <row r="322">
          <cell r="C322">
            <v>0</v>
          </cell>
          <cell r="D322" t="str">
            <v>х</v>
          </cell>
          <cell r="E322" t="str">
            <v>х</v>
          </cell>
          <cell r="F322" t="str">
            <v>х</v>
          </cell>
          <cell r="G322" t="str">
            <v>х</v>
          </cell>
          <cell r="H322">
            <v>0</v>
          </cell>
          <cell r="I322">
            <v>0</v>
          </cell>
          <cell r="J322">
            <v>0</v>
          </cell>
          <cell r="K322" t="str">
            <v>х</v>
          </cell>
          <cell r="L322">
            <v>0</v>
          </cell>
          <cell r="M322" t="str">
            <v>х</v>
          </cell>
          <cell r="N322" t="str">
            <v>х</v>
          </cell>
          <cell r="O322" t="str">
            <v>х</v>
          </cell>
          <cell r="P322" t="str">
            <v>х</v>
          </cell>
        </row>
        <row r="328">
          <cell r="C328">
            <v>35126.4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33206.2</v>
          </cell>
          <cell r="L328">
            <v>0</v>
          </cell>
          <cell r="M328">
            <v>1920.1999999999998</v>
          </cell>
          <cell r="N328">
            <v>0</v>
          </cell>
          <cell r="O328" t="str">
            <v>х</v>
          </cell>
          <cell r="P328" t="str">
            <v>х</v>
          </cell>
        </row>
        <row r="334">
          <cell r="C334">
            <v>10229.499999999998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8924.8</v>
          </cell>
          <cell r="L334">
            <v>0</v>
          </cell>
          <cell r="M334">
            <v>1304.7</v>
          </cell>
          <cell r="N334">
            <v>0</v>
          </cell>
          <cell r="O334" t="str">
            <v>х</v>
          </cell>
          <cell r="P334" t="str">
            <v>х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 t="str">
            <v>х</v>
          </cell>
          <cell r="P340" t="str">
            <v>х</v>
          </cell>
        </row>
        <row r="346">
          <cell r="C346">
            <v>0</v>
          </cell>
          <cell r="D346" t="str">
            <v>х</v>
          </cell>
          <cell r="E346">
            <v>0</v>
          </cell>
          <cell r="F346">
            <v>0</v>
          </cell>
          <cell r="G346">
            <v>0</v>
          </cell>
          <cell r="H346" t="str">
            <v>х</v>
          </cell>
          <cell r="I346">
            <v>0</v>
          </cell>
          <cell r="J346">
            <v>0</v>
          </cell>
          <cell r="K346" t="str">
            <v>х</v>
          </cell>
          <cell r="L346" t="str">
            <v>х</v>
          </cell>
          <cell r="M346" t="str">
            <v>х</v>
          </cell>
          <cell r="N346">
            <v>0</v>
          </cell>
          <cell r="O346" t="str">
            <v>х</v>
          </cell>
          <cell r="P346" t="str">
            <v>х</v>
          </cell>
        </row>
        <row r="352">
          <cell r="C352">
            <v>5154.3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5154.3</v>
          </cell>
          <cell r="L352">
            <v>0</v>
          </cell>
          <cell r="M352" t="str">
            <v>х</v>
          </cell>
          <cell r="N352" t="str">
            <v>х</v>
          </cell>
          <cell r="O352" t="str">
            <v>х</v>
          </cell>
          <cell r="P352" t="str">
            <v>х</v>
          </cell>
        </row>
        <row r="358">
          <cell r="C358">
            <v>5154.3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5154.3</v>
          </cell>
          <cell r="L358">
            <v>0</v>
          </cell>
          <cell r="M358" t="str">
            <v>х</v>
          </cell>
          <cell r="N358" t="str">
            <v>х</v>
          </cell>
          <cell r="O358" t="str">
            <v>х</v>
          </cell>
          <cell r="P358" t="str">
            <v>х</v>
          </cell>
        </row>
        <row r="364">
          <cell r="C364">
            <v>74117.53000000001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46907.8</v>
          </cell>
          <cell r="L364">
            <v>0</v>
          </cell>
          <cell r="M364">
            <v>7495.43</v>
          </cell>
          <cell r="N364">
            <v>0</v>
          </cell>
          <cell r="O364">
            <v>7886.999999999999</v>
          </cell>
          <cell r="P364">
            <v>11827.300000000001</v>
          </cell>
        </row>
        <row r="370">
          <cell r="C370">
            <v>24224.300000000003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24187.300000000003</v>
          </cell>
          <cell r="L370">
            <v>0</v>
          </cell>
          <cell r="M370">
            <v>37</v>
          </cell>
          <cell r="N370">
            <v>0</v>
          </cell>
          <cell r="O370" t="str">
            <v>х</v>
          </cell>
          <cell r="P370" t="str">
            <v>х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82">
          <cell r="C382">
            <v>0</v>
          </cell>
          <cell r="D382" t="str">
            <v>х</v>
          </cell>
          <cell r="E382">
            <v>0</v>
          </cell>
          <cell r="F382">
            <v>0</v>
          </cell>
          <cell r="G382">
            <v>0</v>
          </cell>
          <cell r="H382" t="str">
            <v>х</v>
          </cell>
          <cell r="I382">
            <v>0</v>
          </cell>
          <cell r="J382">
            <v>0</v>
          </cell>
          <cell r="K382" t="str">
            <v>х</v>
          </cell>
          <cell r="L382" t="str">
            <v>х</v>
          </cell>
          <cell r="M382" t="str">
            <v>х</v>
          </cell>
          <cell r="N382">
            <v>0</v>
          </cell>
          <cell r="O382" t="str">
            <v>х</v>
          </cell>
          <cell r="P382" t="str">
            <v>х</v>
          </cell>
        </row>
        <row r="388">
          <cell r="C388">
            <v>5154.3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5154.3</v>
          </cell>
          <cell r="L388">
            <v>0</v>
          </cell>
          <cell r="M388" t="str">
            <v>х</v>
          </cell>
          <cell r="N388" t="str">
            <v>х</v>
          </cell>
          <cell r="O388" t="str">
            <v>х</v>
          </cell>
          <cell r="P388" t="str">
            <v>х</v>
          </cell>
        </row>
        <row r="394">
          <cell r="C394">
            <v>5154.3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5154.3</v>
          </cell>
          <cell r="L394">
            <v>0</v>
          </cell>
          <cell r="M394" t="str">
            <v>х</v>
          </cell>
          <cell r="N394" t="str">
            <v>х</v>
          </cell>
          <cell r="O394" t="str">
            <v>х</v>
          </cell>
          <cell r="P394" t="str">
            <v>х</v>
          </cell>
        </row>
        <row r="400">
          <cell r="C400">
            <v>74117.53000000001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46907.8</v>
          </cell>
          <cell r="L400">
            <v>0</v>
          </cell>
          <cell r="M400">
            <v>7495.43</v>
          </cell>
          <cell r="N400">
            <v>0</v>
          </cell>
          <cell r="O400">
            <v>7886.999999999999</v>
          </cell>
          <cell r="P400">
            <v>11827.300000000001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56">
          <cell r="C456">
            <v>34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7</v>
          </cell>
          <cell r="L456">
            <v>0</v>
          </cell>
          <cell r="M456">
            <v>27</v>
          </cell>
          <cell r="N456">
            <v>0</v>
          </cell>
          <cell r="O456" t="str">
            <v>х</v>
          </cell>
          <cell r="P456" t="str">
            <v>х</v>
          </cell>
        </row>
        <row r="462">
          <cell r="C462">
            <v>4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4</v>
          </cell>
          <cell r="N462">
            <v>0</v>
          </cell>
          <cell r="O462" t="str">
            <v>х</v>
          </cell>
          <cell r="P462" t="str">
            <v>х</v>
          </cell>
        </row>
        <row r="468">
          <cell r="C468">
            <v>29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</v>
          </cell>
          <cell r="L468">
            <v>0</v>
          </cell>
          <cell r="M468">
            <v>23</v>
          </cell>
          <cell r="N468">
            <v>0</v>
          </cell>
          <cell r="O468" t="str">
            <v>х</v>
          </cell>
          <cell r="P468" t="str">
            <v>х</v>
          </cell>
        </row>
        <row r="475">
          <cell r="C475">
            <v>121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46</v>
          </cell>
          <cell r="L475">
            <v>0</v>
          </cell>
          <cell r="M475">
            <v>75</v>
          </cell>
          <cell r="N475">
            <v>0</v>
          </cell>
          <cell r="O475" t="str">
            <v>х</v>
          </cell>
          <cell r="P475" t="str">
            <v>х</v>
          </cell>
        </row>
        <row r="481">
          <cell r="C481">
            <v>31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6</v>
          </cell>
          <cell r="L481">
            <v>0</v>
          </cell>
          <cell r="M481">
            <v>25</v>
          </cell>
          <cell r="N481">
            <v>0</v>
          </cell>
          <cell r="O481" t="str">
            <v>х</v>
          </cell>
          <cell r="P481" t="str">
            <v>х</v>
          </cell>
        </row>
        <row r="487">
          <cell r="C487">
            <v>18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</v>
          </cell>
          <cell r="L487">
            <v>0</v>
          </cell>
          <cell r="M487">
            <v>12</v>
          </cell>
          <cell r="N487">
            <v>0</v>
          </cell>
          <cell r="O487" t="str">
            <v>х</v>
          </cell>
          <cell r="P487" t="str">
            <v>х</v>
          </cell>
        </row>
        <row r="493">
          <cell r="C493">
            <v>1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O493" t="str">
            <v>х</v>
          </cell>
          <cell r="P493" t="str">
            <v>х</v>
          </cell>
        </row>
        <row r="499">
          <cell r="C499">
            <v>0</v>
          </cell>
          <cell r="D499" t="str">
            <v>х</v>
          </cell>
          <cell r="E499" t="str">
            <v>х</v>
          </cell>
          <cell r="F499" t="str">
            <v>х</v>
          </cell>
          <cell r="G499" t="str">
            <v>х</v>
          </cell>
          <cell r="H499" t="str">
            <v>х</v>
          </cell>
          <cell r="I499" t="str">
            <v>х</v>
          </cell>
          <cell r="J499" t="str">
            <v>х</v>
          </cell>
          <cell r="K499">
            <v>0</v>
          </cell>
          <cell r="L499" t="str">
            <v>х</v>
          </cell>
          <cell r="M499" t="str">
            <v>х</v>
          </cell>
          <cell r="N499" t="str">
            <v>х</v>
          </cell>
          <cell r="O499" t="str">
            <v>х</v>
          </cell>
          <cell r="P499" t="str">
            <v>х</v>
          </cell>
        </row>
        <row r="505">
          <cell r="C505">
            <v>14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5</v>
          </cell>
          <cell r="L505">
            <v>0</v>
          </cell>
          <cell r="M505">
            <v>9</v>
          </cell>
          <cell r="N505">
            <v>0</v>
          </cell>
          <cell r="O505" t="str">
            <v>х</v>
          </cell>
          <cell r="P505" t="str">
            <v>х</v>
          </cell>
        </row>
        <row r="512">
          <cell r="C512">
            <v>61353.39</v>
          </cell>
          <cell r="D512" t="str">
            <v>х</v>
          </cell>
          <cell r="E512" t="str">
            <v>х</v>
          </cell>
          <cell r="F512" t="str">
            <v>х</v>
          </cell>
          <cell r="G512" t="str">
            <v>х</v>
          </cell>
          <cell r="H512" t="str">
            <v>х</v>
          </cell>
          <cell r="I512" t="str">
            <v>х</v>
          </cell>
          <cell r="J512" t="str">
            <v>х</v>
          </cell>
          <cell r="K512" t="str">
            <v>х</v>
          </cell>
          <cell r="L512" t="str">
            <v>х</v>
          </cell>
          <cell r="M512" t="str">
            <v>х</v>
          </cell>
          <cell r="N512" t="str">
            <v>х</v>
          </cell>
          <cell r="O512" t="str">
            <v>х</v>
          </cell>
          <cell r="P512" t="str">
            <v>х</v>
          </cell>
        </row>
        <row r="518">
          <cell r="C518">
            <v>16200.8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10627.800000000001</v>
          </cell>
          <cell r="L518">
            <v>0</v>
          </cell>
          <cell r="M518">
            <v>5573</v>
          </cell>
          <cell r="N518">
            <v>0</v>
          </cell>
          <cell r="O518" t="str">
            <v>х</v>
          </cell>
          <cell r="P518" t="str">
            <v>х</v>
          </cell>
        </row>
        <row r="524">
          <cell r="C524">
            <v>245.8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245.8</v>
          </cell>
          <cell r="N524">
            <v>0</v>
          </cell>
          <cell r="O524" t="str">
            <v>х</v>
          </cell>
          <cell r="P524" t="str">
            <v>х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9071.900000000001</v>
          </cell>
          <cell r="L530">
            <v>0</v>
          </cell>
          <cell r="M530">
            <v>4688.23</v>
          </cell>
          <cell r="N530">
            <v>0</v>
          </cell>
          <cell r="O530" t="str">
            <v>х</v>
          </cell>
          <cell r="P530" t="str">
            <v>х</v>
          </cell>
        </row>
        <row r="536"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 t="str">
            <v>х</v>
          </cell>
          <cell r="P536" t="str">
            <v>х</v>
          </cell>
        </row>
        <row r="544"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 t="str">
            <v>х</v>
          </cell>
          <cell r="P544" t="str">
            <v>х</v>
          </cell>
        </row>
        <row r="550"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 t="str">
            <v>х</v>
          </cell>
          <cell r="P550" t="str">
            <v>х</v>
          </cell>
        </row>
        <row r="556"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 t="str">
            <v>х</v>
          </cell>
          <cell r="P556" t="str">
            <v>х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 t="str">
            <v>х</v>
          </cell>
          <cell r="P562" t="str">
            <v>х</v>
          </cell>
        </row>
        <row r="568"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 t="str">
            <v>х</v>
          </cell>
          <cell r="P568" t="str">
            <v>х</v>
          </cell>
        </row>
        <row r="575"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 t="str">
            <v>х</v>
          </cell>
          <cell r="P575" t="str">
            <v>х</v>
          </cell>
        </row>
        <row r="581"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 t="str">
            <v>х</v>
          </cell>
          <cell r="P581" t="str">
            <v>х</v>
          </cell>
        </row>
        <row r="587"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 t="str">
            <v>х</v>
          </cell>
          <cell r="P587" t="str">
            <v>х</v>
          </cell>
        </row>
        <row r="593"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 t="str">
            <v>х</v>
          </cell>
          <cell r="P593" t="str">
            <v>х</v>
          </cell>
        </row>
        <row r="599"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 t="str">
            <v>х</v>
          </cell>
          <cell r="P599" t="str">
            <v>х</v>
          </cell>
        </row>
        <row r="606"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 t="str">
            <v>х</v>
          </cell>
          <cell r="P606" t="str">
            <v>х</v>
          </cell>
        </row>
        <row r="612"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 t="str">
            <v>х</v>
          </cell>
          <cell r="P612" t="str">
            <v>х</v>
          </cell>
        </row>
        <row r="618"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 t="str">
            <v>х</v>
          </cell>
          <cell r="P618" t="str">
            <v>х</v>
          </cell>
        </row>
        <row r="624"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 t="str">
            <v>х</v>
          </cell>
          <cell r="P624" t="str">
            <v>х</v>
          </cell>
        </row>
        <row r="630"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 t="str">
            <v>х</v>
          </cell>
          <cell r="P630" t="str">
            <v>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Г "/>
      <sheetName val="Госвет"/>
      <sheetName val="Госжил"/>
      <sheetName val="ГК ЧС"/>
      <sheetName val="Госсовет"/>
      <sheetName val="КСП"/>
      <sheetName val="Минздрав"/>
      <sheetName val="Минимущ"/>
      <sheetName val="Мининформ"/>
      <sheetName val="Минкульт"/>
      <sheetName val="Минобр"/>
      <sheetName val="Минприроды"/>
      <sheetName val="Минсельхоз"/>
      <sheetName val="Минстрой"/>
      <sheetName val="Минтранс"/>
      <sheetName val="Минспорта"/>
      <sheetName val="Минфин"/>
      <sheetName val="Минюст"/>
      <sheetName val="ГС тарифам"/>
      <sheetName val="Госохотрыб"/>
      <sheetName val="ГС занят"/>
      <sheetName val="Гостехнадзор"/>
      <sheetName val="ЦИК"/>
      <sheetName val="Минэк"/>
      <sheetName val="свод"/>
      <sheetName val="БЭ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T134"/>
  <sheetViews>
    <sheetView showZeros="0" zoomScale="90" zoomScaleNormal="90" zoomScaleSheetLayoutView="110" zoomScalePageLayoutView="0" workbookViewId="0" topLeftCell="A49">
      <selection activeCell="A4" sqref="A4:P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259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f>SUM(D14:P14)</f>
        <v>468</v>
      </c>
      <c r="D14" s="80">
        <v>0</v>
      </c>
      <c r="E14" s="80">
        <v>1</v>
      </c>
      <c r="F14" s="80"/>
      <c r="G14" s="80"/>
      <c r="H14" s="80"/>
      <c r="I14" s="80"/>
      <c r="J14" s="80">
        <v>0</v>
      </c>
      <c r="K14" s="80">
        <v>58</v>
      </c>
      <c r="L14" s="80">
        <v>0</v>
      </c>
      <c r="M14" s="80">
        <v>1</v>
      </c>
      <c r="N14" s="80">
        <v>0</v>
      </c>
      <c r="O14" s="80">
        <v>0</v>
      </c>
      <c r="P14" s="80">
        <v>408</v>
      </c>
    </row>
    <row r="15" spans="1:16" ht="51.75" customHeight="1">
      <c r="A15" s="177" t="s">
        <v>60</v>
      </c>
      <c r="B15" s="176">
        <v>102</v>
      </c>
      <c r="C15" s="80">
        <f aca="true" t="shared" si="0" ref="C15:C78">SUM(D15:P15)</f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f t="shared" si="0"/>
        <v>40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40</v>
      </c>
      <c r="L16" s="80">
        <v>0</v>
      </c>
      <c r="M16" s="80"/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f t="shared" si="0"/>
        <v>8</v>
      </c>
      <c r="D17" s="80"/>
      <c r="E17" s="80"/>
      <c r="F17" s="80"/>
      <c r="G17" s="80"/>
      <c r="H17" s="80"/>
      <c r="I17" s="80"/>
      <c r="J17" s="80"/>
      <c r="K17" s="80">
        <v>8</v>
      </c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f t="shared" si="0"/>
        <v>0</v>
      </c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f t="shared" si="0"/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f t="shared" si="0"/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f t="shared" si="0"/>
        <v>460</v>
      </c>
      <c r="D23" s="80">
        <v>0</v>
      </c>
      <c r="E23" s="80">
        <v>1</v>
      </c>
      <c r="F23" s="80"/>
      <c r="G23" s="80"/>
      <c r="H23" s="80"/>
      <c r="I23" s="80"/>
      <c r="J23" s="80">
        <v>0</v>
      </c>
      <c r="K23" s="80">
        <v>50</v>
      </c>
      <c r="L23" s="80">
        <v>0</v>
      </c>
      <c r="M23" s="80">
        <v>1</v>
      </c>
      <c r="N23" s="80">
        <v>0</v>
      </c>
      <c r="O23" s="80">
        <v>0</v>
      </c>
      <c r="P23" s="80">
        <v>408</v>
      </c>
    </row>
    <row r="24" spans="1:16" ht="52.5" customHeight="1">
      <c r="A24" s="177" t="s">
        <v>64</v>
      </c>
      <c r="B24" s="161">
        <v>111</v>
      </c>
      <c r="C24" s="80">
        <f t="shared" si="0"/>
        <v>32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32</v>
      </c>
      <c r="L24" s="80">
        <v>0</v>
      </c>
      <c r="M24" s="80"/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>
        <f t="shared" si="0"/>
        <v>0</v>
      </c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f t="shared" si="0"/>
        <v>460</v>
      </c>
      <c r="D29" s="80">
        <v>0</v>
      </c>
      <c r="E29" s="80">
        <v>1</v>
      </c>
      <c r="F29" s="80"/>
      <c r="G29" s="80"/>
      <c r="H29" s="80"/>
      <c r="I29" s="80"/>
      <c r="J29" s="80">
        <v>0</v>
      </c>
      <c r="K29" s="80">
        <v>50</v>
      </c>
      <c r="L29" s="80">
        <v>0</v>
      </c>
      <c r="M29" s="80">
        <v>1</v>
      </c>
      <c r="N29" s="80">
        <v>0</v>
      </c>
      <c r="O29" s="80"/>
      <c r="P29" s="80">
        <v>408</v>
      </c>
    </row>
    <row r="30" spans="1:16" ht="26.25" customHeight="1">
      <c r="A30" s="179" t="s">
        <v>12</v>
      </c>
      <c r="B30" s="176">
        <v>117</v>
      </c>
      <c r="C30" s="80">
        <f t="shared" si="0"/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f t="shared" si="0"/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f t="shared" si="0"/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f t="shared" si="0"/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f t="shared" si="0"/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f t="shared" si="0"/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f t="shared" si="0"/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f t="shared" si="0"/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f t="shared" si="0"/>
        <v>94</v>
      </c>
      <c r="D41" s="80">
        <v>0</v>
      </c>
      <c r="E41" s="80">
        <v>2</v>
      </c>
      <c r="F41" s="80"/>
      <c r="G41" s="80"/>
      <c r="H41" s="80"/>
      <c r="I41" s="80"/>
      <c r="J41" s="80">
        <v>0</v>
      </c>
      <c r="K41" s="80">
        <v>91</v>
      </c>
      <c r="L41" s="80">
        <v>0</v>
      </c>
      <c r="M41" s="80">
        <v>1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f t="shared" si="0"/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f t="shared" si="0"/>
        <v>37</v>
      </c>
      <c r="D43" s="80"/>
      <c r="E43" s="80"/>
      <c r="F43" s="80"/>
      <c r="G43" s="80"/>
      <c r="H43" s="80"/>
      <c r="I43" s="80"/>
      <c r="J43" s="80"/>
      <c r="K43" s="80">
        <v>37</v>
      </c>
      <c r="L43" s="80"/>
      <c r="M43" s="80"/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f t="shared" si="0"/>
        <v>0</v>
      </c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f t="shared" si="0"/>
        <v>2</v>
      </c>
      <c r="D45" s="80"/>
      <c r="E45" s="80"/>
      <c r="F45" s="80"/>
      <c r="G45" s="80"/>
      <c r="H45" s="80"/>
      <c r="I45" s="80"/>
      <c r="J45" s="80"/>
      <c r="K45" s="80">
        <v>2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f t="shared" si="0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f t="shared" si="0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f t="shared" si="0"/>
        <v>94</v>
      </c>
      <c r="D48" s="80">
        <v>0</v>
      </c>
      <c r="E48" s="80">
        <v>2</v>
      </c>
      <c r="F48" s="80"/>
      <c r="G48" s="80"/>
      <c r="H48" s="80"/>
      <c r="I48" s="80"/>
      <c r="J48" s="80">
        <v>0</v>
      </c>
      <c r="K48" s="80">
        <v>91</v>
      </c>
      <c r="L48" s="80">
        <v>0</v>
      </c>
      <c r="M48" s="80">
        <v>1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f t="shared" si="0"/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f t="shared" si="0"/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f t="shared" si="0"/>
        <v>6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6</v>
      </c>
      <c r="L51" s="80">
        <v>0</v>
      </c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f t="shared" si="0"/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f t="shared" si="0"/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f t="shared" si="0"/>
        <v>6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6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f t="shared" si="0"/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f t="shared" si="0"/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f t="shared" si="0"/>
        <v>22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22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f t="shared" si="0"/>
        <v>52</v>
      </c>
      <c r="D58" s="80">
        <v>0</v>
      </c>
      <c r="E58" s="80">
        <v>1</v>
      </c>
      <c r="F58" s="80"/>
      <c r="G58" s="80"/>
      <c r="H58" s="80"/>
      <c r="I58" s="80"/>
      <c r="J58" s="80">
        <v>0</v>
      </c>
      <c r="K58" s="80">
        <v>50</v>
      </c>
      <c r="L58" s="80">
        <v>0</v>
      </c>
      <c r="M58" s="80">
        <v>1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f t="shared" si="0"/>
        <v>2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2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f t="shared" si="0"/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f t="shared" si="0"/>
        <v>52</v>
      </c>
      <c r="D61" s="80"/>
      <c r="E61" s="80">
        <v>1</v>
      </c>
      <c r="F61" s="80"/>
      <c r="G61" s="80"/>
      <c r="H61" s="80"/>
      <c r="I61" s="80"/>
      <c r="J61" s="80"/>
      <c r="K61" s="80">
        <v>50</v>
      </c>
      <c r="L61" s="80"/>
      <c r="M61" s="80">
        <v>1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f t="shared" si="0"/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f t="shared" si="0"/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f t="shared" si="0"/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f t="shared" si="0"/>
        <v>149693.25875</v>
      </c>
      <c r="D66" s="80">
        <v>0</v>
      </c>
      <c r="E66" s="80">
        <v>460.80645</v>
      </c>
      <c r="F66" s="80"/>
      <c r="G66" s="80"/>
      <c r="H66" s="80"/>
      <c r="I66" s="80"/>
      <c r="J66" s="80">
        <v>0</v>
      </c>
      <c r="K66" s="80">
        <v>138912.13427</v>
      </c>
      <c r="L66" s="80">
        <v>0</v>
      </c>
      <c r="M66" s="80">
        <v>466.66667</v>
      </c>
      <c r="N66" s="80">
        <v>0</v>
      </c>
      <c r="O66" s="80">
        <v>0</v>
      </c>
      <c r="P66" s="80">
        <v>9853.65136</v>
      </c>
    </row>
    <row r="67" spans="1:16" ht="52.5" customHeight="1">
      <c r="A67" s="177" t="s">
        <v>96</v>
      </c>
      <c r="B67" s="176">
        <v>302</v>
      </c>
      <c r="C67" s="80">
        <f t="shared" si="0"/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f t="shared" si="0"/>
        <v>96139.59467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96139.59467</v>
      </c>
      <c r="L68" s="80">
        <v>0</v>
      </c>
      <c r="M68" s="80"/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f t="shared" si="0"/>
        <v>37891.32847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37891.32847</v>
      </c>
      <c r="L69" s="80">
        <v>0</v>
      </c>
      <c r="M69" s="80"/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f t="shared" si="0"/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f t="shared" si="0"/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f t="shared" si="0"/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>
        <f t="shared" si="0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f t="shared" si="0"/>
        <v>107987.96641000001</v>
      </c>
      <c r="D74" s="80">
        <v>0</v>
      </c>
      <c r="E74" s="80">
        <v>390</v>
      </c>
      <c r="F74" s="80"/>
      <c r="G74" s="80"/>
      <c r="H74" s="80"/>
      <c r="I74" s="80"/>
      <c r="J74" s="80">
        <v>0</v>
      </c>
      <c r="K74" s="80">
        <v>97344.31505</v>
      </c>
      <c r="L74" s="80">
        <v>0</v>
      </c>
      <c r="M74" s="80">
        <v>400</v>
      </c>
      <c r="N74" s="80">
        <v>0</v>
      </c>
      <c r="O74" s="80"/>
      <c r="P74" s="80">
        <v>9853.65136</v>
      </c>
    </row>
    <row r="75" spans="1:20" ht="39.75" customHeight="1">
      <c r="A75" s="177" t="s">
        <v>104</v>
      </c>
      <c r="B75" s="176">
        <v>310</v>
      </c>
      <c r="C75" s="80">
        <f t="shared" si="0"/>
        <v>57692.1338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57692.1338</v>
      </c>
      <c r="L75" s="80">
        <v>0</v>
      </c>
      <c r="M75" s="80"/>
      <c r="N75" s="80">
        <v>0</v>
      </c>
      <c r="O75" s="80" t="s">
        <v>39</v>
      </c>
      <c r="P75" s="80" t="s">
        <v>39</v>
      </c>
      <c r="Q75" s="186"/>
      <c r="R75" s="186"/>
      <c r="S75" s="186"/>
      <c r="T75" s="186"/>
    </row>
    <row r="76" spans="1:20" ht="27" customHeight="1">
      <c r="A76" s="177" t="s">
        <v>105</v>
      </c>
      <c r="B76" s="176">
        <v>311</v>
      </c>
      <c r="C76" s="80">
        <f t="shared" si="0"/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  <c r="Q76" s="187"/>
      <c r="R76" s="187"/>
      <c r="S76" s="187"/>
      <c r="T76" s="187"/>
    </row>
    <row r="77" spans="1:16" ht="42.75" customHeight="1">
      <c r="A77" s="177" t="s">
        <v>106</v>
      </c>
      <c r="B77" s="176">
        <v>312</v>
      </c>
      <c r="C77" s="80">
        <f t="shared" si="0"/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f t="shared" si="0"/>
        <v>0</v>
      </c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f aca="true" t="shared" si="1" ref="C79:C88">SUM(D79:P79)</f>
        <v>0</v>
      </c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f t="shared" si="1"/>
        <v>107987.96641000001</v>
      </c>
      <c r="D80" s="80">
        <v>0</v>
      </c>
      <c r="E80" s="80">
        <v>390</v>
      </c>
      <c r="F80" s="80"/>
      <c r="G80" s="80"/>
      <c r="H80" s="80"/>
      <c r="I80" s="80"/>
      <c r="J80" s="80">
        <v>0</v>
      </c>
      <c r="K80" s="80">
        <v>97344.31505</v>
      </c>
      <c r="L80" s="80">
        <v>0</v>
      </c>
      <c r="M80" s="80">
        <v>400</v>
      </c>
      <c r="N80" s="80">
        <v>0</v>
      </c>
      <c r="O80" s="80">
        <v>0</v>
      </c>
      <c r="P80" s="80">
        <v>9853.65136</v>
      </c>
    </row>
    <row r="81" spans="1:16" ht="25.5" customHeight="1">
      <c r="A81" s="179" t="s">
        <v>21</v>
      </c>
      <c r="B81" s="176">
        <v>317</v>
      </c>
      <c r="C81" s="80">
        <f t="shared" si="1"/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f t="shared" si="1"/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f t="shared" si="1"/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f t="shared" si="1"/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f t="shared" si="1"/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80">
        <f t="shared" si="1"/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80">
        <f t="shared" si="1"/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80">
        <f t="shared" si="1"/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f aca="true" t="shared" si="2" ref="C91:C100">SUM(D91:P91)</f>
        <v>52</v>
      </c>
      <c r="D91" s="80">
        <v>0</v>
      </c>
      <c r="E91" s="80">
        <v>1</v>
      </c>
      <c r="F91" s="80"/>
      <c r="G91" s="80"/>
      <c r="H91" s="80"/>
      <c r="I91" s="80"/>
      <c r="J91" s="80">
        <v>0</v>
      </c>
      <c r="K91" s="80">
        <v>51</v>
      </c>
      <c r="L91" s="80">
        <v>0</v>
      </c>
      <c r="M91" s="80"/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f t="shared" si="2"/>
        <v>6</v>
      </c>
      <c r="D92" s="80"/>
      <c r="E92" s="80"/>
      <c r="F92" s="80"/>
      <c r="G92" s="80"/>
      <c r="H92" s="80"/>
      <c r="I92" s="80"/>
      <c r="J92" s="80"/>
      <c r="K92" s="80">
        <v>6</v>
      </c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f t="shared" si="2"/>
        <v>46</v>
      </c>
      <c r="D93" s="80">
        <v>0</v>
      </c>
      <c r="E93" s="80">
        <v>1</v>
      </c>
      <c r="F93" s="80"/>
      <c r="G93" s="80"/>
      <c r="H93" s="80"/>
      <c r="I93" s="80"/>
      <c r="J93" s="80">
        <v>0</v>
      </c>
      <c r="K93" s="80">
        <v>45</v>
      </c>
      <c r="L93" s="80">
        <v>0</v>
      </c>
      <c r="M93" s="80"/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f t="shared" si="2"/>
        <v>85</v>
      </c>
      <c r="D95" s="80">
        <v>0</v>
      </c>
      <c r="E95" s="80">
        <v>2</v>
      </c>
      <c r="F95" s="80"/>
      <c r="G95" s="80"/>
      <c r="H95" s="80"/>
      <c r="I95" s="80"/>
      <c r="J95" s="80">
        <v>0</v>
      </c>
      <c r="K95" s="80">
        <v>83</v>
      </c>
      <c r="L95" s="80">
        <v>0</v>
      </c>
      <c r="M95" s="80"/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f t="shared" si="2"/>
        <v>2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2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>
        <f t="shared" si="2"/>
        <v>0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f t="shared" si="2"/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f t="shared" si="2"/>
        <v>20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20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f t="shared" si="2"/>
        <v>46</v>
      </c>
      <c r="D100" s="80">
        <v>0</v>
      </c>
      <c r="E100" s="80">
        <v>1</v>
      </c>
      <c r="F100" s="80"/>
      <c r="G100" s="80"/>
      <c r="H100" s="80"/>
      <c r="I100" s="80"/>
      <c r="J100" s="80">
        <v>0</v>
      </c>
      <c r="K100" s="80">
        <v>45</v>
      </c>
      <c r="L100" s="80">
        <v>0</v>
      </c>
      <c r="M100" s="80"/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107987.96641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f>SUM(D103:P103)</f>
        <v>81060.23640000001</v>
      </c>
      <c r="D103" s="80">
        <v>0</v>
      </c>
      <c r="E103" s="80">
        <v>460.80645</v>
      </c>
      <c r="F103" s="80"/>
      <c r="G103" s="80"/>
      <c r="H103" s="80"/>
      <c r="I103" s="80"/>
      <c r="J103" s="80">
        <v>0</v>
      </c>
      <c r="K103" s="80">
        <v>80599.42995</v>
      </c>
      <c r="L103" s="80">
        <v>0</v>
      </c>
      <c r="M103" s="80"/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f>SUM(D104:P104)</f>
        <v>9771.13447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9771.13447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f>SUM(D105:P105)</f>
        <v>78397.52225</v>
      </c>
      <c r="D105" s="80">
        <v>0</v>
      </c>
      <c r="E105" s="80">
        <v>390</v>
      </c>
      <c r="F105" s="80"/>
      <c r="G105" s="80"/>
      <c r="H105" s="80"/>
      <c r="I105" s="80"/>
      <c r="J105" s="80">
        <v>0</v>
      </c>
      <c r="K105" s="80">
        <v>78007.52225</v>
      </c>
      <c r="L105" s="80">
        <v>0</v>
      </c>
      <c r="M105" s="80"/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>
        <f>SUM(D106:P106)</f>
        <v>0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107:P107"/>
    <mergeCell ref="A108:P108"/>
    <mergeCell ref="A114:P114"/>
    <mergeCell ref="A120:P120"/>
    <mergeCell ref="A13:P13"/>
    <mergeCell ref="A40:P40"/>
    <mergeCell ref="A65:P65"/>
    <mergeCell ref="A89:P89"/>
    <mergeCell ref="A90:P90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1178</v>
      </c>
      <c r="D14" s="80">
        <v>0</v>
      </c>
      <c r="E14" s="80">
        <v>3</v>
      </c>
      <c r="F14" s="80">
        <v>2</v>
      </c>
      <c r="G14" s="80"/>
      <c r="H14" s="80"/>
      <c r="I14" s="80"/>
      <c r="J14" s="80">
        <v>0</v>
      </c>
      <c r="K14" s="80">
        <v>34</v>
      </c>
      <c r="L14" s="80">
        <v>0</v>
      </c>
      <c r="M14" s="80">
        <v>8</v>
      </c>
      <c r="N14" s="80">
        <v>2</v>
      </c>
      <c r="O14" s="80">
        <v>63</v>
      </c>
      <c r="P14" s="80">
        <v>1066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27</v>
      </c>
      <c r="D16" s="80">
        <v>0</v>
      </c>
      <c r="E16" s="80">
        <v>3</v>
      </c>
      <c r="F16" s="80"/>
      <c r="G16" s="80"/>
      <c r="H16" s="80"/>
      <c r="I16" s="80"/>
      <c r="J16" s="80">
        <v>0</v>
      </c>
      <c r="K16" s="80">
        <v>19</v>
      </c>
      <c r="L16" s="80">
        <v>0</v>
      </c>
      <c r="M16" s="80">
        <v>3</v>
      </c>
      <c r="N16" s="80">
        <v>2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7</v>
      </c>
      <c r="D17" s="80"/>
      <c r="E17" s="80">
        <v>3</v>
      </c>
      <c r="F17" s="80"/>
      <c r="G17" s="80"/>
      <c r="H17" s="80"/>
      <c r="I17" s="80"/>
      <c r="J17" s="80"/>
      <c r="K17" s="80">
        <v>4</v>
      </c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4</v>
      </c>
      <c r="D18" s="80"/>
      <c r="E18" s="80"/>
      <c r="F18" s="80"/>
      <c r="G18" s="80"/>
      <c r="H18" s="80"/>
      <c r="I18" s="80"/>
      <c r="J18" s="80"/>
      <c r="K18" s="80">
        <v>2</v>
      </c>
      <c r="L18" s="80"/>
      <c r="M18" s="80">
        <v>2</v>
      </c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7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7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2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2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2</v>
      </c>
      <c r="D22" s="80"/>
      <c r="E22" s="80"/>
      <c r="F22" s="80"/>
      <c r="G22" s="80"/>
      <c r="H22" s="80"/>
      <c r="I22" s="80"/>
      <c r="J22" s="80"/>
      <c r="K22" s="80">
        <v>2</v>
      </c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1172</v>
      </c>
      <c r="D23" s="80">
        <v>0</v>
      </c>
      <c r="E23" s="80"/>
      <c r="F23" s="80">
        <v>2</v>
      </c>
      <c r="G23" s="80"/>
      <c r="H23" s="80"/>
      <c r="I23" s="80"/>
      <c r="J23" s="80">
        <v>0</v>
      </c>
      <c r="K23" s="80">
        <v>33</v>
      </c>
      <c r="L23" s="80">
        <v>0</v>
      </c>
      <c r="M23" s="80">
        <v>6</v>
      </c>
      <c r="N23" s="80">
        <v>2</v>
      </c>
      <c r="O23" s="80">
        <v>63</v>
      </c>
      <c r="P23" s="80">
        <v>1066</v>
      </c>
    </row>
    <row r="24" spans="1:16" ht="52.5" customHeight="1">
      <c r="A24" s="177" t="s">
        <v>64</v>
      </c>
      <c r="B24" s="161">
        <v>111</v>
      </c>
      <c r="C24" s="80">
        <v>16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13</v>
      </c>
      <c r="L24" s="80">
        <v>0</v>
      </c>
      <c r="M24" s="80">
        <v>1</v>
      </c>
      <c r="N24" s="80">
        <v>2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11</v>
      </c>
      <c r="D27" s="80"/>
      <c r="E27" s="80"/>
      <c r="F27" s="80"/>
      <c r="G27" s="80"/>
      <c r="H27" s="80"/>
      <c r="I27" s="80"/>
      <c r="J27" s="80"/>
      <c r="K27" s="80">
        <v>11</v>
      </c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2</v>
      </c>
      <c r="D28" s="80"/>
      <c r="E28" s="80"/>
      <c r="F28" s="80"/>
      <c r="G28" s="80"/>
      <c r="H28" s="80"/>
      <c r="I28" s="80"/>
      <c r="J28" s="80"/>
      <c r="K28" s="80">
        <v>2</v>
      </c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1172</v>
      </c>
      <c r="D29" s="80">
        <v>0</v>
      </c>
      <c r="E29" s="80"/>
      <c r="F29" s="80">
        <v>2</v>
      </c>
      <c r="G29" s="80"/>
      <c r="H29" s="80"/>
      <c r="I29" s="80"/>
      <c r="J29" s="80">
        <v>0</v>
      </c>
      <c r="K29" s="80">
        <v>33</v>
      </c>
      <c r="L29" s="80">
        <v>0</v>
      </c>
      <c r="M29" s="80">
        <v>6</v>
      </c>
      <c r="N29" s="80">
        <v>2</v>
      </c>
      <c r="O29" s="80">
        <v>63</v>
      </c>
      <c r="P29" s="80">
        <v>1066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5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5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5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5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91</v>
      </c>
      <c r="D41" s="80">
        <v>0</v>
      </c>
      <c r="E41" s="80"/>
      <c r="F41" s="80">
        <v>4</v>
      </c>
      <c r="G41" s="80"/>
      <c r="H41" s="80"/>
      <c r="I41" s="80"/>
      <c r="J41" s="80">
        <v>0</v>
      </c>
      <c r="K41" s="80">
        <v>75</v>
      </c>
      <c r="L41" s="80">
        <v>0</v>
      </c>
      <c r="M41" s="80">
        <v>10</v>
      </c>
      <c r="N41" s="80">
        <v>2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23</v>
      </c>
      <c r="D43" s="80"/>
      <c r="E43" s="80"/>
      <c r="F43" s="80"/>
      <c r="G43" s="80"/>
      <c r="H43" s="80"/>
      <c r="I43" s="80"/>
      <c r="J43" s="80"/>
      <c r="K43" s="80">
        <v>19</v>
      </c>
      <c r="L43" s="80"/>
      <c r="M43" s="80">
        <v>2</v>
      </c>
      <c r="N43" s="80">
        <v>2</v>
      </c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1</v>
      </c>
      <c r="D45" s="80"/>
      <c r="E45" s="80"/>
      <c r="F45" s="80"/>
      <c r="G45" s="80"/>
      <c r="H45" s="80"/>
      <c r="I45" s="80"/>
      <c r="J45" s="80"/>
      <c r="K45" s="80">
        <v>1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25</v>
      </c>
      <c r="D46" s="80"/>
      <c r="E46" s="80"/>
      <c r="F46" s="80"/>
      <c r="G46" s="80"/>
      <c r="H46" s="80"/>
      <c r="I46" s="80"/>
      <c r="J46" s="80"/>
      <c r="K46" s="80">
        <v>25</v>
      </c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91</v>
      </c>
      <c r="D48" s="80">
        <v>0</v>
      </c>
      <c r="E48" s="80"/>
      <c r="F48" s="80">
        <v>4</v>
      </c>
      <c r="G48" s="80"/>
      <c r="H48" s="80"/>
      <c r="I48" s="80"/>
      <c r="J48" s="80">
        <v>0</v>
      </c>
      <c r="K48" s="80">
        <v>75</v>
      </c>
      <c r="L48" s="80">
        <v>0</v>
      </c>
      <c r="M48" s="80">
        <v>10</v>
      </c>
      <c r="N48" s="80">
        <v>2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/>
      <c r="D49" s="80">
        <v>0</v>
      </c>
      <c r="E49" s="80"/>
      <c r="F49" s="80"/>
      <c r="G49" s="80"/>
      <c r="H49" s="80"/>
      <c r="I49" s="80"/>
      <c r="J49" s="80">
        <v>0</v>
      </c>
      <c r="K49" s="80"/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9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9</v>
      </c>
      <c r="L51" s="80">
        <v>0</v>
      </c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9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9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14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14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42</v>
      </c>
      <c r="D58" s="80">
        <v>0</v>
      </c>
      <c r="E58" s="80"/>
      <c r="F58" s="80">
        <v>2</v>
      </c>
      <c r="G58" s="80"/>
      <c r="H58" s="80"/>
      <c r="I58" s="80"/>
      <c r="J58" s="80">
        <v>0</v>
      </c>
      <c r="K58" s="80">
        <v>32</v>
      </c>
      <c r="L58" s="80">
        <v>0</v>
      </c>
      <c r="M58" s="80">
        <v>6</v>
      </c>
      <c r="N58" s="80">
        <v>2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0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0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42</v>
      </c>
      <c r="D61" s="80"/>
      <c r="E61" s="80"/>
      <c r="F61" s="80">
        <v>2</v>
      </c>
      <c r="G61" s="80"/>
      <c r="H61" s="80"/>
      <c r="I61" s="80"/>
      <c r="J61" s="80"/>
      <c r="K61" s="80">
        <v>32</v>
      </c>
      <c r="L61" s="80"/>
      <c r="M61" s="80">
        <v>6</v>
      </c>
      <c r="N61" s="80">
        <v>2</v>
      </c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4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4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176502.87000000002</v>
      </c>
      <c r="D66" s="80">
        <v>0</v>
      </c>
      <c r="E66" s="80">
        <v>1556</v>
      </c>
      <c r="F66" s="80">
        <v>2334.1</v>
      </c>
      <c r="G66" s="80"/>
      <c r="H66" s="80"/>
      <c r="I66" s="80"/>
      <c r="J66" s="80">
        <v>0</v>
      </c>
      <c r="K66" s="80">
        <v>133897.77000000002</v>
      </c>
      <c r="L66" s="80">
        <v>0</v>
      </c>
      <c r="M66" s="80">
        <v>1587.6</v>
      </c>
      <c r="N66" s="80">
        <v>1143.4</v>
      </c>
      <c r="O66" s="80">
        <v>12469.2</v>
      </c>
      <c r="P66" s="80">
        <v>23514.8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19865.54</v>
      </c>
      <c r="D68" s="80">
        <v>0</v>
      </c>
      <c r="E68" s="80">
        <v>1556</v>
      </c>
      <c r="F68" s="80"/>
      <c r="G68" s="80"/>
      <c r="H68" s="80"/>
      <c r="I68" s="80"/>
      <c r="J68" s="80">
        <v>0</v>
      </c>
      <c r="K68" s="80">
        <v>17155.64</v>
      </c>
      <c r="L68" s="80">
        <v>0</v>
      </c>
      <c r="M68" s="80">
        <v>10.5</v>
      </c>
      <c r="N68" s="80">
        <v>1143.4</v>
      </c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2331.2</v>
      </c>
      <c r="D69" s="80">
        <v>0</v>
      </c>
      <c r="E69" s="80">
        <v>1556</v>
      </c>
      <c r="F69" s="80"/>
      <c r="G69" s="80"/>
      <c r="H69" s="80"/>
      <c r="I69" s="80"/>
      <c r="J69" s="80">
        <v>0</v>
      </c>
      <c r="K69" s="80">
        <v>775.2</v>
      </c>
      <c r="L69" s="80">
        <v>0</v>
      </c>
      <c r="M69" s="80"/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v>8788.1</v>
      </c>
      <c r="D72" s="80"/>
      <c r="E72" s="80"/>
      <c r="F72" s="80"/>
      <c r="G72" s="80"/>
      <c r="H72" s="80"/>
      <c r="I72" s="80"/>
      <c r="J72" s="80"/>
      <c r="K72" s="80">
        <v>8788.1</v>
      </c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170311.81</v>
      </c>
      <c r="D74" s="80">
        <v>0</v>
      </c>
      <c r="E74" s="80"/>
      <c r="F74" s="80">
        <v>1890.5</v>
      </c>
      <c r="G74" s="80"/>
      <c r="H74" s="80"/>
      <c r="I74" s="80"/>
      <c r="J74" s="80">
        <v>0</v>
      </c>
      <c r="K74" s="80">
        <v>129877.81</v>
      </c>
      <c r="L74" s="80">
        <v>0</v>
      </c>
      <c r="M74" s="80">
        <v>1509.5</v>
      </c>
      <c r="N74" s="80">
        <v>1050</v>
      </c>
      <c r="O74" s="80">
        <v>12469.2</v>
      </c>
      <c r="P74" s="80">
        <v>23514.8</v>
      </c>
    </row>
    <row r="75" spans="1:16" ht="39.75" customHeight="1">
      <c r="A75" s="177" t="s">
        <v>104</v>
      </c>
      <c r="B75" s="176">
        <v>310</v>
      </c>
      <c r="C75" s="80">
        <v>15948.1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14888.1</v>
      </c>
      <c r="L75" s="80">
        <v>0</v>
      </c>
      <c r="M75" s="80">
        <v>10</v>
      </c>
      <c r="N75" s="80">
        <v>1050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v>6479.4</v>
      </c>
      <c r="D78" s="80"/>
      <c r="E78" s="80"/>
      <c r="F78" s="80"/>
      <c r="G78" s="80"/>
      <c r="H78" s="80"/>
      <c r="I78" s="80"/>
      <c r="J78" s="80"/>
      <c r="K78" s="80">
        <v>6479.4</v>
      </c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v>1640</v>
      </c>
      <c r="D79" s="80"/>
      <c r="E79" s="80"/>
      <c r="F79" s="80"/>
      <c r="G79" s="80"/>
      <c r="H79" s="80"/>
      <c r="I79" s="80"/>
      <c r="J79" s="80"/>
      <c r="K79" s="80">
        <v>1640</v>
      </c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170311.81</v>
      </c>
      <c r="D80" s="80">
        <v>0</v>
      </c>
      <c r="E80" s="80"/>
      <c r="F80" s="80">
        <v>1890.5</v>
      </c>
      <c r="G80" s="80"/>
      <c r="H80" s="80"/>
      <c r="I80" s="80"/>
      <c r="J80" s="80">
        <v>0</v>
      </c>
      <c r="K80" s="80">
        <v>129877.81</v>
      </c>
      <c r="L80" s="80">
        <v>0</v>
      </c>
      <c r="M80" s="80">
        <v>1509.5</v>
      </c>
      <c r="N80" s="80">
        <v>1050</v>
      </c>
      <c r="O80" s="80">
        <v>12469.2</v>
      </c>
      <c r="P80" s="80">
        <v>23514.8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2210.2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2210.2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v>2210.2</v>
      </c>
      <c r="D85" s="80"/>
      <c r="E85" s="80"/>
      <c r="F85" s="80"/>
      <c r="G85" s="80"/>
      <c r="H85" s="80"/>
      <c r="I85" s="80"/>
      <c r="J85" s="80"/>
      <c r="K85" s="80">
        <v>2210.2</v>
      </c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14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9</v>
      </c>
      <c r="L91" s="80">
        <v>0</v>
      </c>
      <c r="M91" s="80">
        <v>5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1</v>
      </c>
      <c r="D92" s="80"/>
      <c r="E92" s="80"/>
      <c r="F92" s="80"/>
      <c r="G92" s="80"/>
      <c r="H92" s="80"/>
      <c r="I92" s="80"/>
      <c r="J92" s="80"/>
      <c r="K92" s="80">
        <v>1</v>
      </c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13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8</v>
      </c>
      <c r="L93" s="80">
        <v>0</v>
      </c>
      <c r="M93" s="80">
        <v>5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23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15</v>
      </c>
      <c r="L95" s="80">
        <v>0</v>
      </c>
      <c r="M95" s="80">
        <v>8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2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2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>
        <v>1</v>
      </c>
      <c r="D97" s="80"/>
      <c r="E97" s="80"/>
      <c r="F97" s="80"/>
      <c r="G97" s="80"/>
      <c r="H97" s="80"/>
      <c r="I97" s="80"/>
      <c r="J97" s="80"/>
      <c r="K97" s="80">
        <v>1</v>
      </c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3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3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13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8</v>
      </c>
      <c r="L100" s="80">
        <v>0</v>
      </c>
      <c r="M100" s="80">
        <v>5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0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9239.3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7947.4</v>
      </c>
      <c r="L103" s="80">
        <v>0</v>
      </c>
      <c r="M103" s="80">
        <v>1291.9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529.9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529.9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8275.1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7050.6</v>
      </c>
      <c r="L105" s="80">
        <v>0</v>
      </c>
      <c r="M105" s="80">
        <v>1224.5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14:P114"/>
    <mergeCell ref="A120:P120"/>
    <mergeCell ref="A107:P107"/>
    <mergeCell ref="A13:P13"/>
    <mergeCell ref="A65:P65"/>
    <mergeCell ref="A108:P108"/>
    <mergeCell ref="A94:P94"/>
    <mergeCell ref="A90:P90"/>
    <mergeCell ref="A40:P40"/>
    <mergeCell ref="A101:P101"/>
    <mergeCell ref="D8:P8"/>
    <mergeCell ref="D10:J10"/>
    <mergeCell ref="K10:L10"/>
    <mergeCell ref="M10:M11"/>
    <mergeCell ref="N10:N11"/>
    <mergeCell ref="O10:P10"/>
    <mergeCell ref="A89:P89"/>
    <mergeCell ref="K1:P1"/>
    <mergeCell ref="A2:P2"/>
    <mergeCell ref="A3:P3"/>
    <mergeCell ref="A4:P4"/>
    <mergeCell ref="A5:P5"/>
    <mergeCell ref="A6:P6"/>
    <mergeCell ref="A8:A11"/>
    <mergeCell ref="B8:B11"/>
    <mergeCell ref="C8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1777</v>
      </c>
      <c r="D14" s="80">
        <v>0</v>
      </c>
      <c r="E14" s="80"/>
      <c r="F14" s="80"/>
      <c r="G14" s="80"/>
      <c r="H14" s="80"/>
      <c r="I14" s="80"/>
      <c r="J14" s="80">
        <v>0</v>
      </c>
      <c r="K14" s="80">
        <v>253</v>
      </c>
      <c r="L14" s="80"/>
      <c r="M14" s="80">
        <v>39</v>
      </c>
      <c r="N14" s="80">
        <v>0</v>
      </c>
      <c r="O14" s="80">
        <v>98</v>
      </c>
      <c r="P14" s="80">
        <v>1387</v>
      </c>
    </row>
    <row r="15" spans="1:16" ht="51.75" customHeight="1">
      <c r="A15" s="177" t="s">
        <v>60</v>
      </c>
      <c r="B15" s="176">
        <v>102</v>
      </c>
      <c r="C15" s="80"/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/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234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218</v>
      </c>
      <c r="L16" s="80"/>
      <c r="M16" s="80">
        <v>16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80</v>
      </c>
      <c r="D17" s="80"/>
      <c r="E17" s="80"/>
      <c r="F17" s="80"/>
      <c r="G17" s="80"/>
      <c r="H17" s="80"/>
      <c r="I17" s="80"/>
      <c r="J17" s="80"/>
      <c r="K17" s="80">
        <v>79</v>
      </c>
      <c r="L17" s="80"/>
      <c r="M17" s="80">
        <v>1</v>
      </c>
      <c r="N17" s="80">
        <v>0</v>
      </c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0</v>
      </c>
      <c r="D18" s="80"/>
      <c r="E18" s="80"/>
      <c r="F18" s="80"/>
      <c r="G18" s="80"/>
      <c r="H18" s="80"/>
      <c r="I18" s="80"/>
      <c r="J18" s="80"/>
      <c r="K18" s="80">
        <v>0</v>
      </c>
      <c r="L18" s="80"/>
      <c r="M18" s="80">
        <v>0</v>
      </c>
      <c r="N18" s="80">
        <v>0</v>
      </c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/>
      <c r="M19" s="80" t="s">
        <v>39</v>
      </c>
      <c r="N19" s="80">
        <v>0</v>
      </c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/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/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>
        <v>0</v>
      </c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1697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174</v>
      </c>
      <c r="L23" s="80"/>
      <c r="M23" s="80">
        <v>38</v>
      </c>
      <c r="N23" s="80">
        <v>0</v>
      </c>
      <c r="O23" s="80">
        <v>98</v>
      </c>
      <c r="P23" s="80">
        <v>1387</v>
      </c>
    </row>
    <row r="24" spans="1:16" ht="52.5" customHeight="1">
      <c r="A24" s="177" t="s">
        <v>64</v>
      </c>
      <c r="B24" s="161">
        <v>111</v>
      </c>
      <c r="C24" s="80">
        <v>154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139</v>
      </c>
      <c r="L24" s="80"/>
      <c r="M24" s="80">
        <v>15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>
        <v>0</v>
      </c>
      <c r="L25" s="80"/>
      <c r="M25" s="80">
        <v>0</v>
      </c>
      <c r="N25" s="80">
        <v>0</v>
      </c>
      <c r="O25" s="80">
        <v>0</v>
      </c>
      <c r="P25" s="80">
        <v>0</v>
      </c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/>
      <c r="M26" s="80" t="s">
        <v>39</v>
      </c>
      <c r="N26" s="80">
        <v>0</v>
      </c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>
        <v>0</v>
      </c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>
        <v>0</v>
      </c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1697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174</v>
      </c>
      <c r="L29" s="80"/>
      <c r="M29" s="80">
        <v>38</v>
      </c>
      <c r="N29" s="80">
        <v>0</v>
      </c>
      <c r="O29" s="80">
        <v>98</v>
      </c>
      <c r="P29" s="80">
        <v>1387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/>
      <c r="M30" s="80">
        <v>0</v>
      </c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/>
      <c r="M31" s="80">
        <v>0</v>
      </c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126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126</v>
      </c>
      <c r="L32" s="80"/>
      <c r="M32" s="80">
        <v>0</v>
      </c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/>
      <c r="M33" s="80">
        <v>0</v>
      </c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/>
      <c r="M34" s="80">
        <v>0</v>
      </c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>
        <v>0</v>
      </c>
      <c r="L35" s="80"/>
      <c r="M35" s="80">
        <v>0</v>
      </c>
      <c r="N35" s="80">
        <v>0</v>
      </c>
      <c r="O35" s="80">
        <v>0</v>
      </c>
      <c r="P35" s="80">
        <v>0</v>
      </c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>
        <v>0</v>
      </c>
      <c r="L36" s="80"/>
      <c r="M36" s="80">
        <v>0</v>
      </c>
      <c r="N36" s="80">
        <v>0</v>
      </c>
      <c r="O36" s="80">
        <v>0</v>
      </c>
      <c r="P36" s="80">
        <v>0</v>
      </c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/>
      <c r="M37" s="80">
        <v>0</v>
      </c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/>
      <c r="M38" s="80">
        <v>0</v>
      </c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/>
      <c r="M39" s="80">
        <v>0</v>
      </c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474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388</v>
      </c>
      <c r="L41" s="80"/>
      <c r="M41" s="80">
        <v>86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/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231</v>
      </c>
      <c r="D43" s="80"/>
      <c r="E43" s="80"/>
      <c r="F43" s="80"/>
      <c r="G43" s="80"/>
      <c r="H43" s="80"/>
      <c r="I43" s="80"/>
      <c r="J43" s="80"/>
      <c r="K43" s="80">
        <v>210</v>
      </c>
      <c r="L43" s="80"/>
      <c r="M43" s="80">
        <v>21</v>
      </c>
      <c r="N43" s="80">
        <v>0</v>
      </c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/>
      <c r="M44" s="80" t="s">
        <v>39</v>
      </c>
      <c r="N44" s="80">
        <v>0</v>
      </c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13</v>
      </c>
      <c r="D45" s="80"/>
      <c r="E45" s="80"/>
      <c r="F45" s="80"/>
      <c r="G45" s="80"/>
      <c r="H45" s="80"/>
      <c r="I45" s="80"/>
      <c r="J45" s="80"/>
      <c r="K45" s="80">
        <v>13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>
        <v>0</v>
      </c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>
        <v>0</v>
      </c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474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388</v>
      </c>
      <c r="L48" s="80"/>
      <c r="M48" s="80">
        <v>86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/>
      <c r="M49" s="80">
        <v>0</v>
      </c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/>
      <c r="M50" s="80">
        <v>0</v>
      </c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137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115</v>
      </c>
      <c r="L51" s="80"/>
      <c r="M51" s="80">
        <v>22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137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115</v>
      </c>
      <c r="L52" s="80"/>
      <c r="M52" s="80">
        <v>22</v>
      </c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/>
      <c r="M53" s="80">
        <v>0</v>
      </c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137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115</v>
      </c>
      <c r="L54" s="80"/>
      <c r="M54" s="80">
        <v>22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9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9</v>
      </c>
      <c r="L55" s="80"/>
      <c r="M55" s="80">
        <v>0</v>
      </c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/>
      <c r="E56" s="80"/>
      <c r="F56" s="80"/>
      <c r="G56" s="80"/>
      <c r="H56" s="80"/>
      <c r="I56" s="80"/>
      <c r="J56" s="80"/>
      <c r="K56" s="80">
        <v>0</v>
      </c>
      <c r="L56" s="80"/>
      <c r="M56" s="80">
        <v>0</v>
      </c>
      <c r="N56" s="80">
        <v>0</v>
      </c>
      <c r="O56" s="80">
        <v>0</v>
      </c>
      <c r="P56" s="80">
        <v>0</v>
      </c>
    </row>
    <row r="57" spans="1:16" ht="28.5" customHeight="1">
      <c r="A57" s="175" t="s">
        <v>89</v>
      </c>
      <c r="B57" s="176">
        <v>217</v>
      </c>
      <c r="C57" s="80">
        <v>33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33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212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174</v>
      </c>
      <c r="L58" s="80"/>
      <c r="M58" s="80">
        <v>38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7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7</v>
      </c>
      <c r="L59" s="80"/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>
        <v>0</v>
      </c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212</v>
      </c>
      <c r="D61" s="80"/>
      <c r="E61" s="80"/>
      <c r="F61" s="80"/>
      <c r="G61" s="80"/>
      <c r="H61" s="80"/>
      <c r="I61" s="80"/>
      <c r="J61" s="80"/>
      <c r="K61" s="80">
        <v>174</v>
      </c>
      <c r="L61" s="80"/>
      <c r="M61" s="80">
        <v>38</v>
      </c>
      <c r="N61" s="80">
        <v>0</v>
      </c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/>
      <c r="M62" s="80">
        <v>0</v>
      </c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/>
      <c r="M63" s="80">
        <v>0</v>
      </c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9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9</v>
      </c>
      <c r="L64" s="80"/>
      <c r="M64" s="80">
        <v>0</v>
      </c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319449.29999999993</v>
      </c>
      <c r="D66" s="80">
        <v>0</v>
      </c>
      <c r="E66" s="80"/>
      <c r="F66" s="80"/>
      <c r="G66" s="80"/>
      <c r="H66" s="80"/>
      <c r="I66" s="80"/>
      <c r="J66" s="80">
        <v>0</v>
      </c>
      <c r="K66" s="80">
        <v>281954.99999999994</v>
      </c>
      <c r="L66" s="80"/>
      <c r="M66" s="80">
        <v>3887.5</v>
      </c>
      <c r="N66" s="80">
        <v>0</v>
      </c>
      <c r="O66" s="80">
        <v>10662.100000000002</v>
      </c>
      <c r="P66" s="80">
        <v>22944.699999999997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/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209593.79999999996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207045.49999999997</v>
      </c>
      <c r="L68" s="80"/>
      <c r="M68" s="80">
        <v>2548.3</v>
      </c>
      <c r="N68" s="80">
        <v>0</v>
      </c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77865.9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77772.29999999999</v>
      </c>
      <c r="L69" s="80"/>
      <c r="M69" s="80">
        <v>93.6</v>
      </c>
      <c r="N69" s="80">
        <v>0</v>
      </c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/>
      <c r="M70" s="80">
        <v>0</v>
      </c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/>
      <c r="M71" s="80" t="s">
        <v>39</v>
      </c>
      <c r="N71" s="80">
        <v>0</v>
      </c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/>
      <c r="D72" s="80"/>
      <c r="E72" s="80"/>
      <c r="F72" s="80"/>
      <c r="G72" s="80"/>
      <c r="H72" s="80"/>
      <c r="I72" s="80"/>
      <c r="J72" s="80"/>
      <c r="K72" s="80">
        <v>0</v>
      </c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>
        <v>0</v>
      </c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234820.8</v>
      </c>
      <c r="D74" s="80">
        <v>0</v>
      </c>
      <c r="E74" s="80"/>
      <c r="F74" s="80"/>
      <c r="G74" s="80"/>
      <c r="H74" s="80"/>
      <c r="I74" s="80"/>
      <c r="J74" s="80">
        <v>0</v>
      </c>
      <c r="K74" s="80">
        <v>198227.8</v>
      </c>
      <c r="L74" s="80"/>
      <c r="M74" s="80">
        <v>2986.2000000000003</v>
      </c>
      <c r="N74" s="80">
        <v>0</v>
      </c>
      <c r="O74" s="80">
        <v>10662.100000000002</v>
      </c>
      <c r="P74" s="80">
        <v>22944.699999999997</v>
      </c>
    </row>
    <row r="75" spans="1:16" ht="39.75" customHeight="1">
      <c r="A75" s="177" t="s">
        <v>104</v>
      </c>
      <c r="B75" s="176">
        <v>310</v>
      </c>
      <c r="C75" s="80">
        <v>129958.1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128067.3</v>
      </c>
      <c r="L75" s="80"/>
      <c r="M75" s="80">
        <v>1890.8</v>
      </c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/>
      <c r="M76" s="80">
        <v>0</v>
      </c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/>
      <c r="M77" s="80" t="s">
        <v>39</v>
      </c>
      <c r="N77" s="80">
        <v>0</v>
      </c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>
        <v>0</v>
      </c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>
        <v>0</v>
      </c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234820.8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198227.8</v>
      </c>
      <c r="L80" s="80"/>
      <c r="M80" s="80">
        <v>2986.2000000000003</v>
      </c>
      <c r="N80" s="80">
        <v>0</v>
      </c>
      <c r="O80" s="80">
        <v>10662.100000000002</v>
      </c>
      <c r="P80" s="80">
        <v>22944.699999999997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/>
      <c r="M81" s="80">
        <v>0</v>
      </c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/>
      <c r="M82" s="80">
        <v>0</v>
      </c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-2864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-2864</v>
      </c>
      <c r="L83" s="80"/>
      <c r="M83" s="80">
        <v>0</v>
      </c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/>
      <c r="M84" s="80">
        <v>0</v>
      </c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213"/>
      <c r="D85" s="80"/>
      <c r="E85" s="80"/>
      <c r="F85" s="80"/>
      <c r="G85" s="80"/>
      <c r="H85" s="80"/>
      <c r="I85" s="80"/>
      <c r="J85" s="80"/>
      <c r="K85" s="80">
        <v>0</v>
      </c>
      <c r="L85" s="80"/>
      <c r="M85" s="80">
        <v>0</v>
      </c>
      <c r="N85" s="80">
        <v>0</v>
      </c>
      <c r="O85" s="80">
        <v>0</v>
      </c>
      <c r="P85" s="80">
        <v>0</v>
      </c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>
        <v>0</v>
      </c>
      <c r="L86" s="80"/>
      <c r="M86" s="80">
        <v>0</v>
      </c>
      <c r="N86" s="80">
        <v>0</v>
      </c>
      <c r="O86" s="80">
        <v>0</v>
      </c>
      <c r="P86" s="80">
        <v>0</v>
      </c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>
        <v>0</v>
      </c>
      <c r="L87" s="80"/>
      <c r="M87" s="80">
        <v>0</v>
      </c>
      <c r="N87" s="80">
        <v>0</v>
      </c>
      <c r="O87" s="80">
        <v>0</v>
      </c>
      <c r="P87" s="80">
        <v>0</v>
      </c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>
        <v>0</v>
      </c>
      <c r="L88" s="80"/>
      <c r="M88" s="80">
        <v>0</v>
      </c>
      <c r="N88" s="80">
        <v>0</v>
      </c>
      <c r="O88" s="80">
        <v>0</v>
      </c>
      <c r="P88" s="80">
        <v>0</v>
      </c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84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56</v>
      </c>
      <c r="L91" s="80"/>
      <c r="M91" s="80">
        <v>28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11</v>
      </c>
      <c r="D92" s="80"/>
      <c r="E92" s="80"/>
      <c r="F92" s="80"/>
      <c r="G92" s="80"/>
      <c r="H92" s="80"/>
      <c r="I92" s="80"/>
      <c r="J92" s="80"/>
      <c r="K92" s="80">
        <v>11</v>
      </c>
      <c r="L92" s="80"/>
      <c r="M92" s="80">
        <v>0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73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45</v>
      </c>
      <c r="L93" s="80"/>
      <c r="M93" s="80">
        <v>28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241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167</v>
      </c>
      <c r="L95" s="80"/>
      <c r="M95" s="80">
        <v>74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71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49</v>
      </c>
      <c r="L96" s="80"/>
      <c r="M96" s="80">
        <v>22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>
        <v>42</v>
      </c>
      <c r="D97" s="80"/>
      <c r="E97" s="80"/>
      <c r="F97" s="80"/>
      <c r="G97" s="80"/>
      <c r="H97" s="80"/>
      <c r="I97" s="80"/>
      <c r="J97" s="80"/>
      <c r="K97" s="80">
        <v>20</v>
      </c>
      <c r="L97" s="80"/>
      <c r="M97" s="80">
        <v>22</v>
      </c>
      <c r="N97" s="80">
        <v>0</v>
      </c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5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5</v>
      </c>
      <c r="L98" s="80"/>
      <c r="M98" s="80">
        <v>0</v>
      </c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29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29</v>
      </c>
      <c r="L99" s="80"/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73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45</v>
      </c>
      <c r="L100" s="80"/>
      <c r="M100" s="80">
        <v>28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23555.199999999997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/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36224.399999999994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34177.2</v>
      </c>
      <c r="L103" s="80"/>
      <c r="M103" s="80">
        <v>2047.2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8013.2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8013.2</v>
      </c>
      <c r="L104" s="80"/>
      <c r="M104" s="80">
        <v>0</v>
      </c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22689.159999999996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21396.759999999995</v>
      </c>
      <c r="L105" s="80"/>
      <c r="M105" s="80">
        <v>1292.4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>
        <v>0</v>
      </c>
      <c r="D106" s="80"/>
      <c r="E106" s="80"/>
      <c r="F106" s="80"/>
      <c r="G106" s="80"/>
      <c r="H106" s="80"/>
      <c r="I106" s="80"/>
      <c r="J106" s="80"/>
      <c r="K106" s="80">
        <v>0</v>
      </c>
      <c r="L106" s="80"/>
      <c r="M106" s="80">
        <v>0</v>
      </c>
      <c r="N106" s="80">
        <v>0</v>
      </c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65:P65"/>
    <mergeCell ref="A13:P13"/>
    <mergeCell ref="A114:P114"/>
    <mergeCell ref="A120:P120"/>
    <mergeCell ref="A89:P89"/>
    <mergeCell ref="A107:P107"/>
    <mergeCell ref="A108:P108"/>
    <mergeCell ref="A94:P94"/>
    <mergeCell ref="A90:P90"/>
    <mergeCell ref="D8:P8"/>
    <mergeCell ref="D10:J10"/>
    <mergeCell ref="K10:L10"/>
    <mergeCell ref="M10:M11"/>
    <mergeCell ref="N10:N11"/>
    <mergeCell ref="O10:P10"/>
    <mergeCell ref="A40:P40"/>
    <mergeCell ref="K1:P1"/>
    <mergeCell ref="A2:P2"/>
    <mergeCell ref="A3:P3"/>
    <mergeCell ref="A4:P4"/>
    <mergeCell ref="A5:P5"/>
    <mergeCell ref="A6:P6"/>
    <mergeCell ref="A8:A11"/>
    <mergeCell ref="B8:B11"/>
    <mergeCell ref="C8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80" zoomScaleNormal="8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12.00390625" style="34" customWidth="1"/>
    <col min="4" max="6" width="9.125" style="34" customWidth="1"/>
    <col min="7" max="9" width="8.875" style="34" customWidth="1"/>
    <col min="10" max="10" width="8.625" style="34" customWidth="1"/>
    <col min="11" max="11" width="14.1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7" width="9.50390625" style="34" bestFit="1" customWidth="1"/>
    <col min="18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2362</v>
      </c>
      <c r="D14" s="80">
        <v>0</v>
      </c>
      <c r="E14" s="80">
        <v>9</v>
      </c>
      <c r="F14" s="80"/>
      <c r="G14" s="80"/>
      <c r="H14" s="80"/>
      <c r="I14" s="80"/>
      <c r="J14" s="80">
        <v>0</v>
      </c>
      <c r="K14" s="80">
        <v>90</v>
      </c>
      <c r="L14" s="80">
        <v>0</v>
      </c>
      <c r="M14" s="80">
        <v>49</v>
      </c>
      <c r="N14" s="80">
        <v>0</v>
      </c>
      <c r="O14" s="80">
        <v>56</v>
      </c>
      <c r="P14" s="80">
        <v>2158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69</v>
      </c>
      <c r="D16" s="80">
        <v>0</v>
      </c>
      <c r="E16" s="80">
        <v>6</v>
      </c>
      <c r="F16" s="80"/>
      <c r="G16" s="80"/>
      <c r="H16" s="80"/>
      <c r="I16" s="80"/>
      <c r="J16" s="80">
        <v>0</v>
      </c>
      <c r="K16" s="80">
        <v>45</v>
      </c>
      <c r="L16" s="80">
        <v>0</v>
      </c>
      <c r="M16" s="80">
        <v>18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10</v>
      </c>
      <c r="D17" s="80"/>
      <c r="E17" s="80">
        <v>1</v>
      </c>
      <c r="F17" s="80"/>
      <c r="G17" s="80"/>
      <c r="H17" s="80"/>
      <c r="I17" s="80"/>
      <c r="J17" s="80"/>
      <c r="K17" s="80">
        <v>4</v>
      </c>
      <c r="L17" s="80"/>
      <c r="M17" s="80">
        <v>5</v>
      </c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9</v>
      </c>
      <c r="D20" s="80">
        <v>0</v>
      </c>
      <c r="E20" s="80">
        <v>9</v>
      </c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6</v>
      </c>
      <c r="D21" s="80">
        <v>0</v>
      </c>
      <c r="E21" s="80">
        <v>6</v>
      </c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1</v>
      </c>
      <c r="D22" s="80"/>
      <c r="E22" s="80">
        <v>1</v>
      </c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2544</v>
      </c>
      <c r="D23" s="80">
        <v>0</v>
      </c>
      <c r="E23" s="80">
        <v>200</v>
      </c>
      <c r="F23" s="80"/>
      <c r="G23" s="80"/>
      <c r="H23" s="80"/>
      <c r="I23" s="80"/>
      <c r="J23" s="80">
        <v>0</v>
      </c>
      <c r="K23" s="80">
        <v>86</v>
      </c>
      <c r="L23" s="80">
        <v>0</v>
      </c>
      <c r="M23" s="80">
        <v>44</v>
      </c>
      <c r="N23" s="80">
        <v>0</v>
      </c>
      <c r="O23" s="80">
        <v>56</v>
      </c>
      <c r="P23" s="80">
        <v>2158</v>
      </c>
    </row>
    <row r="24" spans="1:16" ht="52.5" customHeight="1">
      <c r="A24" s="177" t="s">
        <v>64</v>
      </c>
      <c r="B24" s="161">
        <v>111</v>
      </c>
      <c r="C24" s="80">
        <v>179</v>
      </c>
      <c r="D24" s="80">
        <v>0</v>
      </c>
      <c r="E24" s="80">
        <v>125</v>
      </c>
      <c r="F24" s="80"/>
      <c r="G24" s="80"/>
      <c r="H24" s="80"/>
      <c r="I24" s="80"/>
      <c r="J24" s="80">
        <v>0</v>
      </c>
      <c r="K24" s="80">
        <v>41</v>
      </c>
      <c r="L24" s="80">
        <v>0</v>
      </c>
      <c r="M24" s="80">
        <v>13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200</v>
      </c>
      <c r="D27" s="80"/>
      <c r="E27" s="80">
        <v>200</v>
      </c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125</v>
      </c>
      <c r="D28" s="80"/>
      <c r="E28" s="80">
        <v>125</v>
      </c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2544</v>
      </c>
      <c r="D29" s="80">
        <v>0</v>
      </c>
      <c r="E29" s="80">
        <v>200</v>
      </c>
      <c r="F29" s="80"/>
      <c r="G29" s="80"/>
      <c r="H29" s="80"/>
      <c r="I29" s="80"/>
      <c r="J29" s="80">
        <v>0</v>
      </c>
      <c r="K29" s="80">
        <v>86</v>
      </c>
      <c r="L29" s="80">
        <v>0</v>
      </c>
      <c r="M29" s="80">
        <v>44</v>
      </c>
      <c r="N29" s="80">
        <v>0</v>
      </c>
      <c r="O29" s="80">
        <v>56</v>
      </c>
      <c r="P29" s="80">
        <v>2158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28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24</v>
      </c>
      <c r="L32" s="80">
        <v>0</v>
      </c>
      <c r="M32" s="80">
        <v>0</v>
      </c>
      <c r="N32" s="80">
        <v>0</v>
      </c>
      <c r="O32" s="80">
        <v>2</v>
      </c>
      <c r="P32" s="80">
        <v>2</v>
      </c>
    </row>
    <row r="33" spans="1:16" ht="18" customHeight="1">
      <c r="A33" s="175" t="s">
        <v>71</v>
      </c>
      <c r="B33" s="176">
        <v>120</v>
      </c>
      <c r="C33" s="80">
        <v>2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2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2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2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500</v>
      </c>
      <c r="D41" s="80">
        <v>0</v>
      </c>
      <c r="E41" s="80">
        <v>13</v>
      </c>
      <c r="F41" s="80"/>
      <c r="G41" s="80"/>
      <c r="H41" s="80"/>
      <c r="I41" s="80"/>
      <c r="J41" s="80">
        <v>0</v>
      </c>
      <c r="K41" s="80">
        <v>370</v>
      </c>
      <c r="L41" s="80">
        <v>0</v>
      </c>
      <c r="M41" s="80">
        <v>117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107</v>
      </c>
      <c r="D43" s="80"/>
      <c r="E43" s="80">
        <v>6</v>
      </c>
      <c r="F43" s="80"/>
      <c r="G43" s="80"/>
      <c r="H43" s="80"/>
      <c r="I43" s="80"/>
      <c r="J43" s="80"/>
      <c r="K43" s="80">
        <v>87</v>
      </c>
      <c r="L43" s="80"/>
      <c r="M43" s="80">
        <v>14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65</v>
      </c>
      <c r="D45" s="80"/>
      <c r="E45" s="80"/>
      <c r="F45" s="80"/>
      <c r="G45" s="80"/>
      <c r="H45" s="80"/>
      <c r="I45" s="80"/>
      <c r="J45" s="80"/>
      <c r="K45" s="80">
        <v>65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13</v>
      </c>
      <c r="D46" s="80"/>
      <c r="E46" s="80">
        <v>13</v>
      </c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6</v>
      </c>
      <c r="D47" s="80"/>
      <c r="E47" s="80">
        <v>6</v>
      </c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500</v>
      </c>
      <c r="D48" s="80">
        <v>0</v>
      </c>
      <c r="E48" s="80">
        <v>13</v>
      </c>
      <c r="F48" s="80"/>
      <c r="G48" s="80"/>
      <c r="H48" s="80"/>
      <c r="I48" s="80"/>
      <c r="J48" s="80">
        <v>0</v>
      </c>
      <c r="K48" s="80">
        <v>370</v>
      </c>
      <c r="L48" s="80">
        <v>0</v>
      </c>
      <c r="M48" s="80">
        <v>117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40</v>
      </c>
      <c r="D51" s="80">
        <v>0</v>
      </c>
      <c r="E51" s="80">
        <v>2</v>
      </c>
      <c r="F51" s="80"/>
      <c r="G51" s="80"/>
      <c r="H51" s="80"/>
      <c r="I51" s="80"/>
      <c r="J51" s="80">
        <v>0</v>
      </c>
      <c r="K51" s="80">
        <v>28</v>
      </c>
      <c r="L51" s="80">
        <v>0</v>
      </c>
      <c r="M51" s="80">
        <v>10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/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40</v>
      </c>
      <c r="D54" s="80">
        <v>0</v>
      </c>
      <c r="E54" s="80">
        <v>2</v>
      </c>
      <c r="F54" s="80"/>
      <c r="G54" s="80"/>
      <c r="H54" s="80"/>
      <c r="I54" s="80"/>
      <c r="J54" s="80">
        <v>0</v>
      </c>
      <c r="K54" s="80">
        <v>28</v>
      </c>
      <c r="L54" s="80">
        <v>0</v>
      </c>
      <c r="M54" s="80">
        <v>10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1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>
        <v>1</v>
      </c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 t="s">
        <v>39</v>
      </c>
      <c r="P56" s="80" t="s">
        <v>39</v>
      </c>
    </row>
    <row r="57" spans="1:16" ht="28.5" customHeight="1">
      <c r="A57" s="175" t="s">
        <v>89</v>
      </c>
      <c r="B57" s="176">
        <v>217</v>
      </c>
      <c r="C57" s="80">
        <v>148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148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138</v>
      </c>
      <c r="D58" s="80">
        <v>0</v>
      </c>
      <c r="E58" s="80">
        <v>8</v>
      </c>
      <c r="F58" s="80"/>
      <c r="G58" s="80"/>
      <c r="H58" s="80"/>
      <c r="I58" s="80"/>
      <c r="J58" s="80">
        <v>0</v>
      </c>
      <c r="K58" s="80">
        <v>86</v>
      </c>
      <c r="L58" s="80">
        <v>0</v>
      </c>
      <c r="M58" s="80">
        <v>44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21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21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138</v>
      </c>
      <c r="D61" s="80"/>
      <c r="E61" s="80">
        <v>8</v>
      </c>
      <c r="F61" s="80"/>
      <c r="G61" s="80"/>
      <c r="H61" s="80"/>
      <c r="I61" s="80"/>
      <c r="J61" s="80"/>
      <c r="K61" s="80">
        <v>86</v>
      </c>
      <c r="L61" s="80"/>
      <c r="M61" s="80">
        <v>44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214">
        <v>260285.05766</v>
      </c>
      <c r="D66" s="214">
        <v>0</v>
      </c>
      <c r="E66" s="214">
        <v>2388.01597</v>
      </c>
      <c r="F66" s="214"/>
      <c r="G66" s="214"/>
      <c r="H66" s="214"/>
      <c r="I66" s="214"/>
      <c r="J66" s="214">
        <v>0</v>
      </c>
      <c r="K66" s="214">
        <v>217143.75529</v>
      </c>
      <c r="L66" s="214">
        <v>0</v>
      </c>
      <c r="M66" s="214">
        <v>7863.34745</v>
      </c>
      <c r="N66" s="80">
        <v>0</v>
      </c>
      <c r="O66" s="214">
        <v>4427.24925</v>
      </c>
      <c r="P66" s="214">
        <v>28462.6897</v>
      </c>
    </row>
    <row r="67" spans="1:16" ht="52.5" customHeight="1">
      <c r="A67" s="177" t="s">
        <v>96</v>
      </c>
      <c r="B67" s="176">
        <v>302</v>
      </c>
      <c r="C67" s="214">
        <v>0</v>
      </c>
      <c r="D67" s="214" t="s">
        <v>39</v>
      </c>
      <c r="E67" s="214" t="s">
        <v>39</v>
      </c>
      <c r="F67" s="214" t="s">
        <v>39</v>
      </c>
      <c r="G67" s="214" t="s">
        <v>39</v>
      </c>
      <c r="H67" s="214"/>
      <c r="I67" s="214"/>
      <c r="J67" s="214">
        <v>0</v>
      </c>
      <c r="K67" s="214" t="s">
        <v>39</v>
      </c>
      <c r="L67" s="214">
        <v>0</v>
      </c>
      <c r="M67" s="214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214">
        <v>83038.75076999998</v>
      </c>
      <c r="D68" s="214">
        <v>0</v>
      </c>
      <c r="E68" s="214">
        <v>1756.646</v>
      </c>
      <c r="F68" s="214"/>
      <c r="G68" s="214"/>
      <c r="H68" s="214"/>
      <c r="I68" s="214"/>
      <c r="J68" s="214">
        <v>0</v>
      </c>
      <c r="K68" s="214">
        <v>78693.54039</v>
      </c>
      <c r="L68" s="214">
        <v>0</v>
      </c>
      <c r="M68" s="214">
        <v>2588.56438</v>
      </c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214">
        <v>29179.397579999997</v>
      </c>
      <c r="D69" s="214">
        <v>0</v>
      </c>
      <c r="E69" s="214">
        <v>348.208</v>
      </c>
      <c r="F69" s="214"/>
      <c r="G69" s="214"/>
      <c r="H69" s="214"/>
      <c r="I69" s="214"/>
      <c r="J69" s="214">
        <v>0</v>
      </c>
      <c r="K69" s="214">
        <v>27715.08929</v>
      </c>
      <c r="L69" s="214">
        <v>0</v>
      </c>
      <c r="M69" s="214">
        <v>1116.10029</v>
      </c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214">
        <v>2388.01597</v>
      </c>
      <c r="D72" s="214"/>
      <c r="E72" s="214">
        <v>2388.01597</v>
      </c>
      <c r="F72" s="214"/>
      <c r="G72" s="214"/>
      <c r="H72" s="214"/>
      <c r="I72" s="214"/>
      <c r="J72" s="214"/>
      <c r="K72" s="214"/>
      <c r="L72" s="214"/>
      <c r="M72" s="214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214">
        <v>348.208</v>
      </c>
      <c r="D73" s="214"/>
      <c r="E73" s="214">
        <v>348.208</v>
      </c>
      <c r="F73" s="214"/>
      <c r="G73" s="214"/>
      <c r="H73" s="214"/>
      <c r="I73" s="214"/>
      <c r="J73" s="214"/>
      <c r="K73" s="214"/>
      <c r="L73" s="214"/>
      <c r="M73" s="214" t="s">
        <v>39</v>
      </c>
      <c r="N73" s="80" t="s">
        <v>39</v>
      </c>
      <c r="O73" s="80" t="s">
        <v>39</v>
      </c>
      <c r="P73" s="80" t="s">
        <v>39</v>
      </c>
    </row>
    <row r="74" spans="1:17" ht="27.75" customHeight="1">
      <c r="A74" s="175" t="s">
        <v>103</v>
      </c>
      <c r="B74" s="176">
        <v>309</v>
      </c>
      <c r="C74" s="214">
        <v>195452.50228999997</v>
      </c>
      <c r="D74" s="214">
        <v>0</v>
      </c>
      <c r="E74" s="214">
        <v>2030.29913</v>
      </c>
      <c r="F74" s="214"/>
      <c r="G74" s="214"/>
      <c r="H74" s="214"/>
      <c r="I74" s="214"/>
      <c r="J74" s="214">
        <v>0</v>
      </c>
      <c r="K74" s="214">
        <v>154850.68995</v>
      </c>
      <c r="L74" s="214">
        <v>0</v>
      </c>
      <c r="M74" s="214">
        <v>5681.57426</v>
      </c>
      <c r="N74" s="80">
        <v>0</v>
      </c>
      <c r="O74" s="214">
        <v>4427.24925</v>
      </c>
      <c r="P74" s="214">
        <v>28462.6897</v>
      </c>
      <c r="Q74" s="211"/>
    </row>
    <row r="75" spans="1:16" ht="39.75" customHeight="1">
      <c r="A75" s="177" t="s">
        <v>104</v>
      </c>
      <c r="B75" s="176">
        <v>310</v>
      </c>
      <c r="C75" s="214">
        <v>53660.38156</v>
      </c>
      <c r="D75" s="214">
        <v>0</v>
      </c>
      <c r="E75" s="214">
        <v>1402.80006</v>
      </c>
      <c r="F75" s="214"/>
      <c r="G75" s="214"/>
      <c r="H75" s="214"/>
      <c r="I75" s="214"/>
      <c r="J75" s="214">
        <v>0</v>
      </c>
      <c r="K75" s="214">
        <v>50830.80806</v>
      </c>
      <c r="L75" s="214">
        <v>0</v>
      </c>
      <c r="M75" s="214">
        <v>1426.77344</v>
      </c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v>2030.29913</v>
      </c>
      <c r="D78" s="80"/>
      <c r="E78" s="80">
        <v>2030.29913</v>
      </c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214">
        <v>1402.80006</v>
      </c>
      <c r="D79" s="214"/>
      <c r="E79" s="214">
        <v>1402.80006</v>
      </c>
      <c r="F79" s="214"/>
      <c r="G79" s="214"/>
      <c r="H79" s="214"/>
      <c r="I79" s="214"/>
      <c r="J79" s="214"/>
      <c r="K79" s="214"/>
      <c r="L79" s="214"/>
      <c r="M79" s="214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216</v>
      </c>
      <c r="B80" s="176">
        <v>315</v>
      </c>
      <c r="C80" s="214">
        <v>257.71145</v>
      </c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80"/>
      <c r="O80" s="80"/>
      <c r="P80" s="80">
        <v>257.71145</v>
      </c>
    </row>
    <row r="81" spans="1:16" ht="25.5" customHeight="1">
      <c r="A81" s="188" t="s">
        <v>109</v>
      </c>
      <c r="B81" s="176">
        <v>316</v>
      </c>
      <c r="C81" s="214">
        <v>195452.50228999997</v>
      </c>
      <c r="D81" s="214">
        <v>0</v>
      </c>
      <c r="E81" s="214">
        <v>2030.29913</v>
      </c>
      <c r="F81" s="214"/>
      <c r="G81" s="214"/>
      <c r="H81" s="214"/>
      <c r="I81" s="214"/>
      <c r="J81" s="214">
        <v>0</v>
      </c>
      <c r="K81" s="214">
        <v>154850.68995</v>
      </c>
      <c r="L81" s="214">
        <v>0</v>
      </c>
      <c r="M81" s="214">
        <v>5681.57426</v>
      </c>
      <c r="N81" s="80">
        <v>0</v>
      </c>
      <c r="O81" s="80">
        <v>4427.24925</v>
      </c>
      <c r="P81" s="80">
        <v>28462.6897</v>
      </c>
    </row>
    <row r="82" spans="1:16" ht="17.25" customHeight="1">
      <c r="A82" s="179" t="s">
        <v>21</v>
      </c>
      <c r="B82" s="176">
        <v>317</v>
      </c>
      <c r="C82" s="214">
        <v>0</v>
      </c>
      <c r="D82" s="214">
        <v>0</v>
      </c>
      <c r="E82" s="214"/>
      <c r="F82" s="214"/>
      <c r="G82" s="214"/>
      <c r="H82" s="214"/>
      <c r="I82" s="214"/>
      <c r="J82" s="214">
        <v>0</v>
      </c>
      <c r="K82" s="214">
        <v>0</v>
      </c>
      <c r="L82" s="214">
        <v>0</v>
      </c>
      <c r="M82" s="214"/>
      <c r="N82" s="80">
        <v>0</v>
      </c>
      <c r="O82" s="80">
        <v>0</v>
      </c>
      <c r="P82" s="80">
        <v>0</v>
      </c>
    </row>
    <row r="83" spans="1:16" ht="29.25" customHeight="1">
      <c r="A83" s="175" t="s">
        <v>22</v>
      </c>
      <c r="B83" s="176">
        <v>318</v>
      </c>
      <c r="C83" s="214">
        <v>0</v>
      </c>
      <c r="D83" s="214">
        <v>0</v>
      </c>
      <c r="E83" s="214"/>
      <c r="F83" s="214"/>
      <c r="G83" s="214"/>
      <c r="H83" s="214"/>
      <c r="I83" s="214"/>
      <c r="J83" s="214">
        <v>0</v>
      </c>
      <c r="K83" s="214">
        <v>0</v>
      </c>
      <c r="L83" s="214">
        <v>0</v>
      </c>
      <c r="M83" s="214"/>
      <c r="N83" s="80">
        <v>0</v>
      </c>
      <c r="O83" s="80">
        <v>0</v>
      </c>
      <c r="P83" s="80">
        <v>0</v>
      </c>
    </row>
    <row r="84" spans="1:16" ht="27" customHeight="1">
      <c r="A84" s="175" t="s">
        <v>110</v>
      </c>
      <c r="B84" s="176">
        <v>319</v>
      </c>
      <c r="C84" s="214">
        <v>-1105.19196</v>
      </c>
      <c r="D84" s="214">
        <v>0</v>
      </c>
      <c r="E84" s="214"/>
      <c r="F84" s="214"/>
      <c r="G84" s="214"/>
      <c r="H84" s="214"/>
      <c r="I84" s="214"/>
      <c r="J84" s="214">
        <v>0</v>
      </c>
      <c r="K84" s="214">
        <v>-1038.26927</v>
      </c>
      <c r="L84" s="214">
        <v>0</v>
      </c>
      <c r="M84" s="214"/>
      <c r="N84" s="80">
        <v>0</v>
      </c>
      <c r="O84" s="80">
        <v>-88.3866</v>
      </c>
      <c r="P84" s="80">
        <v>21.46391</v>
      </c>
    </row>
    <row r="85" spans="1:16" ht="27" customHeight="1">
      <c r="A85" s="175" t="s">
        <v>111</v>
      </c>
      <c r="B85" s="176">
        <v>320</v>
      </c>
      <c r="C85" s="214">
        <v>1662.62066</v>
      </c>
      <c r="D85" s="214">
        <v>0</v>
      </c>
      <c r="E85" s="214"/>
      <c r="F85" s="214"/>
      <c r="G85" s="214"/>
      <c r="H85" s="214"/>
      <c r="I85" s="214"/>
      <c r="J85" s="214">
        <v>0</v>
      </c>
      <c r="K85" s="214">
        <v>1662.62066</v>
      </c>
      <c r="L85" s="214">
        <v>0</v>
      </c>
      <c r="M85" s="214"/>
      <c r="N85" s="80">
        <v>0</v>
      </c>
      <c r="O85" s="80">
        <v>0</v>
      </c>
      <c r="P85" s="80">
        <v>0</v>
      </c>
    </row>
    <row r="86" spans="1:16" ht="27" customHeight="1">
      <c r="A86" s="179" t="s">
        <v>14</v>
      </c>
      <c r="B86" s="176">
        <v>321</v>
      </c>
      <c r="C86" s="214">
        <v>1662.62066</v>
      </c>
      <c r="D86" s="214"/>
      <c r="E86" s="214"/>
      <c r="F86" s="214"/>
      <c r="G86" s="214"/>
      <c r="H86" s="214"/>
      <c r="I86" s="214"/>
      <c r="J86" s="214"/>
      <c r="K86" s="214">
        <v>1662.62066</v>
      </c>
      <c r="L86" s="214"/>
      <c r="M86" s="214"/>
      <c r="N86" s="80"/>
      <c r="O86" s="80"/>
      <c r="P86" s="80"/>
    </row>
    <row r="87" spans="1:16" ht="38.25" customHeight="1">
      <c r="A87" s="179" t="s">
        <v>72</v>
      </c>
      <c r="B87" s="176">
        <v>322</v>
      </c>
      <c r="C87" s="80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9" t="s">
        <v>73</v>
      </c>
      <c r="B88" s="176">
        <v>323</v>
      </c>
      <c r="C88" s="80"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5" t="s">
        <v>15</v>
      </c>
      <c r="B89" s="176">
        <v>324</v>
      </c>
      <c r="C89" s="80">
        <v>0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ht="25.5" customHeight="1">
      <c r="A90" s="173" t="s">
        <v>128</v>
      </c>
      <c r="B90" s="173"/>
      <c r="C90" s="189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66" customHeight="1">
      <c r="A91" s="190" t="s">
        <v>129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2"/>
    </row>
    <row r="92" spans="1:16" ht="66">
      <c r="A92" s="178" t="s">
        <v>118</v>
      </c>
      <c r="B92" s="176" t="s">
        <v>23</v>
      </c>
      <c r="C92" s="80">
        <v>38</v>
      </c>
      <c r="D92" s="80">
        <v>0</v>
      </c>
      <c r="E92" s="80"/>
      <c r="F92" s="80"/>
      <c r="G92" s="80"/>
      <c r="H92" s="80"/>
      <c r="I92" s="80"/>
      <c r="J92" s="80">
        <v>0</v>
      </c>
      <c r="K92" s="80">
        <v>16</v>
      </c>
      <c r="L92" s="80">
        <v>0</v>
      </c>
      <c r="M92" s="80">
        <v>22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8" t="s">
        <v>130</v>
      </c>
      <c r="B93" s="176" t="s">
        <v>24</v>
      </c>
      <c r="C93" s="80">
        <v>5</v>
      </c>
      <c r="D93" s="80"/>
      <c r="E93" s="80"/>
      <c r="F93" s="80"/>
      <c r="G93" s="80"/>
      <c r="H93" s="80"/>
      <c r="I93" s="80"/>
      <c r="J93" s="80"/>
      <c r="K93" s="80">
        <v>2</v>
      </c>
      <c r="L93" s="80"/>
      <c r="M93" s="80">
        <v>3</v>
      </c>
      <c r="N93" s="80"/>
      <c r="O93" s="80" t="s">
        <v>39</v>
      </c>
      <c r="P93" s="80" t="s">
        <v>39</v>
      </c>
    </row>
    <row r="94" spans="1:16" ht="12.75" customHeight="1">
      <c r="A94" s="175" t="s">
        <v>25</v>
      </c>
      <c r="B94" s="176" t="s">
        <v>26</v>
      </c>
      <c r="C94" s="80">
        <v>33</v>
      </c>
      <c r="D94" s="80">
        <v>0</v>
      </c>
      <c r="E94" s="80"/>
      <c r="F94" s="80"/>
      <c r="G94" s="80"/>
      <c r="H94" s="80"/>
      <c r="I94" s="80"/>
      <c r="J94" s="80">
        <v>0</v>
      </c>
      <c r="K94" s="80">
        <v>14</v>
      </c>
      <c r="L94" s="80">
        <v>0</v>
      </c>
      <c r="M94" s="80">
        <v>19</v>
      </c>
      <c r="N94" s="80">
        <v>0</v>
      </c>
      <c r="O94" s="80" t="s">
        <v>39</v>
      </c>
      <c r="P94" s="80" t="s">
        <v>39</v>
      </c>
    </row>
    <row r="95" spans="1:16" ht="12.75">
      <c r="A95" s="173" t="s">
        <v>131</v>
      </c>
      <c r="B95" s="173"/>
      <c r="C95" s="180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16" ht="39" customHeight="1">
      <c r="A96" s="175" t="s">
        <v>119</v>
      </c>
      <c r="B96" s="176" t="s">
        <v>27</v>
      </c>
      <c r="C96" s="80">
        <v>77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26</v>
      </c>
      <c r="L96" s="80">
        <v>0</v>
      </c>
      <c r="M96" s="80">
        <v>51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132</v>
      </c>
      <c r="B97" s="176" t="s">
        <v>28</v>
      </c>
      <c r="C97" s="80">
        <v>9</v>
      </c>
      <c r="D97" s="80">
        <v>0</v>
      </c>
      <c r="E97" s="80"/>
      <c r="F97" s="80"/>
      <c r="G97" s="80"/>
      <c r="H97" s="80"/>
      <c r="I97" s="80"/>
      <c r="J97" s="80">
        <v>0</v>
      </c>
      <c r="K97" s="80">
        <v>3</v>
      </c>
      <c r="L97" s="80">
        <v>0</v>
      </c>
      <c r="M97" s="80">
        <v>6</v>
      </c>
      <c r="N97" s="80">
        <v>0</v>
      </c>
      <c r="O97" s="80" t="s">
        <v>39</v>
      </c>
      <c r="P97" s="80" t="s">
        <v>39</v>
      </c>
    </row>
    <row r="98" spans="1:16" ht="52.5">
      <c r="A98" s="175" t="s">
        <v>120</v>
      </c>
      <c r="B98" s="176" t="s">
        <v>29</v>
      </c>
      <c r="C98" s="80">
        <v>0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 t="s">
        <v>39</v>
      </c>
      <c r="P98" s="80" t="s">
        <v>39</v>
      </c>
    </row>
    <row r="99" spans="1:16" ht="12.75">
      <c r="A99" s="175" t="s">
        <v>121</v>
      </c>
      <c r="B99" s="176" t="s">
        <v>30</v>
      </c>
      <c r="C99" s="80">
        <v>0</v>
      </c>
      <c r="D99" s="80">
        <v>0</v>
      </c>
      <c r="E99" s="80"/>
      <c r="F99" s="80"/>
      <c r="G99" s="80"/>
      <c r="H99" s="80"/>
      <c r="I99" s="80"/>
      <c r="J99" s="80">
        <v>0</v>
      </c>
      <c r="K99" s="80">
        <v>0</v>
      </c>
      <c r="L99" s="80">
        <v>0</v>
      </c>
      <c r="M99" s="80"/>
      <c r="N99" s="80">
        <v>0</v>
      </c>
      <c r="O99" s="80" t="s">
        <v>39</v>
      </c>
      <c r="P99" s="80" t="s">
        <v>39</v>
      </c>
    </row>
    <row r="100" spans="1:16" ht="26.25">
      <c r="A100" s="175" t="s">
        <v>122</v>
      </c>
      <c r="B100" s="176" t="s">
        <v>31</v>
      </c>
      <c r="C100" s="80">
        <v>1</v>
      </c>
      <c r="D100" s="80" t="s">
        <v>39</v>
      </c>
      <c r="E100" s="80" t="s">
        <v>39</v>
      </c>
      <c r="F100" s="80" t="s">
        <v>39</v>
      </c>
      <c r="G100" s="80" t="s">
        <v>39</v>
      </c>
      <c r="H100" s="80" t="s">
        <v>39</v>
      </c>
      <c r="I100" s="80" t="s">
        <v>39</v>
      </c>
      <c r="J100" s="80" t="s">
        <v>39</v>
      </c>
      <c r="K100" s="80">
        <v>1</v>
      </c>
      <c r="L100" s="80" t="s">
        <v>39</v>
      </c>
      <c r="M100" s="80" t="s">
        <v>39</v>
      </c>
      <c r="N100" s="80" t="s">
        <v>39</v>
      </c>
      <c r="O100" s="80" t="s">
        <v>39</v>
      </c>
      <c r="P100" s="80" t="s">
        <v>39</v>
      </c>
    </row>
    <row r="101" spans="1:16" ht="12.75" customHeight="1">
      <c r="A101" s="175" t="s">
        <v>123</v>
      </c>
      <c r="B101" s="176" t="s">
        <v>32</v>
      </c>
      <c r="C101" s="80">
        <v>33</v>
      </c>
      <c r="D101" s="80">
        <v>0</v>
      </c>
      <c r="E101" s="80"/>
      <c r="F101" s="80"/>
      <c r="G101" s="80"/>
      <c r="H101" s="80"/>
      <c r="I101" s="80"/>
      <c r="J101" s="80">
        <v>0</v>
      </c>
      <c r="K101" s="80">
        <v>14</v>
      </c>
      <c r="L101" s="80">
        <v>0</v>
      </c>
      <c r="M101" s="80">
        <v>19</v>
      </c>
      <c r="N101" s="80">
        <v>0</v>
      </c>
      <c r="O101" s="80" t="s">
        <v>39</v>
      </c>
      <c r="P101" s="80" t="s">
        <v>39</v>
      </c>
    </row>
    <row r="102" spans="1:16" ht="12.75">
      <c r="A102" s="193" t="s">
        <v>133</v>
      </c>
      <c r="B102" s="194"/>
      <c r="C102" s="195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6"/>
    </row>
    <row r="103" spans="1:16" ht="12.75">
      <c r="A103" s="175" t="s">
        <v>124</v>
      </c>
      <c r="B103" s="176" t="s">
        <v>33</v>
      </c>
      <c r="C103" s="214">
        <v>153983.17415</v>
      </c>
      <c r="D103" s="80" t="s">
        <v>39</v>
      </c>
      <c r="E103" s="80" t="s">
        <v>39</v>
      </c>
      <c r="F103" s="80" t="s">
        <v>39</v>
      </c>
      <c r="G103" s="80" t="s">
        <v>39</v>
      </c>
      <c r="H103" s="80" t="s">
        <v>39</v>
      </c>
      <c r="I103" s="80" t="s">
        <v>39</v>
      </c>
      <c r="J103" s="80" t="s">
        <v>39</v>
      </c>
      <c r="K103" s="80" t="s">
        <v>39</v>
      </c>
      <c r="L103" s="80" t="s">
        <v>39</v>
      </c>
      <c r="M103" s="80" t="s">
        <v>39</v>
      </c>
      <c r="N103" s="80" t="s">
        <v>39</v>
      </c>
      <c r="O103" s="80" t="s">
        <v>39</v>
      </c>
      <c r="P103" s="80" t="s">
        <v>39</v>
      </c>
    </row>
    <row r="104" spans="1:16" ht="52.5">
      <c r="A104" s="175" t="s">
        <v>125</v>
      </c>
      <c r="B104" s="176" t="s">
        <v>34</v>
      </c>
      <c r="C104" s="214">
        <v>29149.79533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25062.04823</v>
      </c>
      <c r="L104" s="80">
        <v>0</v>
      </c>
      <c r="M104" s="214">
        <v>4087.7471</v>
      </c>
      <c r="N104" s="80">
        <v>0</v>
      </c>
      <c r="O104" s="80" t="s">
        <v>39</v>
      </c>
      <c r="P104" s="80" t="s">
        <v>39</v>
      </c>
    </row>
    <row r="105" spans="1:16" ht="78.75">
      <c r="A105" s="177" t="s">
        <v>134</v>
      </c>
      <c r="B105" s="176" t="s">
        <v>35</v>
      </c>
      <c r="C105" s="214">
        <v>939.50702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378.51769</v>
      </c>
      <c r="L105" s="80">
        <v>0</v>
      </c>
      <c r="M105" s="214">
        <v>560.98933</v>
      </c>
      <c r="N105" s="80">
        <v>0</v>
      </c>
      <c r="O105" s="80" t="s">
        <v>39</v>
      </c>
      <c r="P105" s="80" t="s">
        <v>39</v>
      </c>
    </row>
    <row r="106" spans="1:16" ht="52.5">
      <c r="A106" s="178" t="s">
        <v>126</v>
      </c>
      <c r="B106" s="168" t="s">
        <v>36</v>
      </c>
      <c r="C106" s="214">
        <v>21833.84851</v>
      </c>
      <c r="D106" s="80">
        <v>0</v>
      </c>
      <c r="E106" s="80"/>
      <c r="F106" s="80"/>
      <c r="G106" s="80"/>
      <c r="H106" s="80"/>
      <c r="I106" s="80"/>
      <c r="J106" s="80">
        <v>0</v>
      </c>
      <c r="K106" s="214">
        <v>18715.84925</v>
      </c>
      <c r="L106" s="80">
        <v>0</v>
      </c>
      <c r="M106" s="214">
        <v>3117.99926</v>
      </c>
      <c r="N106" s="80">
        <v>0</v>
      </c>
      <c r="O106" s="80" t="s">
        <v>39</v>
      </c>
      <c r="P106" s="80" t="s">
        <v>39</v>
      </c>
    </row>
    <row r="107" spans="1:16" ht="29.25" customHeight="1">
      <c r="A107" s="178" t="s">
        <v>127</v>
      </c>
      <c r="B107" s="168" t="s">
        <v>135</v>
      </c>
      <c r="C107" s="80">
        <v>0</v>
      </c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 t="s">
        <v>39</v>
      </c>
      <c r="P107" s="80" t="s">
        <v>39</v>
      </c>
    </row>
    <row r="108" spans="1:16" ht="12.75" customHeight="1">
      <c r="A108" s="197" t="s">
        <v>136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9"/>
    </row>
    <row r="109" spans="1:16" ht="53.25" customHeight="1">
      <c r="A109" s="200" t="s">
        <v>137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2"/>
    </row>
    <row r="110" spans="1:16" ht="52.5">
      <c r="A110" s="178" t="s">
        <v>112</v>
      </c>
      <c r="B110" s="168" t="s">
        <v>138</v>
      </c>
      <c r="C110" s="80">
        <v>2</v>
      </c>
      <c r="D110" s="80"/>
      <c r="E110" s="80"/>
      <c r="F110" s="80"/>
      <c r="G110" s="80"/>
      <c r="H110" s="80"/>
      <c r="I110" s="80"/>
      <c r="J110" s="80"/>
      <c r="K110" s="80">
        <v>2</v>
      </c>
      <c r="L110" s="80"/>
      <c r="M110" s="80"/>
      <c r="N110" s="80"/>
      <c r="O110" s="80" t="s">
        <v>39</v>
      </c>
      <c r="P110" s="80" t="s">
        <v>39</v>
      </c>
    </row>
    <row r="111" spans="1:16" ht="66">
      <c r="A111" s="178" t="s">
        <v>113</v>
      </c>
      <c r="B111" s="168" t="s">
        <v>139</v>
      </c>
      <c r="C111" s="80">
        <v>2</v>
      </c>
      <c r="D111" s="80"/>
      <c r="E111" s="80"/>
      <c r="F111" s="80"/>
      <c r="G111" s="80"/>
      <c r="H111" s="80"/>
      <c r="I111" s="80"/>
      <c r="J111" s="80"/>
      <c r="K111" s="80">
        <v>2</v>
      </c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143</v>
      </c>
      <c r="B112" s="168" t="s">
        <v>140</v>
      </c>
      <c r="C112" s="80">
        <v>2</v>
      </c>
      <c r="D112" s="80"/>
      <c r="E112" s="80"/>
      <c r="F112" s="80"/>
      <c r="G112" s="80"/>
      <c r="H112" s="80"/>
      <c r="I112" s="80"/>
      <c r="J112" s="80"/>
      <c r="K112" s="80">
        <v>2</v>
      </c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144</v>
      </c>
      <c r="B113" s="168" t="s">
        <v>141</v>
      </c>
      <c r="C113" s="80">
        <v>0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178" t="s">
        <v>145</v>
      </c>
      <c r="B114" s="168" t="s">
        <v>142</v>
      </c>
      <c r="C114" s="80">
        <v>0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 t="s">
        <v>39</v>
      </c>
      <c r="P114" s="80" t="s">
        <v>39</v>
      </c>
    </row>
    <row r="115" spans="1:16" ht="12.75">
      <c r="A115" s="200" t="s">
        <v>146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2"/>
    </row>
    <row r="116" spans="1:16" ht="66">
      <c r="A116" s="178" t="s">
        <v>114</v>
      </c>
      <c r="B116" s="168" t="s">
        <v>147</v>
      </c>
      <c r="C116" s="80">
        <v>4</v>
      </c>
      <c r="D116" s="80"/>
      <c r="E116" s="80"/>
      <c r="F116" s="80"/>
      <c r="G116" s="80"/>
      <c r="H116" s="80"/>
      <c r="I116" s="80"/>
      <c r="J116" s="80"/>
      <c r="K116" s="80">
        <v>4</v>
      </c>
      <c r="L116" s="80"/>
      <c r="M116" s="80"/>
      <c r="N116" s="80"/>
      <c r="O116" s="80" t="s">
        <v>39</v>
      </c>
      <c r="P116" s="80" t="s">
        <v>39</v>
      </c>
    </row>
    <row r="117" spans="1:16" ht="66">
      <c r="A117" s="178" t="s">
        <v>115</v>
      </c>
      <c r="B117" s="168" t="s">
        <v>148</v>
      </c>
      <c r="C117" s="80">
        <v>2</v>
      </c>
      <c r="D117" s="80"/>
      <c r="E117" s="80"/>
      <c r="F117" s="80"/>
      <c r="G117" s="80"/>
      <c r="H117" s="80"/>
      <c r="I117" s="80"/>
      <c r="J117" s="80"/>
      <c r="K117" s="80">
        <v>2</v>
      </c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152</v>
      </c>
      <c r="B118" s="168" t="s">
        <v>149</v>
      </c>
      <c r="C118" s="80">
        <v>2</v>
      </c>
      <c r="D118" s="80"/>
      <c r="E118" s="80"/>
      <c r="F118" s="80"/>
      <c r="G118" s="80"/>
      <c r="H118" s="80"/>
      <c r="I118" s="80"/>
      <c r="J118" s="80"/>
      <c r="K118" s="80">
        <v>2</v>
      </c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153</v>
      </c>
      <c r="B119" s="168" t="s">
        <v>150</v>
      </c>
      <c r="C119" s="80">
        <v>0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78" t="s">
        <v>154</v>
      </c>
      <c r="B120" s="168" t="s">
        <v>151</v>
      </c>
      <c r="C120" s="80">
        <v>0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 t="s">
        <v>39</v>
      </c>
      <c r="P120" s="80" t="s">
        <v>39</v>
      </c>
    </row>
    <row r="121" spans="1:16" ht="12.75">
      <c r="A121" s="197" t="s">
        <v>155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4"/>
    </row>
    <row r="122" spans="1:16" ht="66">
      <c r="A122" s="178" t="s">
        <v>116</v>
      </c>
      <c r="B122" s="168" t="s">
        <v>156</v>
      </c>
      <c r="C122" s="80">
        <v>1103.8</v>
      </c>
      <c r="D122" s="80"/>
      <c r="E122" s="80"/>
      <c r="F122" s="80"/>
      <c r="G122" s="80"/>
      <c r="H122" s="80"/>
      <c r="I122" s="80"/>
      <c r="J122" s="80"/>
      <c r="K122" s="80">
        <v>1103.8</v>
      </c>
      <c r="L122" s="80"/>
      <c r="M122" s="80"/>
      <c r="N122" s="80"/>
      <c r="O122" s="80" t="s">
        <v>39</v>
      </c>
      <c r="P122" s="80" t="s">
        <v>39</v>
      </c>
    </row>
    <row r="123" spans="1:16" ht="66">
      <c r="A123" s="178" t="s">
        <v>117</v>
      </c>
      <c r="B123" s="168" t="s">
        <v>157</v>
      </c>
      <c r="C123" s="214">
        <v>1089.8975</v>
      </c>
      <c r="D123" s="80"/>
      <c r="E123" s="80"/>
      <c r="F123" s="80"/>
      <c r="G123" s="80"/>
      <c r="H123" s="80"/>
      <c r="I123" s="80"/>
      <c r="J123" s="80"/>
      <c r="K123" s="214">
        <v>1089.8975</v>
      </c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161</v>
      </c>
      <c r="B124" s="168" t="s">
        <v>158</v>
      </c>
      <c r="C124" s="214">
        <v>1089.8975</v>
      </c>
      <c r="D124" s="80"/>
      <c r="E124" s="80"/>
      <c r="F124" s="80"/>
      <c r="G124" s="80"/>
      <c r="H124" s="80"/>
      <c r="I124" s="80"/>
      <c r="J124" s="80"/>
      <c r="K124" s="214">
        <v>1089.8975</v>
      </c>
      <c r="L124" s="80"/>
      <c r="M124" s="80"/>
      <c r="N124" s="80"/>
      <c r="O124" s="80" t="s">
        <v>39</v>
      </c>
      <c r="P124" s="80" t="s">
        <v>39</v>
      </c>
    </row>
    <row r="125" spans="1:16" ht="26.25">
      <c r="A125" s="178" t="s">
        <v>162</v>
      </c>
      <c r="B125" s="168" t="s">
        <v>159</v>
      </c>
      <c r="C125" s="80">
        <v>0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 t="s">
        <v>39</v>
      </c>
      <c r="P125" s="80" t="s">
        <v>39</v>
      </c>
    </row>
    <row r="126" spans="1:16" s="144" customFormat="1" ht="26.25">
      <c r="A126" s="205" t="s">
        <v>163</v>
      </c>
      <c r="B126" s="35" t="s">
        <v>160</v>
      </c>
      <c r="C126" s="80">
        <v>0</v>
      </c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80" t="s">
        <v>39</v>
      </c>
      <c r="P126" s="80" t="s">
        <v>39</v>
      </c>
    </row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21:P121"/>
    <mergeCell ref="A90:P90"/>
    <mergeCell ref="A108:P108"/>
    <mergeCell ref="A109:P109"/>
    <mergeCell ref="A95:P95"/>
    <mergeCell ref="A13:P13"/>
    <mergeCell ref="A102:P102"/>
    <mergeCell ref="A65:P65"/>
    <mergeCell ref="A91:P91"/>
    <mergeCell ref="A40:P40"/>
    <mergeCell ref="A115:P11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645</v>
      </c>
      <c r="D14" s="80">
        <v>0</v>
      </c>
      <c r="E14" s="80"/>
      <c r="F14" s="80"/>
      <c r="G14" s="80"/>
      <c r="H14" s="80"/>
      <c r="I14" s="80"/>
      <c r="J14" s="80">
        <v>0</v>
      </c>
      <c r="K14" s="80">
        <v>22</v>
      </c>
      <c r="L14" s="80">
        <v>0</v>
      </c>
      <c r="M14" s="80">
        <v>12</v>
      </c>
      <c r="N14" s="80"/>
      <c r="O14" s="80">
        <v>128</v>
      </c>
      <c r="P14" s="80">
        <v>486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0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0</v>
      </c>
      <c r="L16" s="80">
        <v>0</v>
      </c>
      <c r="M16" s="80"/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645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22</v>
      </c>
      <c r="L23" s="80">
        <v>0</v>
      </c>
      <c r="M23" s="80">
        <v>12</v>
      </c>
      <c r="N23" s="80">
        <v>0</v>
      </c>
      <c r="O23" s="80">
        <v>128</v>
      </c>
      <c r="P23" s="80">
        <v>486</v>
      </c>
    </row>
    <row r="24" spans="1:16" ht="52.5" customHeight="1">
      <c r="A24" s="177" t="s">
        <v>64</v>
      </c>
      <c r="B24" s="161">
        <v>111</v>
      </c>
      <c r="C24" s="80">
        <v>0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0</v>
      </c>
      <c r="L24" s="80">
        <v>0</v>
      </c>
      <c r="M24" s="80"/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645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22</v>
      </c>
      <c r="L29" s="80">
        <v>0</v>
      </c>
      <c r="M29" s="80">
        <v>12</v>
      </c>
      <c r="N29" s="80">
        <v>0</v>
      </c>
      <c r="O29" s="80">
        <v>128</v>
      </c>
      <c r="P29" s="80">
        <v>486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87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65</v>
      </c>
      <c r="L41" s="80">
        <v>0</v>
      </c>
      <c r="M41" s="80">
        <v>22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87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65</v>
      </c>
      <c r="L48" s="80">
        <v>0</v>
      </c>
      <c r="M48" s="80">
        <v>22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0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0</v>
      </c>
      <c r="L51" s="80">
        <v>0</v>
      </c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0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0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0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0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34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22</v>
      </c>
      <c r="L58" s="80">
        <v>0</v>
      </c>
      <c r="M58" s="80">
        <v>12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0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0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34</v>
      </c>
      <c r="D61" s="80"/>
      <c r="E61" s="80"/>
      <c r="F61" s="80"/>
      <c r="G61" s="80"/>
      <c r="H61" s="80"/>
      <c r="I61" s="80"/>
      <c r="J61" s="80"/>
      <c r="K61" s="80">
        <v>22</v>
      </c>
      <c r="L61" s="80"/>
      <c r="M61" s="80">
        <v>12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78945.4</v>
      </c>
      <c r="D66" s="80">
        <v>0</v>
      </c>
      <c r="E66" s="80"/>
      <c r="F66" s="80"/>
      <c r="G66" s="80"/>
      <c r="H66" s="80"/>
      <c r="I66" s="80"/>
      <c r="J66" s="80">
        <v>0</v>
      </c>
      <c r="K66" s="80">
        <v>51170.05</v>
      </c>
      <c r="L66" s="80">
        <v>0</v>
      </c>
      <c r="M66" s="80">
        <v>2962.9</v>
      </c>
      <c r="N66" s="80">
        <v>0</v>
      </c>
      <c r="O66" s="80">
        <v>17692.8</v>
      </c>
      <c r="P66" s="80">
        <v>7119.6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0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0</v>
      </c>
      <c r="L68" s="80">
        <v>0</v>
      </c>
      <c r="M68" s="80"/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0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0</v>
      </c>
      <c r="L69" s="80">
        <v>0</v>
      </c>
      <c r="M69" s="80"/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77289.35</v>
      </c>
      <c r="D74" s="80">
        <v>0</v>
      </c>
      <c r="E74" s="80"/>
      <c r="F74" s="80"/>
      <c r="G74" s="80"/>
      <c r="H74" s="80"/>
      <c r="I74" s="80"/>
      <c r="J74" s="80">
        <v>0</v>
      </c>
      <c r="K74" s="80">
        <v>49559.01</v>
      </c>
      <c r="L74" s="80">
        <v>0</v>
      </c>
      <c r="M74" s="80">
        <v>2917.95</v>
      </c>
      <c r="N74" s="80">
        <v>0</v>
      </c>
      <c r="O74" s="80">
        <v>17692.8</v>
      </c>
      <c r="P74" s="80">
        <v>7119.6</v>
      </c>
    </row>
    <row r="75" spans="1:16" ht="39.75" customHeight="1">
      <c r="A75" s="177" t="s">
        <v>104</v>
      </c>
      <c r="B75" s="176">
        <v>310</v>
      </c>
      <c r="C75" s="80">
        <v>0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0</v>
      </c>
      <c r="L75" s="80">
        <v>0</v>
      </c>
      <c r="M75" s="80"/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77289.35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49559</v>
      </c>
      <c r="L80" s="80">
        <v>0</v>
      </c>
      <c r="M80" s="80">
        <v>2917.95</v>
      </c>
      <c r="N80" s="80">
        <v>0</v>
      </c>
      <c r="O80" s="80">
        <v>17692.8</v>
      </c>
      <c r="P80" s="80">
        <v>7119.6</v>
      </c>
    </row>
    <row r="81" spans="1:16" ht="25.5" customHeight="1">
      <c r="A81" s="179" t="s">
        <v>21</v>
      </c>
      <c r="B81" s="176">
        <v>317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pans="1:16" ht="17.25" customHeight="1">
      <c r="A82" s="175" t="s">
        <v>22</v>
      </c>
      <c r="B82" s="176">
        <v>318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21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5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2</v>
      </c>
      <c r="L91" s="80">
        <v>0</v>
      </c>
      <c r="M91" s="80">
        <v>3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0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0</v>
      </c>
      <c r="L93" s="80">
        <v>0</v>
      </c>
      <c r="M93" s="80"/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8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4</v>
      </c>
      <c r="L95" s="80">
        <v>0</v>
      </c>
      <c r="M95" s="80">
        <v>4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0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0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0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0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5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2</v>
      </c>
      <c r="L100" s="80">
        <v>0</v>
      </c>
      <c r="M100" s="80">
        <v>3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36725.3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4348.2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3398</v>
      </c>
      <c r="L103" s="80">
        <v>0</v>
      </c>
      <c r="M103" s="80">
        <v>950.2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0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0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4224.4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3299</v>
      </c>
      <c r="L105" s="80">
        <v>0</v>
      </c>
      <c r="M105" s="80">
        <v>925.4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65:P65"/>
    <mergeCell ref="A13:P13"/>
    <mergeCell ref="A114:P114"/>
    <mergeCell ref="A120:P120"/>
    <mergeCell ref="A89:P89"/>
    <mergeCell ref="A107:P107"/>
    <mergeCell ref="A108:P108"/>
    <mergeCell ref="A94:P94"/>
    <mergeCell ref="A90:P90"/>
    <mergeCell ref="D8:P8"/>
    <mergeCell ref="D10:J10"/>
    <mergeCell ref="K10:L10"/>
    <mergeCell ref="M10:M11"/>
    <mergeCell ref="N10:N11"/>
    <mergeCell ref="O10:P10"/>
    <mergeCell ref="A40:P40"/>
    <mergeCell ref="K1:P1"/>
    <mergeCell ref="A2:P2"/>
    <mergeCell ref="A3:P3"/>
    <mergeCell ref="A4:P4"/>
    <mergeCell ref="A5:P5"/>
    <mergeCell ref="A6:P6"/>
    <mergeCell ref="A8:A11"/>
    <mergeCell ref="B8:B11"/>
    <mergeCell ref="C8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U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2125</v>
      </c>
      <c r="D14" s="80">
        <v>0</v>
      </c>
      <c r="E14" s="80">
        <v>104</v>
      </c>
      <c r="F14" s="80"/>
      <c r="G14" s="80"/>
      <c r="H14" s="80"/>
      <c r="I14" s="80" t="s">
        <v>213</v>
      </c>
      <c r="J14" s="80">
        <v>0</v>
      </c>
      <c r="K14" s="80">
        <v>76</v>
      </c>
      <c r="L14" s="80">
        <v>0</v>
      </c>
      <c r="M14" s="80">
        <v>62</v>
      </c>
      <c r="N14" s="80"/>
      <c r="O14" s="80">
        <v>351</v>
      </c>
      <c r="P14" s="80">
        <v>1532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152</v>
      </c>
      <c r="D16" s="80">
        <v>0</v>
      </c>
      <c r="E16" s="80">
        <v>104</v>
      </c>
      <c r="F16" s="80"/>
      <c r="G16" s="80"/>
      <c r="H16" s="80"/>
      <c r="I16" s="80"/>
      <c r="J16" s="80">
        <v>0</v>
      </c>
      <c r="K16" s="80">
        <v>38</v>
      </c>
      <c r="L16" s="80">
        <v>0</v>
      </c>
      <c r="M16" s="80">
        <v>10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37</v>
      </c>
      <c r="D17" s="80"/>
      <c r="E17" s="80">
        <v>11</v>
      </c>
      <c r="F17" s="80"/>
      <c r="G17" s="80"/>
      <c r="H17" s="80"/>
      <c r="I17" s="80"/>
      <c r="J17" s="80"/>
      <c r="K17" s="80">
        <v>19</v>
      </c>
      <c r="L17" s="80"/>
      <c r="M17" s="80">
        <v>7</v>
      </c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2088</v>
      </c>
      <c r="D23" s="80">
        <v>0</v>
      </c>
      <c r="E23" s="80">
        <v>93</v>
      </c>
      <c r="F23" s="80"/>
      <c r="G23" s="80"/>
      <c r="H23" s="80"/>
      <c r="I23" s="80"/>
      <c r="J23" s="80">
        <v>0</v>
      </c>
      <c r="K23" s="80">
        <v>57</v>
      </c>
      <c r="L23" s="80">
        <v>0</v>
      </c>
      <c r="M23" s="80">
        <v>55</v>
      </c>
      <c r="N23" s="80"/>
      <c r="O23" s="80">
        <v>351</v>
      </c>
      <c r="P23" s="80">
        <v>1532</v>
      </c>
    </row>
    <row r="24" spans="1:16" ht="52.5" customHeight="1">
      <c r="A24" s="177" t="s">
        <v>64</v>
      </c>
      <c r="B24" s="161">
        <v>111</v>
      </c>
      <c r="C24" s="80">
        <v>117</v>
      </c>
      <c r="D24" s="80">
        <v>0</v>
      </c>
      <c r="E24" s="80">
        <v>93</v>
      </c>
      <c r="F24" s="80"/>
      <c r="G24" s="80"/>
      <c r="H24" s="80"/>
      <c r="I24" s="80"/>
      <c r="J24" s="80">
        <v>0</v>
      </c>
      <c r="K24" s="80">
        <v>21</v>
      </c>
      <c r="L24" s="80">
        <v>0</v>
      </c>
      <c r="M24" s="80">
        <v>3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2088</v>
      </c>
      <c r="D29" s="80">
        <v>0</v>
      </c>
      <c r="E29" s="80">
        <v>93</v>
      </c>
      <c r="F29" s="80"/>
      <c r="G29" s="80"/>
      <c r="H29" s="80"/>
      <c r="I29" s="80"/>
      <c r="J29" s="80">
        <v>0</v>
      </c>
      <c r="K29" s="80">
        <v>57</v>
      </c>
      <c r="L29" s="80">
        <v>0</v>
      </c>
      <c r="M29" s="80">
        <v>55</v>
      </c>
      <c r="N29" s="80"/>
      <c r="O29" s="80">
        <v>351</v>
      </c>
      <c r="P29" s="80">
        <v>1532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413</v>
      </c>
      <c r="D41" s="80">
        <v>0</v>
      </c>
      <c r="E41" s="80">
        <v>93</v>
      </c>
      <c r="F41" s="80"/>
      <c r="G41" s="80"/>
      <c r="H41" s="80"/>
      <c r="I41" s="80"/>
      <c r="J41" s="80">
        <v>0</v>
      </c>
      <c r="K41" s="80">
        <v>183</v>
      </c>
      <c r="L41" s="80">
        <v>0</v>
      </c>
      <c r="M41" s="80">
        <v>137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130</v>
      </c>
      <c r="D43" s="80"/>
      <c r="E43" s="80">
        <v>93</v>
      </c>
      <c r="F43" s="80"/>
      <c r="G43" s="80"/>
      <c r="H43" s="80"/>
      <c r="I43" s="80"/>
      <c r="J43" s="80"/>
      <c r="K43" s="80">
        <v>30</v>
      </c>
      <c r="L43" s="80"/>
      <c r="M43" s="80">
        <v>7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413</v>
      </c>
      <c r="D48" s="80">
        <v>0</v>
      </c>
      <c r="E48" s="80">
        <v>93</v>
      </c>
      <c r="F48" s="80"/>
      <c r="G48" s="80"/>
      <c r="H48" s="80"/>
      <c r="I48" s="80"/>
      <c r="J48" s="80">
        <v>0</v>
      </c>
      <c r="K48" s="80">
        <v>183</v>
      </c>
      <c r="L48" s="80">
        <v>0</v>
      </c>
      <c r="M48" s="80">
        <v>137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33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27</v>
      </c>
      <c r="L51" s="80">
        <v>0</v>
      </c>
      <c r="M51" s="80">
        <v>6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32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27</v>
      </c>
      <c r="L52" s="80">
        <v>0</v>
      </c>
      <c r="M52" s="80">
        <v>5</v>
      </c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1</v>
      </c>
      <c r="D54" s="80">
        <v>0</v>
      </c>
      <c r="E54" s="80"/>
      <c r="F54" s="80"/>
      <c r="G54" s="80"/>
      <c r="H54" s="80"/>
      <c r="I54" s="80"/>
      <c r="J54" s="80">
        <v>0</v>
      </c>
      <c r="K54" s="80"/>
      <c r="L54" s="80">
        <v>0</v>
      </c>
      <c r="M54" s="80">
        <v>1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49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49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205</v>
      </c>
      <c r="D58" s="80">
        <v>0</v>
      </c>
      <c r="E58" s="80">
        <v>93</v>
      </c>
      <c r="F58" s="80"/>
      <c r="G58" s="80"/>
      <c r="H58" s="80"/>
      <c r="I58" s="80"/>
      <c r="J58" s="80">
        <v>0</v>
      </c>
      <c r="K58" s="80">
        <v>57</v>
      </c>
      <c r="L58" s="80"/>
      <c r="M58" s="80">
        <v>55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/>
      <c r="D59" s="80">
        <v>0</v>
      </c>
      <c r="E59" s="80"/>
      <c r="F59" s="80"/>
      <c r="G59" s="80"/>
      <c r="H59" s="80"/>
      <c r="I59" s="80"/>
      <c r="J59" s="80">
        <v>0</v>
      </c>
      <c r="K59" s="80"/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205</v>
      </c>
      <c r="D61" s="80"/>
      <c r="E61" s="80">
        <v>93</v>
      </c>
      <c r="F61" s="80"/>
      <c r="G61" s="80"/>
      <c r="H61" s="80"/>
      <c r="I61" s="80"/>
      <c r="J61" s="80"/>
      <c r="K61" s="80">
        <v>57</v>
      </c>
      <c r="L61" s="80"/>
      <c r="M61" s="80">
        <v>55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233816.5</v>
      </c>
      <c r="D66" s="80">
        <v>0</v>
      </c>
      <c r="E66" s="80">
        <v>2252.2</v>
      </c>
      <c r="F66" s="80"/>
      <c r="G66" s="80"/>
      <c r="H66" s="80"/>
      <c r="I66" s="80"/>
      <c r="J66" s="80">
        <v>0</v>
      </c>
      <c r="K66" s="80">
        <v>161694.1</v>
      </c>
      <c r="L66" s="80">
        <v>0</v>
      </c>
      <c r="M66" s="80">
        <v>10747.4</v>
      </c>
      <c r="N66" s="80">
        <v>0</v>
      </c>
      <c r="O66" s="80">
        <v>32402.7</v>
      </c>
      <c r="P66" s="80">
        <v>26720.1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144844.1</v>
      </c>
      <c r="D68" s="80">
        <v>0</v>
      </c>
      <c r="E68" s="80">
        <v>2252.2</v>
      </c>
      <c r="F68" s="80"/>
      <c r="G68" s="80"/>
      <c r="H68" s="80"/>
      <c r="I68" s="80"/>
      <c r="J68" s="80">
        <v>0</v>
      </c>
      <c r="K68" s="80">
        <v>140805.7</v>
      </c>
      <c r="L68" s="80">
        <v>0</v>
      </c>
      <c r="M68" s="80">
        <v>1785.9</v>
      </c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68426.9</v>
      </c>
      <c r="D69" s="80">
        <v>0</v>
      </c>
      <c r="E69" s="80">
        <v>52.9</v>
      </c>
      <c r="F69" s="80"/>
      <c r="G69" s="80"/>
      <c r="H69" s="80"/>
      <c r="I69" s="80"/>
      <c r="J69" s="80">
        <v>0</v>
      </c>
      <c r="K69" s="80">
        <v>67467.7</v>
      </c>
      <c r="L69" s="80">
        <v>0</v>
      </c>
      <c r="M69" s="80">
        <v>906.3</v>
      </c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161058.1</v>
      </c>
      <c r="D74" s="80">
        <v>0</v>
      </c>
      <c r="E74" s="80">
        <v>2197.7</v>
      </c>
      <c r="F74" s="80"/>
      <c r="G74" s="80"/>
      <c r="H74" s="80"/>
      <c r="I74" s="80"/>
      <c r="J74" s="80">
        <v>0</v>
      </c>
      <c r="K74" s="80">
        <v>91009</v>
      </c>
      <c r="L74" s="80">
        <v>0</v>
      </c>
      <c r="M74" s="80">
        <v>8728.6</v>
      </c>
      <c r="N74" s="80">
        <v>0</v>
      </c>
      <c r="O74" s="80">
        <v>32402.7</v>
      </c>
      <c r="P74" s="80">
        <v>26720.1</v>
      </c>
    </row>
    <row r="75" spans="1:16" ht="39.75" customHeight="1">
      <c r="A75" s="177" t="s">
        <v>104</v>
      </c>
      <c r="B75" s="176">
        <v>310</v>
      </c>
      <c r="C75" s="80">
        <v>74580.4</v>
      </c>
      <c r="D75" s="80">
        <v>0</v>
      </c>
      <c r="E75" s="80">
        <v>2197.7</v>
      </c>
      <c r="F75" s="80"/>
      <c r="G75" s="80"/>
      <c r="H75" s="80"/>
      <c r="I75" s="80"/>
      <c r="J75" s="80">
        <v>0</v>
      </c>
      <c r="K75" s="80">
        <v>71566.3</v>
      </c>
      <c r="L75" s="80"/>
      <c r="M75" s="80">
        <v>816.4</v>
      </c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216</v>
      </c>
      <c r="B80" s="176">
        <v>315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1:16" ht="25.5" customHeight="1">
      <c r="A81" s="188" t="s">
        <v>109</v>
      </c>
      <c r="B81" s="176">
        <v>316</v>
      </c>
      <c r="C81" s="80">
        <v>161058.1</v>
      </c>
      <c r="D81" s="80">
        <v>0</v>
      </c>
      <c r="E81" s="80">
        <v>2197.7</v>
      </c>
      <c r="F81" s="80"/>
      <c r="G81" s="80"/>
      <c r="H81" s="80"/>
      <c r="I81" s="80"/>
      <c r="J81" s="80">
        <v>0</v>
      </c>
      <c r="K81" s="80">
        <v>91009</v>
      </c>
      <c r="L81" s="80">
        <v>0</v>
      </c>
      <c r="M81" s="80">
        <v>8728.6</v>
      </c>
      <c r="N81" s="80">
        <v>0</v>
      </c>
      <c r="O81" s="80">
        <v>32402.7</v>
      </c>
      <c r="P81" s="80">
        <v>26720.1</v>
      </c>
    </row>
    <row r="82" spans="1:16" ht="17.25" customHeight="1">
      <c r="A82" s="179" t="s">
        <v>21</v>
      </c>
      <c r="B82" s="176">
        <v>317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/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22</v>
      </c>
      <c r="B83" s="176">
        <v>318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110</v>
      </c>
      <c r="B84" s="176">
        <v>319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5" t="s">
        <v>111</v>
      </c>
      <c r="B85" s="176">
        <v>320</v>
      </c>
      <c r="C85" s="80">
        <v>0</v>
      </c>
      <c r="D85" s="80">
        <v>0</v>
      </c>
      <c r="E85" s="80"/>
      <c r="F85" s="80"/>
      <c r="G85" s="80"/>
      <c r="H85" s="80"/>
      <c r="I85" s="80"/>
      <c r="J85" s="80">
        <v>0</v>
      </c>
      <c r="K85" s="80">
        <v>0</v>
      </c>
      <c r="L85" s="80">
        <v>0</v>
      </c>
      <c r="M85" s="80"/>
      <c r="N85" s="80">
        <v>0</v>
      </c>
      <c r="O85" s="80">
        <v>0</v>
      </c>
      <c r="P85" s="80">
        <v>0</v>
      </c>
    </row>
    <row r="86" spans="1:16" ht="27" customHeight="1">
      <c r="A86" s="179" t="s">
        <v>14</v>
      </c>
      <c r="B86" s="176">
        <v>321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72</v>
      </c>
      <c r="B87" s="176">
        <v>322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9" t="s">
        <v>73</v>
      </c>
      <c r="B88" s="176">
        <v>323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5" t="s">
        <v>15</v>
      </c>
      <c r="B89" s="176">
        <v>324</v>
      </c>
      <c r="C89" s="213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ht="25.5" customHeight="1">
      <c r="A90" s="173" t="s">
        <v>128</v>
      </c>
      <c r="B90" s="173"/>
      <c r="C90" s="189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66" customHeight="1">
      <c r="A91" s="190" t="s">
        <v>129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2"/>
    </row>
    <row r="92" spans="1:16" ht="66">
      <c r="A92" s="178" t="s">
        <v>118</v>
      </c>
      <c r="B92" s="176" t="s">
        <v>23</v>
      </c>
      <c r="C92" s="80">
        <v>78</v>
      </c>
      <c r="D92" s="80">
        <v>0</v>
      </c>
      <c r="E92" s="80"/>
      <c r="F92" s="80"/>
      <c r="G92" s="80"/>
      <c r="H92" s="80"/>
      <c r="I92" s="80"/>
      <c r="J92" s="80">
        <v>0</v>
      </c>
      <c r="K92" s="80">
        <v>47</v>
      </c>
      <c r="L92" s="80">
        <v>0</v>
      </c>
      <c r="M92" s="80">
        <v>31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8" t="s">
        <v>130</v>
      </c>
      <c r="B93" s="176" t="s">
        <v>24</v>
      </c>
      <c r="C93" s="80">
        <v>17</v>
      </c>
      <c r="D93" s="80"/>
      <c r="E93" s="80"/>
      <c r="F93" s="80"/>
      <c r="G93" s="80"/>
      <c r="H93" s="80"/>
      <c r="I93" s="80"/>
      <c r="J93" s="80"/>
      <c r="K93" s="80">
        <v>13</v>
      </c>
      <c r="L93" s="80"/>
      <c r="M93" s="80">
        <v>4</v>
      </c>
      <c r="N93" s="80"/>
      <c r="O93" s="80" t="s">
        <v>39</v>
      </c>
      <c r="P93" s="80" t="s">
        <v>39</v>
      </c>
    </row>
    <row r="94" spans="1:16" ht="12.75" customHeight="1">
      <c r="A94" s="175" t="s">
        <v>25</v>
      </c>
      <c r="B94" s="176" t="s">
        <v>26</v>
      </c>
      <c r="C94" s="80">
        <v>61</v>
      </c>
      <c r="D94" s="80">
        <v>0</v>
      </c>
      <c r="E94" s="80"/>
      <c r="F94" s="80"/>
      <c r="G94" s="80"/>
      <c r="H94" s="80"/>
      <c r="I94" s="80"/>
      <c r="J94" s="80">
        <v>0</v>
      </c>
      <c r="K94" s="80">
        <v>34</v>
      </c>
      <c r="L94" s="80">
        <v>0</v>
      </c>
      <c r="M94" s="80">
        <v>27</v>
      </c>
      <c r="N94" s="80">
        <v>0</v>
      </c>
      <c r="O94" s="80" t="s">
        <v>39</v>
      </c>
      <c r="P94" s="80" t="s">
        <v>39</v>
      </c>
    </row>
    <row r="95" spans="1:16" ht="12.75">
      <c r="A95" s="173" t="s">
        <v>131</v>
      </c>
      <c r="B95" s="173"/>
      <c r="C95" s="180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16" ht="39" customHeight="1">
      <c r="A96" s="175" t="s">
        <v>119</v>
      </c>
      <c r="B96" s="176" t="s">
        <v>27</v>
      </c>
      <c r="C96" s="80">
        <v>195</v>
      </c>
      <c r="D96" s="80"/>
      <c r="E96" s="80"/>
      <c r="F96" s="80"/>
      <c r="G96" s="80"/>
      <c r="H96" s="80"/>
      <c r="I96" s="80"/>
      <c r="J96" s="80">
        <v>0</v>
      </c>
      <c r="K96" s="80">
        <v>118</v>
      </c>
      <c r="L96" s="80">
        <v>0</v>
      </c>
      <c r="M96" s="80">
        <v>77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132</v>
      </c>
      <c r="B97" s="176" t="s">
        <v>28</v>
      </c>
      <c r="C97" s="80">
        <v>26</v>
      </c>
      <c r="D97" s="80">
        <v>0</v>
      </c>
      <c r="E97" s="80"/>
      <c r="F97" s="80"/>
      <c r="G97" s="80"/>
      <c r="H97" s="80"/>
      <c r="I97" s="80"/>
      <c r="J97" s="80">
        <v>0</v>
      </c>
      <c r="K97" s="80">
        <v>22</v>
      </c>
      <c r="L97" s="80">
        <v>0</v>
      </c>
      <c r="M97" s="80">
        <v>4</v>
      </c>
      <c r="N97" s="80">
        <v>0</v>
      </c>
      <c r="O97" s="80" t="s">
        <v>39</v>
      </c>
      <c r="P97" s="80" t="s">
        <v>39</v>
      </c>
    </row>
    <row r="98" spans="1:16" ht="52.5">
      <c r="A98" s="175" t="s">
        <v>120</v>
      </c>
      <c r="B98" s="176" t="s">
        <v>29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 t="s">
        <v>39</v>
      </c>
      <c r="P98" s="80" t="s">
        <v>39</v>
      </c>
    </row>
    <row r="99" spans="1:16" ht="12.75">
      <c r="A99" s="175" t="s">
        <v>121</v>
      </c>
      <c r="B99" s="176" t="s">
        <v>30</v>
      </c>
      <c r="C99" s="80">
        <v>0</v>
      </c>
      <c r="D99" s="80">
        <v>0</v>
      </c>
      <c r="E99" s="80"/>
      <c r="F99" s="80"/>
      <c r="G99" s="80"/>
      <c r="H99" s="80"/>
      <c r="I99" s="80"/>
      <c r="J99" s="80">
        <v>0</v>
      </c>
      <c r="K99" s="80">
        <v>0</v>
      </c>
      <c r="L99" s="80">
        <v>0</v>
      </c>
      <c r="M99" s="80"/>
      <c r="N99" s="80">
        <v>0</v>
      </c>
      <c r="O99" s="80" t="s">
        <v>39</v>
      </c>
      <c r="P99" s="80" t="s">
        <v>39</v>
      </c>
    </row>
    <row r="100" spans="1:16" ht="26.25">
      <c r="A100" s="175" t="s">
        <v>122</v>
      </c>
      <c r="B100" s="176" t="s">
        <v>31</v>
      </c>
      <c r="C100" s="80">
        <v>28</v>
      </c>
      <c r="D100" s="80" t="s">
        <v>39</v>
      </c>
      <c r="E100" s="80" t="s">
        <v>39</v>
      </c>
      <c r="F100" s="80" t="s">
        <v>39</v>
      </c>
      <c r="G100" s="80" t="s">
        <v>39</v>
      </c>
      <c r="H100" s="80" t="s">
        <v>39</v>
      </c>
      <c r="I100" s="80" t="s">
        <v>39</v>
      </c>
      <c r="J100" s="80" t="s">
        <v>39</v>
      </c>
      <c r="K100" s="80">
        <v>25</v>
      </c>
      <c r="L100" s="80" t="s">
        <v>39</v>
      </c>
      <c r="M100" s="80" t="s">
        <v>39</v>
      </c>
      <c r="N100" s="80" t="s">
        <v>39</v>
      </c>
      <c r="O100" s="80" t="s">
        <v>39</v>
      </c>
      <c r="P100" s="80" t="s">
        <v>39</v>
      </c>
    </row>
    <row r="101" spans="1:16" ht="12.75" customHeight="1">
      <c r="A101" s="175" t="s">
        <v>123</v>
      </c>
      <c r="B101" s="176" t="s">
        <v>32</v>
      </c>
      <c r="C101" s="80">
        <v>61</v>
      </c>
      <c r="D101" s="80">
        <v>0</v>
      </c>
      <c r="E101" s="80"/>
      <c r="F101" s="80"/>
      <c r="G101" s="80"/>
      <c r="H101" s="80"/>
      <c r="I101" s="80"/>
      <c r="J101" s="80">
        <v>0</v>
      </c>
      <c r="K101" s="80">
        <v>34</v>
      </c>
      <c r="L101" s="80">
        <v>0</v>
      </c>
      <c r="M101" s="80">
        <v>27</v>
      </c>
      <c r="N101" s="80">
        <v>0</v>
      </c>
      <c r="O101" s="80" t="s">
        <v>39</v>
      </c>
      <c r="P101" s="80" t="s">
        <v>39</v>
      </c>
    </row>
    <row r="102" spans="1:16" ht="12.75">
      <c r="A102" s="193" t="s">
        <v>133</v>
      </c>
      <c r="B102" s="194"/>
      <c r="C102" s="195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6"/>
    </row>
    <row r="103" spans="1:16" ht="12.75">
      <c r="A103" s="175" t="s">
        <v>124</v>
      </c>
      <c r="B103" s="176" t="s">
        <v>33</v>
      </c>
      <c r="C103" s="80">
        <v>0</v>
      </c>
      <c r="D103" s="80" t="s">
        <v>39</v>
      </c>
      <c r="E103" s="80" t="s">
        <v>39</v>
      </c>
      <c r="F103" s="80" t="s">
        <v>39</v>
      </c>
      <c r="G103" s="80" t="s">
        <v>39</v>
      </c>
      <c r="H103" s="80" t="s">
        <v>39</v>
      </c>
      <c r="I103" s="80" t="s">
        <v>39</v>
      </c>
      <c r="J103" s="80" t="s">
        <v>39</v>
      </c>
      <c r="K103" s="80" t="s">
        <v>39</v>
      </c>
      <c r="L103" s="80" t="s">
        <v>39</v>
      </c>
      <c r="M103" s="80" t="s">
        <v>39</v>
      </c>
      <c r="N103" s="80" t="s">
        <v>39</v>
      </c>
      <c r="O103" s="80" t="s">
        <v>39</v>
      </c>
      <c r="P103" s="80" t="s">
        <v>39</v>
      </c>
    </row>
    <row r="104" spans="1:16" ht="52.5">
      <c r="A104" s="175" t="s">
        <v>125</v>
      </c>
      <c r="B104" s="176" t="s">
        <v>34</v>
      </c>
      <c r="C104" s="80">
        <v>30718.1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25238</v>
      </c>
      <c r="L104" s="80">
        <v>0</v>
      </c>
      <c r="M104" s="80">
        <v>5480.1</v>
      </c>
      <c r="N104" s="80">
        <v>0</v>
      </c>
      <c r="O104" s="80" t="s">
        <v>39</v>
      </c>
      <c r="P104" s="80" t="s">
        <v>39</v>
      </c>
    </row>
    <row r="105" spans="1:16" ht="78.75">
      <c r="A105" s="177" t="s">
        <v>134</v>
      </c>
      <c r="B105" s="176" t="s">
        <v>35</v>
      </c>
      <c r="C105" s="80">
        <v>6268.9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5676.5</v>
      </c>
      <c r="L105" s="80">
        <v>0</v>
      </c>
      <c r="M105" s="80">
        <v>592.4</v>
      </c>
      <c r="N105" s="80">
        <v>0</v>
      </c>
      <c r="O105" s="80" t="s">
        <v>39</v>
      </c>
      <c r="P105" s="80" t="s">
        <v>39</v>
      </c>
    </row>
    <row r="106" spans="1:21" ht="52.5">
      <c r="A106" s="178" t="s">
        <v>126</v>
      </c>
      <c r="B106" s="168" t="s">
        <v>36</v>
      </c>
      <c r="C106" s="80">
        <v>21831.8</v>
      </c>
      <c r="D106" s="80">
        <v>0</v>
      </c>
      <c r="E106" s="80"/>
      <c r="F106" s="80"/>
      <c r="G106" s="80"/>
      <c r="H106" s="80"/>
      <c r="I106" s="80"/>
      <c r="J106" s="80">
        <v>0</v>
      </c>
      <c r="K106" s="80">
        <v>17704.9</v>
      </c>
      <c r="L106" s="80">
        <v>0</v>
      </c>
      <c r="M106" s="80">
        <v>4126.9</v>
      </c>
      <c r="N106" s="80">
        <v>0</v>
      </c>
      <c r="O106" s="80" t="s">
        <v>39</v>
      </c>
      <c r="P106" s="80" t="s">
        <v>39</v>
      </c>
      <c r="T106" s="34">
        <f>S106+R106</f>
        <v>0</v>
      </c>
      <c r="U106" s="34" t="e">
        <f>T106/Q105*100</f>
        <v>#DIV/0!</v>
      </c>
    </row>
    <row r="107" spans="1:16" ht="29.25" customHeight="1">
      <c r="A107" s="178" t="s">
        <v>127</v>
      </c>
      <c r="B107" s="168" t="s">
        <v>135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 t="s">
        <v>39</v>
      </c>
      <c r="P107" s="80" t="s">
        <v>39</v>
      </c>
    </row>
    <row r="108" spans="1:16" ht="12.75" customHeight="1">
      <c r="A108" s="197" t="s">
        <v>136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9"/>
    </row>
    <row r="109" spans="1:16" ht="53.25" customHeight="1">
      <c r="A109" s="200" t="s">
        <v>137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2"/>
    </row>
    <row r="110" spans="1:16" ht="52.5">
      <c r="A110" s="178" t="s">
        <v>112</v>
      </c>
      <c r="B110" s="168" t="s">
        <v>138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66">
      <c r="A111" s="178" t="s">
        <v>113</v>
      </c>
      <c r="B111" s="168" t="s">
        <v>139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143</v>
      </c>
      <c r="B112" s="168" t="s">
        <v>140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144</v>
      </c>
      <c r="B113" s="168" t="s">
        <v>141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178" t="s">
        <v>145</v>
      </c>
      <c r="B114" s="168" t="s">
        <v>142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 t="s">
        <v>39</v>
      </c>
      <c r="P114" s="80" t="s">
        <v>39</v>
      </c>
    </row>
    <row r="115" spans="1:16" ht="12.75">
      <c r="A115" s="200" t="s">
        <v>146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2"/>
    </row>
    <row r="116" spans="1:16" ht="66">
      <c r="A116" s="178" t="s">
        <v>114</v>
      </c>
      <c r="B116" s="168" t="s">
        <v>147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66">
      <c r="A117" s="178" t="s">
        <v>115</v>
      </c>
      <c r="B117" s="168" t="s">
        <v>148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152</v>
      </c>
      <c r="B118" s="168" t="s">
        <v>149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153</v>
      </c>
      <c r="B119" s="168" t="s">
        <v>150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78" t="s">
        <v>154</v>
      </c>
      <c r="B120" s="168" t="s">
        <v>151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 t="s">
        <v>39</v>
      </c>
      <c r="P120" s="80" t="s">
        <v>39</v>
      </c>
    </row>
    <row r="121" spans="1:16" ht="12.75">
      <c r="A121" s="197" t="s">
        <v>155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4"/>
    </row>
    <row r="122" spans="1:16" ht="66">
      <c r="A122" s="178" t="s">
        <v>116</v>
      </c>
      <c r="B122" s="168" t="s">
        <v>156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66">
      <c r="A123" s="178" t="s">
        <v>117</v>
      </c>
      <c r="B123" s="168" t="s">
        <v>157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161</v>
      </c>
      <c r="B124" s="168" t="s">
        <v>158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178" t="s">
        <v>162</v>
      </c>
      <c r="B125" s="168" t="s">
        <v>159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 t="s">
        <v>39</v>
      </c>
      <c r="P125" s="80" t="s">
        <v>39</v>
      </c>
    </row>
    <row r="126" spans="1:16" s="144" customFormat="1" ht="26.25">
      <c r="A126" s="205" t="s">
        <v>163</v>
      </c>
      <c r="B126" s="35" t="s">
        <v>160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80" t="s">
        <v>39</v>
      </c>
      <c r="P126" s="80" t="s">
        <v>39</v>
      </c>
    </row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2:P102"/>
    <mergeCell ref="A91:P91"/>
    <mergeCell ref="A115:P115"/>
    <mergeCell ref="A121:P121"/>
    <mergeCell ref="A90:P90"/>
    <mergeCell ref="A108:P108"/>
    <mergeCell ref="A109:P109"/>
    <mergeCell ref="A95:P95"/>
    <mergeCell ref="A65:P6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40:P40"/>
    <mergeCell ref="K1:P1"/>
    <mergeCell ref="A2:P2"/>
    <mergeCell ref="A3:P3"/>
    <mergeCell ref="A4:P4"/>
    <mergeCell ref="A5:P5"/>
    <mergeCell ref="A6:P6"/>
    <mergeCell ref="A13:P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X134"/>
  <sheetViews>
    <sheetView showZeros="0" zoomScale="70" zoomScaleNormal="7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10.75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3105</v>
      </c>
      <c r="D14" s="80">
        <v>3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247</v>
      </c>
      <c r="L14" s="80">
        <v>0</v>
      </c>
      <c r="M14" s="80">
        <v>2</v>
      </c>
      <c r="N14" s="80">
        <v>1</v>
      </c>
      <c r="O14" s="80">
        <v>64</v>
      </c>
      <c r="P14" s="80">
        <v>2788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>
        <v>0</v>
      </c>
      <c r="I15" s="80">
        <v>0</v>
      </c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171</v>
      </c>
      <c r="D16" s="80">
        <v>3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167</v>
      </c>
      <c r="L16" s="80">
        <v>0</v>
      </c>
      <c r="M16" s="80">
        <v>0</v>
      </c>
      <c r="N16" s="80">
        <v>1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81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81</v>
      </c>
      <c r="L17" s="80">
        <v>0</v>
      </c>
      <c r="M17" s="80">
        <v>0</v>
      </c>
      <c r="N17" s="80">
        <v>0</v>
      </c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>
        <v>0</v>
      </c>
      <c r="F19" s="80">
        <v>0</v>
      </c>
      <c r="G19" s="80">
        <v>0</v>
      </c>
      <c r="H19" s="80" t="s">
        <v>39</v>
      </c>
      <c r="I19" s="80">
        <v>0</v>
      </c>
      <c r="J19" s="80">
        <v>0</v>
      </c>
      <c r="K19" s="80" t="s">
        <v>39</v>
      </c>
      <c r="L19" s="80" t="s">
        <v>39</v>
      </c>
      <c r="M19" s="80" t="s">
        <v>39</v>
      </c>
      <c r="N19" s="80">
        <v>0</v>
      </c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3024</v>
      </c>
      <c r="D23" s="80">
        <v>3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166</v>
      </c>
      <c r="L23" s="80">
        <v>0</v>
      </c>
      <c r="M23" s="80">
        <v>2</v>
      </c>
      <c r="N23" s="80">
        <v>1</v>
      </c>
      <c r="O23" s="80">
        <v>64</v>
      </c>
      <c r="P23" s="80">
        <v>2788</v>
      </c>
    </row>
    <row r="24" spans="1:16" ht="52.5" customHeight="1">
      <c r="A24" s="177" t="s">
        <v>64</v>
      </c>
      <c r="B24" s="161">
        <v>111</v>
      </c>
      <c r="C24" s="80">
        <v>90</v>
      </c>
      <c r="D24" s="80">
        <v>3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86</v>
      </c>
      <c r="L24" s="80">
        <v>0</v>
      </c>
      <c r="M24" s="80">
        <v>0</v>
      </c>
      <c r="N24" s="80">
        <v>1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>
        <v>0</v>
      </c>
      <c r="F26" s="80">
        <v>0</v>
      </c>
      <c r="G26" s="80">
        <v>0</v>
      </c>
      <c r="H26" s="80" t="s">
        <v>39</v>
      </c>
      <c r="I26" s="80">
        <v>0</v>
      </c>
      <c r="J26" s="80">
        <v>0</v>
      </c>
      <c r="K26" s="80" t="s">
        <v>39</v>
      </c>
      <c r="L26" s="80" t="s">
        <v>39</v>
      </c>
      <c r="M26" s="80" t="s">
        <v>39</v>
      </c>
      <c r="N26" s="80">
        <v>0</v>
      </c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3024</v>
      </c>
      <c r="D29" s="80">
        <v>3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166</v>
      </c>
      <c r="L29" s="80">
        <v>0</v>
      </c>
      <c r="M29" s="80">
        <v>2</v>
      </c>
      <c r="N29" s="80">
        <v>1</v>
      </c>
      <c r="O29" s="80">
        <v>64</v>
      </c>
      <c r="P29" s="80">
        <v>2788</v>
      </c>
    </row>
    <row r="30" spans="1:16" ht="26.25" customHeight="1">
      <c r="A30" s="179" t="s">
        <v>12</v>
      </c>
      <c r="B30" s="176">
        <v>117</v>
      </c>
      <c r="C30" s="80">
        <v>2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2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3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3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</row>
    <row r="36" spans="1:16" ht="38.25" customHeight="1">
      <c r="A36" s="179" t="s">
        <v>73</v>
      </c>
      <c r="B36" s="176">
        <v>123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653</v>
      </c>
      <c r="D41" s="80">
        <v>4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639</v>
      </c>
      <c r="L41" s="80">
        <v>0</v>
      </c>
      <c r="M41" s="80">
        <v>9</v>
      </c>
      <c r="N41" s="80">
        <v>1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>
        <v>0</v>
      </c>
      <c r="I42" s="80">
        <v>0</v>
      </c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95</v>
      </c>
      <c r="D43" s="80">
        <v>4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90</v>
      </c>
      <c r="L43" s="80">
        <v>0</v>
      </c>
      <c r="M43" s="80">
        <v>0</v>
      </c>
      <c r="N43" s="80">
        <v>1</v>
      </c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>
        <v>0</v>
      </c>
      <c r="F44" s="80">
        <v>0</v>
      </c>
      <c r="G44" s="80">
        <v>0</v>
      </c>
      <c r="H44" s="80" t="s">
        <v>39</v>
      </c>
      <c r="I44" s="80">
        <v>0</v>
      </c>
      <c r="J44" s="80">
        <v>0</v>
      </c>
      <c r="K44" s="80" t="s">
        <v>39</v>
      </c>
      <c r="L44" s="80" t="s">
        <v>39</v>
      </c>
      <c r="M44" s="80" t="s">
        <v>39</v>
      </c>
      <c r="N44" s="80">
        <v>0</v>
      </c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92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92</v>
      </c>
      <c r="L45" s="80">
        <v>0</v>
      </c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653</v>
      </c>
      <c r="D48" s="80">
        <v>4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639</v>
      </c>
      <c r="L48" s="80">
        <v>0</v>
      </c>
      <c r="M48" s="80">
        <v>9</v>
      </c>
      <c r="N48" s="80">
        <v>1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46</v>
      </c>
      <c r="D51" s="80">
        <v>1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45</v>
      </c>
      <c r="L51" s="80">
        <v>0</v>
      </c>
      <c r="M51" s="80">
        <v>0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46</v>
      </c>
      <c r="D54" s="80">
        <v>1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45</v>
      </c>
      <c r="L54" s="80">
        <v>0</v>
      </c>
      <c r="M54" s="80">
        <v>0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46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33</v>
      </c>
      <c r="L55" s="80">
        <v>0</v>
      </c>
      <c r="M55" s="80">
        <v>13</v>
      </c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</row>
    <row r="57" spans="1:16" ht="28.5" customHeight="1">
      <c r="A57" s="175" t="s">
        <v>89</v>
      </c>
      <c r="B57" s="176">
        <v>217</v>
      </c>
      <c r="C57" s="80">
        <v>81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81</v>
      </c>
      <c r="L57" s="80">
        <v>0</v>
      </c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172</v>
      </c>
      <c r="D58" s="80">
        <v>3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166</v>
      </c>
      <c r="L58" s="80">
        <v>0</v>
      </c>
      <c r="M58" s="80">
        <v>2</v>
      </c>
      <c r="N58" s="80">
        <v>1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15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15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172</v>
      </c>
      <c r="D61" s="80">
        <v>3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166</v>
      </c>
      <c r="L61" s="80">
        <v>0</v>
      </c>
      <c r="M61" s="80">
        <v>2</v>
      </c>
      <c r="N61" s="80">
        <v>1</v>
      </c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4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4</v>
      </c>
      <c r="L64" s="80">
        <v>0</v>
      </c>
      <c r="M64" s="80">
        <v>0</v>
      </c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433086</v>
      </c>
      <c r="D66" s="80">
        <v>4633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326859</v>
      </c>
      <c r="L66" s="80">
        <v>0</v>
      </c>
      <c r="M66" s="80">
        <v>666</v>
      </c>
      <c r="N66" s="80">
        <v>409</v>
      </c>
      <c r="O66" s="80">
        <v>18146</v>
      </c>
      <c r="P66" s="80">
        <v>82373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>
        <v>0</v>
      </c>
      <c r="I67" s="80">
        <v>0</v>
      </c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170663</v>
      </c>
      <c r="D68" s="80">
        <v>4633</v>
      </c>
      <c r="E68" s="80">
        <v>0</v>
      </c>
      <c r="F68" s="80" t="s">
        <v>256</v>
      </c>
      <c r="G68" s="80">
        <v>0</v>
      </c>
      <c r="H68" s="80">
        <v>0</v>
      </c>
      <c r="I68" s="80">
        <v>0</v>
      </c>
      <c r="J68" s="80">
        <v>0</v>
      </c>
      <c r="K68" s="80">
        <v>165621</v>
      </c>
      <c r="L68" s="80">
        <v>0</v>
      </c>
      <c r="M68" s="80">
        <v>0</v>
      </c>
      <c r="N68" s="80">
        <v>409</v>
      </c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81838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81838</v>
      </c>
      <c r="L69" s="80">
        <v>0</v>
      </c>
      <c r="M69" s="80">
        <v>0</v>
      </c>
      <c r="N69" s="80">
        <v>0</v>
      </c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v>0</v>
      </c>
      <c r="D71" s="80" t="s">
        <v>39</v>
      </c>
      <c r="E71" s="80">
        <v>0</v>
      </c>
      <c r="F71" s="80">
        <v>0</v>
      </c>
      <c r="G71" s="80">
        <v>0</v>
      </c>
      <c r="H71" s="80" t="s">
        <v>39</v>
      </c>
      <c r="I71" s="80">
        <v>0</v>
      </c>
      <c r="J71" s="80">
        <v>0</v>
      </c>
      <c r="K71" s="80" t="s">
        <v>39</v>
      </c>
      <c r="L71" s="80" t="s">
        <v>39</v>
      </c>
      <c r="M71" s="80" t="s">
        <v>39</v>
      </c>
      <c r="N71" s="80">
        <v>0</v>
      </c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 t="s">
        <v>39</v>
      </c>
      <c r="N73" s="80" t="s">
        <v>39</v>
      </c>
      <c r="O73" s="80" t="s">
        <v>39</v>
      </c>
      <c r="P73" s="80" t="s">
        <v>39</v>
      </c>
    </row>
    <row r="74" spans="1:17" ht="27.75" customHeight="1">
      <c r="A74" s="175" t="s">
        <v>103</v>
      </c>
      <c r="B74" s="176">
        <v>309</v>
      </c>
      <c r="C74" s="80">
        <v>326089</v>
      </c>
      <c r="D74" s="80">
        <v>4631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219898</v>
      </c>
      <c r="L74" s="80">
        <v>0</v>
      </c>
      <c r="M74" s="80">
        <v>632</v>
      </c>
      <c r="N74" s="80">
        <v>409</v>
      </c>
      <c r="O74" s="80">
        <v>18146</v>
      </c>
      <c r="P74" s="222">
        <v>82373</v>
      </c>
      <c r="Q74" s="92"/>
    </row>
    <row r="75" spans="1:24" ht="39.75" customHeight="1">
      <c r="A75" s="177" t="s">
        <v>104</v>
      </c>
      <c r="B75" s="176">
        <v>310</v>
      </c>
      <c r="C75" s="80">
        <v>89085</v>
      </c>
      <c r="D75" s="80">
        <v>4631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84045</v>
      </c>
      <c r="L75" s="80">
        <v>0</v>
      </c>
      <c r="M75" s="80">
        <v>0</v>
      </c>
      <c r="N75" s="80">
        <v>409</v>
      </c>
      <c r="O75" s="80" t="s">
        <v>39</v>
      </c>
      <c r="P75" s="80" t="s">
        <v>39</v>
      </c>
      <c r="S75" s="43"/>
      <c r="T75" s="43"/>
      <c r="U75" s="43"/>
      <c r="V75" s="43"/>
      <c r="W75" s="43"/>
      <c r="X75" s="43"/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>
        <v>0</v>
      </c>
      <c r="F77" s="80">
        <v>0</v>
      </c>
      <c r="G77" s="80">
        <v>0</v>
      </c>
      <c r="H77" s="80" t="s">
        <v>39</v>
      </c>
      <c r="I77" s="80">
        <v>0</v>
      </c>
      <c r="J77" s="80">
        <v>0</v>
      </c>
      <c r="K77" s="80" t="s">
        <v>39</v>
      </c>
      <c r="L77" s="80" t="s">
        <v>39</v>
      </c>
      <c r="M77" s="80" t="s">
        <v>39</v>
      </c>
      <c r="N77" s="80">
        <v>0</v>
      </c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326089</v>
      </c>
      <c r="D80" s="80">
        <v>4631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219898</v>
      </c>
      <c r="L80" s="80">
        <v>0</v>
      </c>
      <c r="M80" s="80">
        <v>632</v>
      </c>
      <c r="N80" s="80">
        <v>409</v>
      </c>
      <c r="O80" s="80">
        <v>18146</v>
      </c>
      <c r="P80" s="80">
        <v>82373</v>
      </c>
    </row>
    <row r="81" spans="1:16" ht="25.5" customHeight="1">
      <c r="A81" s="179" t="s">
        <v>21</v>
      </c>
      <c r="B81" s="176">
        <v>317</v>
      </c>
      <c r="C81" s="80">
        <v>1874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1874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32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32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</row>
    <row r="86" spans="1:16" ht="27" customHeight="1">
      <c r="A86" s="179" t="s">
        <v>72</v>
      </c>
      <c r="B86" s="176">
        <v>322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</row>
    <row r="87" spans="1:16" ht="38.25" customHeight="1">
      <c r="A87" s="179" t="s">
        <v>73</v>
      </c>
      <c r="B87" s="176">
        <v>323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</row>
    <row r="88" spans="1:16" ht="27" customHeight="1">
      <c r="A88" s="175" t="s">
        <v>15</v>
      </c>
      <c r="B88" s="176">
        <v>324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78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77</v>
      </c>
      <c r="L91" s="80">
        <v>0</v>
      </c>
      <c r="M91" s="80">
        <v>1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9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9</v>
      </c>
      <c r="L92" s="80">
        <v>0</v>
      </c>
      <c r="M92" s="80">
        <v>0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69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68</v>
      </c>
      <c r="L93" s="80">
        <v>0</v>
      </c>
      <c r="M93" s="80">
        <v>1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470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462</v>
      </c>
      <c r="L95" s="80">
        <v>0</v>
      </c>
      <c r="M95" s="80">
        <v>8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56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56</v>
      </c>
      <c r="L96" s="80">
        <v>0</v>
      </c>
      <c r="M96" s="80">
        <v>0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24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24</v>
      </c>
      <c r="L98" s="80">
        <v>0</v>
      </c>
      <c r="M98" s="80">
        <v>0</v>
      </c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137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137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69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68</v>
      </c>
      <c r="L100" s="80">
        <v>0</v>
      </c>
      <c r="M100" s="80">
        <v>1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203480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91959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91770</v>
      </c>
      <c r="L103" s="80">
        <v>0</v>
      </c>
      <c r="M103" s="80">
        <v>189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1919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1919</v>
      </c>
      <c r="L104" s="80">
        <v>0</v>
      </c>
      <c r="M104" s="80">
        <v>0</v>
      </c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72394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72236</v>
      </c>
      <c r="L105" s="80">
        <v>0</v>
      </c>
      <c r="M105" s="80">
        <v>158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0</v>
      </c>
      <c r="N110" s="80">
        <v>0</v>
      </c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>
        <v>0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3:P13"/>
    <mergeCell ref="A101:P101"/>
    <mergeCell ref="A107:P107"/>
    <mergeCell ref="A108:P108"/>
    <mergeCell ref="A114:P114"/>
    <mergeCell ref="A120:P120"/>
    <mergeCell ref="A40:P40"/>
    <mergeCell ref="A65:P65"/>
    <mergeCell ref="A89:P89"/>
    <mergeCell ref="A90:P90"/>
    <mergeCell ref="D8:P8"/>
    <mergeCell ref="D10:J10"/>
    <mergeCell ref="K10:L10"/>
    <mergeCell ref="M10:M11"/>
    <mergeCell ref="N10:N11"/>
    <mergeCell ref="O10:P10"/>
    <mergeCell ref="A94:P94"/>
    <mergeCell ref="K1:P1"/>
    <mergeCell ref="A2:P2"/>
    <mergeCell ref="A3:P3"/>
    <mergeCell ref="A4:P4"/>
    <mergeCell ref="A5:P5"/>
    <mergeCell ref="A6:P6"/>
    <mergeCell ref="A8:A11"/>
    <mergeCell ref="B8:B11"/>
    <mergeCell ref="C8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1929</v>
      </c>
      <c r="D14" s="80">
        <v>1</v>
      </c>
      <c r="E14" s="80"/>
      <c r="F14" s="80"/>
      <c r="G14" s="80"/>
      <c r="H14" s="80"/>
      <c r="I14" s="80"/>
      <c r="J14" s="80">
        <v>0</v>
      </c>
      <c r="K14" s="80">
        <v>384</v>
      </c>
      <c r="L14" s="80">
        <v>0</v>
      </c>
      <c r="M14" s="80">
        <v>71</v>
      </c>
      <c r="N14" s="80">
        <v>0</v>
      </c>
      <c r="O14" s="80">
        <v>143</v>
      </c>
      <c r="P14" s="80">
        <v>1330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107</v>
      </c>
      <c r="D16" s="80">
        <v>0</v>
      </c>
      <c r="E16" s="80"/>
      <c r="F16" s="223"/>
      <c r="G16" s="223"/>
      <c r="H16" s="223"/>
      <c r="I16" s="223"/>
      <c r="J16" s="80">
        <v>0</v>
      </c>
      <c r="K16" s="224">
        <v>103</v>
      </c>
      <c r="L16" s="80">
        <v>0</v>
      </c>
      <c r="M16" s="80">
        <v>4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51</v>
      </c>
      <c r="D17" s="80"/>
      <c r="E17" s="80"/>
      <c r="F17" s="80"/>
      <c r="G17" s="80"/>
      <c r="H17" s="80"/>
      <c r="I17" s="80"/>
      <c r="J17" s="80"/>
      <c r="K17" s="80">
        <v>50</v>
      </c>
      <c r="L17" s="80"/>
      <c r="M17" s="80">
        <v>1</v>
      </c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>
        <v>4</v>
      </c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223"/>
      <c r="F19" s="223"/>
      <c r="G19" s="223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26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10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>
        <v>4</v>
      </c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2470</v>
      </c>
      <c r="D23" s="80">
        <v>1</v>
      </c>
      <c r="E23" s="80"/>
      <c r="F23" s="80"/>
      <c r="G23" s="80"/>
      <c r="H23" s="80"/>
      <c r="I23" s="80"/>
      <c r="J23" s="80">
        <v>0</v>
      </c>
      <c r="K23" s="80">
        <v>326</v>
      </c>
      <c r="L23" s="80">
        <v>0</v>
      </c>
      <c r="M23" s="80">
        <v>70</v>
      </c>
      <c r="N23" s="80">
        <v>0</v>
      </c>
      <c r="O23" s="80">
        <v>143</v>
      </c>
      <c r="P23" s="80">
        <v>1930</v>
      </c>
    </row>
    <row r="24" spans="1:16" ht="52.5" customHeight="1">
      <c r="A24" s="177" t="s">
        <v>64</v>
      </c>
      <c r="B24" s="161">
        <v>111</v>
      </c>
      <c r="C24" s="80">
        <v>0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49</v>
      </c>
      <c r="L24" s="80">
        <v>0</v>
      </c>
      <c r="M24" s="80">
        <v>3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>
        <v>105</v>
      </c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>
        <v>30</v>
      </c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2470</v>
      </c>
      <c r="D29" s="80">
        <v>1</v>
      </c>
      <c r="E29" s="80"/>
      <c r="F29" s="80"/>
      <c r="G29" s="80"/>
      <c r="H29" s="80"/>
      <c r="I29" s="80"/>
      <c r="J29" s="80">
        <v>0</v>
      </c>
      <c r="K29" s="80">
        <v>326</v>
      </c>
      <c r="L29" s="80">
        <v>0</v>
      </c>
      <c r="M29" s="80">
        <v>70</v>
      </c>
      <c r="N29" s="80">
        <v>0</v>
      </c>
      <c r="O29" s="80">
        <v>143</v>
      </c>
      <c r="P29" s="80">
        <v>1930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14</v>
      </c>
      <c r="L32" s="80">
        <v>0</v>
      </c>
      <c r="M32" s="80">
        <v>1</v>
      </c>
      <c r="N32" s="80">
        <v>0</v>
      </c>
      <c r="O32" s="80">
        <v>7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2</v>
      </c>
      <c r="L33" s="80">
        <v>0</v>
      </c>
      <c r="M33" s="80"/>
      <c r="N33" s="80">
        <v>0</v>
      </c>
      <c r="O33" s="80">
        <v>1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2</v>
      </c>
      <c r="L34" s="80">
        <v>0</v>
      </c>
      <c r="M34" s="80"/>
      <c r="N34" s="80">
        <v>0</v>
      </c>
      <c r="O34" s="80">
        <v>1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1212</v>
      </c>
      <c r="D41" s="80">
        <v>4</v>
      </c>
      <c r="E41" s="80"/>
      <c r="F41" s="80"/>
      <c r="G41" s="80"/>
      <c r="H41" s="80"/>
      <c r="I41" s="80"/>
      <c r="J41" s="80">
        <v>0</v>
      </c>
      <c r="K41" s="80">
        <v>1087</v>
      </c>
      <c r="L41" s="80">
        <v>0</v>
      </c>
      <c r="M41" s="80">
        <v>121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64</v>
      </c>
      <c r="D46" s="80"/>
      <c r="E46" s="80"/>
      <c r="F46" s="80"/>
      <c r="G46" s="80"/>
      <c r="H46" s="80"/>
      <c r="I46" s="80"/>
      <c r="J46" s="80"/>
      <c r="K46" s="80">
        <v>64</v>
      </c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12</v>
      </c>
      <c r="D47" s="80"/>
      <c r="E47" s="80"/>
      <c r="F47" s="80"/>
      <c r="G47" s="80"/>
      <c r="H47" s="80"/>
      <c r="I47" s="80"/>
      <c r="J47" s="80"/>
      <c r="K47" s="80">
        <v>12</v>
      </c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0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0</v>
      </c>
      <c r="L48" s="80">
        <v>0</v>
      </c>
      <c r="M48" s="80"/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0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0</v>
      </c>
      <c r="L51" s="80">
        <v>0</v>
      </c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0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0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0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0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397</v>
      </c>
      <c r="D58" s="80">
        <v>1</v>
      </c>
      <c r="E58" s="80"/>
      <c r="F58" s="80"/>
      <c r="G58" s="80"/>
      <c r="H58" s="80"/>
      <c r="I58" s="80"/>
      <c r="J58" s="80">
        <v>0</v>
      </c>
      <c r="K58" s="80">
        <v>326</v>
      </c>
      <c r="L58" s="80">
        <v>0</v>
      </c>
      <c r="M58" s="80">
        <v>70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0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0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397</v>
      </c>
      <c r="D60" s="80">
        <v>1</v>
      </c>
      <c r="E60" s="80"/>
      <c r="F60" s="80"/>
      <c r="G60" s="80"/>
      <c r="H60" s="80"/>
      <c r="I60" s="80"/>
      <c r="J60" s="80">
        <v>0</v>
      </c>
      <c r="K60" s="80">
        <v>326</v>
      </c>
      <c r="L60" s="80">
        <v>0</v>
      </c>
      <c r="M60" s="80">
        <v>70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804868.2313200001</v>
      </c>
      <c r="D66" s="80">
        <v>50</v>
      </c>
      <c r="E66" s="80"/>
      <c r="F66" s="80"/>
      <c r="G66" s="80"/>
      <c r="H66" s="80"/>
      <c r="I66" s="80"/>
      <c r="J66" s="80">
        <v>0</v>
      </c>
      <c r="K66" s="80">
        <v>705848.2948</v>
      </c>
      <c r="L66" s="80">
        <v>0</v>
      </c>
      <c r="M66" s="80">
        <v>15214.206520000002</v>
      </c>
      <c r="N66" s="80">
        <v>0</v>
      </c>
      <c r="O66" s="80">
        <v>15473.93</v>
      </c>
      <c r="P66" s="80">
        <v>68281.8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314609.437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314267.85</v>
      </c>
      <c r="L68" s="80">
        <v>0</v>
      </c>
      <c r="M68" s="80">
        <v>341.587</v>
      </c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199751.6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199597.9</v>
      </c>
      <c r="L69" s="80">
        <v>0</v>
      </c>
      <c r="M69" s="80">
        <v>153.7</v>
      </c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21741.35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21741.35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v>5648.9</v>
      </c>
      <c r="D72" s="80"/>
      <c r="E72" s="80"/>
      <c r="F72" s="80"/>
      <c r="G72" s="80"/>
      <c r="H72" s="80"/>
      <c r="I72" s="80"/>
      <c r="J72" s="80"/>
      <c r="K72" s="80">
        <v>5648.9</v>
      </c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>
        <v>2563.2</v>
      </c>
      <c r="D73" s="80"/>
      <c r="E73" s="80"/>
      <c r="F73" s="80"/>
      <c r="G73" s="80"/>
      <c r="H73" s="80"/>
      <c r="I73" s="80"/>
      <c r="J73" s="80"/>
      <c r="K73" s="80">
        <v>2563.2</v>
      </c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576069.5299999999</v>
      </c>
      <c r="D74" s="80">
        <v>33.6</v>
      </c>
      <c r="E74" s="80"/>
      <c r="F74" s="80"/>
      <c r="G74" s="80"/>
      <c r="H74" s="80"/>
      <c r="I74" s="80"/>
      <c r="J74" s="80">
        <v>0</v>
      </c>
      <c r="K74" s="80">
        <v>478587.1</v>
      </c>
      <c r="L74" s="80">
        <v>0</v>
      </c>
      <c r="M74" s="80">
        <v>13693.1</v>
      </c>
      <c r="N74" s="80">
        <v>0</v>
      </c>
      <c r="O74" s="80">
        <v>15473.93</v>
      </c>
      <c r="P74" s="80">
        <v>68281.8</v>
      </c>
    </row>
    <row r="75" spans="1:16" ht="39.75" customHeight="1">
      <c r="A75" s="177" t="s">
        <v>104</v>
      </c>
      <c r="B75" s="176">
        <v>310</v>
      </c>
      <c r="C75" s="80">
        <v>0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78798.6</v>
      </c>
      <c r="L75" s="80">
        <v>0</v>
      </c>
      <c r="M75" s="80"/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>
        <v>2564.3</v>
      </c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>
        <v>1569.8</v>
      </c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216</v>
      </c>
      <c r="B80" s="176">
        <v>315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1:16" ht="25.5" customHeight="1">
      <c r="A81" s="188" t="s">
        <v>109</v>
      </c>
      <c r="B81" s="176">
        <v>316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9" t="s">
        <v>21</v>
      </c>
      <c r="B82" s="176">
        <v>317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22</v>
      </c>
      <c r="B83" s="176">
        <v>318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110</v>
      </c>
      <c r="B84" s="176">
        <v>319</v>
      </c>
      <c r="C84" s="80">
        <v>615.754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296.754</v>
      </c>
      <c r="L84" s="80">
        <v>0</v>
      </c>
      <c r="M84" s="80"/>
      <c r="N84" s="80">
        <v>0</v>
      </c>
      <c r="O84" s="80">
        <v>319</v>
      </c>
      <c r="P84" s="80">
        <v>0</v>
      </c>
    </row>
    <row r="85" spans="1:16" ht="27" customHeight="1">
      <c r="A85" s="175" t="s">
        <v>111</v>
      </c>
      <c r="B85" s="176">
        <v>320</v>
      </c>
      <c r="C85" s="80">
        <v>4580.46</v>
      </c>
      <c r="D85" s="80">
        <v>0</v>
      </c>
      <c r="E85" s="80"/>
      <c r="F85" s="80"/>
      <c r="G85" s="80"/>
      <c r="H85" s="80"/>
      <c r="I85" s="80"/>
      <c r="J85" s="80">
        <v>0</v>
      </c>
      <c r="K85" s="80">
        <v>4528.46</v>
      </c>
      <c r="L85" s="80">
        <v>0</v>
      </c>
      <c r="M85" s="80"/>
      <c r="N85" s="80">
        <v>0</v>
      </c>
      <c r="O85" s="80">
        <v>52</v>
      </c>
      <c r="P85" s="80">
        <v>0</v>
      </c>
    </row>
    <row r="86" spans="1:16" ht="27" customHeight="1">
      <c r="A86" s="179" t="s">
        <v>14</v>
      </c>
      <c r="B86" s="176">
        <v>321</v>
      </c>
      <c r="C86" s="213">
        <v>4580.46</v>
      </c>
      <c r="D86" s="80"/>
      <c r="E86" s="80"/>
      <c r="F86" s="80"/>
      <c r="G86" s="80"/>
      <c r="H86" s="80"/>
      <c r="I86" s="80"/>
      <c r="J86" s="80"/>
      <c r="K86" s="80">
        <v>4528.46</v>
      </c>
      <c r="L86" s="80"/>
      <c r="M86" s="80"/>
      <c r="N86" s="80"/>
      <c r="O86" s="80">
        <v>52</v>
      </c>
      <c r="P86" s="80"/>
    </row>
    <row r="87" spans="1:16" ht="38.25" customHeight="1">
      <c r="A87" s="179" t="s">
        <v>72</v>
      </c>
      <c r="B87" s="176">
        <v>322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9" t="s">
        <v>73</v>
      </c>
      <c r="B88" s="176">
        <v>323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5" t="s">
        <v>15</v>
      </c>
      <c r="B89" s="176">
        <v>324</v>
      </c>
      <c r="C89" s="213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ht="25.5" customHeight="1">
      <c r="A90" s="173" t="s">
        <v>128</v>
      </c>
      <c r="B90" s="173"/>
      <c r="C90" s="189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66" customHeight="1">
      <c r="A91" s="190" t="s">
        <v>129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2"/>
    </row>
    <row r="92" spans="1:16" ht="66">
      <c r="A92" s="178" t="s">
        <v>118</v>
      </c>
      <c r="B92" s="176" t="s">
        <v>23</v>
      </c>
      <c r="C92" s="80">
        <v>166</v>
      </c>
      <c r="D92" s="80">
        <v>0</v>
      </c>
      <c r="E92" s="80"/>
      <c r="F92" s="80"/>
      <c r="G92" s="80"/>
      <c r="H92" s="80"/>
      <c r="I92" s="80"/>
      <c r="J92" s="80">
        <v>0</v>
      </c>
      <c r="K92" s="80">
        <v>139</v>
      </c>
      <c r="L92" s="80">
        <v>0</v>
      </c>
      <c r="M92" s="80">
        <v>27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8" t="s">
        <v>130</v>
      </c>
      <c r="B93" s="176" t="s">
        <v>24</v>
      </c>
      <c r="C93" s="80">
        <v>2</v>
      </c>
      <c r="D93" s="80"/>
      <c r="E93" s="80"/>
      <c r="F93" s="80"/>
      <c r="G93" s="80"/>
      <c r="H93" s="80"/>
      <c r="I93" s="80"/>
      <c r="J93" s="80"/>
      <c r="K93" s="80">
        <v>1</v>
      </c>
      <c r="L93" s="80"/>
      <c r="M93" s="80">
        <v>1</v>
      </c>
      <c r="N93" s="80"/>
      <c r="O93" s="80" t="s">
        <v>39</v>
      </c>
      <c r="P93" s="80" t="s">
        <v>39</v>
      </c>
    </row>
    <row r="94" spans="1:16" ht="12.75" customHeight="1">
      <c r="A94" s="175" t="s">
        <v>25</v>
      </c>
      <c r="B94" s="176" t="s">
        <v>26</v>
      </c>
      <c r="C94" s="80">
        <v>164</v>
      </c>
      <c r="D94" s="80">
        <v>0</v>
      </c>
      <c r="E94" s="80"/>
      <c r="F94" s="80"/>
      <c r="G94" s="80"/>
      <c r="H94" s="80"/>
      <c r="I94" s="80"/>
      <c r="J94" s="80">
        <v>0</v>
      </c>
      <c r="K94" s="80">
        <v>138</v>
      </c>
      <c r="L94" s="80">
        <v>0</v>
      </c>
      <c r="M94" s="80">
        <v>26</v>
      </c>
      <c r="N94" s="80">
        <v>0</v>
      </c>
      <c r="O94" s="80" t="s">
        <v>39</v>
      </c>
      <c r="P94" s="80" t="s">
        <v>39</v>
      </c>
    </row>
    <row r="95" spans="1:16" ht="12.75">
      <c r="A95" s="173" t="s">
        <v>131</v>
      </c>
      <c r="B95" s="173"/>
      <c r="C95" s="180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16" ht="39" customHeight="1">
      <c r="A96" s="175" t="s">
        <v>119</v>
      </c>
      <c r="B96" s="176" t="s">
        <v>27</v>
      </c>
      <c r="C96" s="80">
        <v>440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400</v>
      </c>
      <c r="L96" s="80">
        <v>0</v>
      </c>
      <c r="M96" s="80">
        <v>40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132</v>
      </c>
      <c r="B97" s="176" t="s">
        <v>28</v>
      </c>
      <c r="C97" s="80">
        <v>13</v>
      </c>
      <c r="D97" s="80">
        <v>0</v>
      </c>
      <c r="E97" s="80"/>
      <c r="F97" s="80"/>
      <c r="G97" s="80"/>
      <c r="H97" s="80"/>
      <c r="I97" s="80"/>
      <c r="J97" s="80">
        <v>0</v>
      </c>
      <c r="K97" s="80">
        <v>7</v>
      </c>
      <c r="L97" s="80">
        <v>0</v>
      </c>
      <c r="M97" s="80">
        <v>4</v>
      </c>
      <c r="N97" s="80">
        <v>0</v>
      </c>
      <c r="O97" s="80" t="s">
        <v>39</v>
      </c>
      <c r="P97" s="80" t="s">
        <v>39</v>
      </c>
    </row>
    <row r="98" spans="1:16" ht="52.5">
      <c r="A98" s="175" t="s">
        <v>120</v>
      </c>
      <c r="B98" s="176" t="s">
        <v>29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 t="s">
        <v>39</v>
      </c>
      <c r="P98" s="80" t="s">
        <v>39</v>
      </c>
    </row>
    <row r="99" spans="1:16" ht="12.75">
      <c r="A99" s="175" t="s">
        <v>121</v>
      </c>
      <c r="B99" s="176" t="s">
        <v>30</v>
      </c>
      <c r="C99" s="80">
        <v>0</v>
      </c>
      <c r="D99" s="80">
        <v>0</v>
      </c>
      <c r="E99" s="80"/>
      <c r="F99" s="80"/>
      <c r="G99" s="80"/>
      <c r="H99" s="80"/>
      <c r="I99" s="80"/>
      <c r="J99" s="80">
        <v>0</v>
      </c>
      <c r="K99" s="80">
        <v>0</v>
      </c>
      <c r="L99" s="80">
        <v>0</v>
      </c>
      <c r="M99" s="80"/>
      <c r="N99" s="80">
        <v>0</v>
      </c>
      <c r="O99" s="80" t="s">
        <v>39</v>
      </c>
      <c r="P99" s="80" t="s">
        <v>39</v>
      </c>
    </row>
    <row r="100" spans="1:16" ht="26.25">
      <c r="A100" s="175" t="s">
        <v>122</v>
      </c>
      <c r="B100" s="176" t="s">
        <v>31</v>
      </c>
      <c r="C100" s="80">
        <v>0</v>
      </c>
      <c r="D100" s="80" t="s">
        <v>39</v>
      </c>
      <c r="E100" s="80" t="s">
        <v>39</v>
      </c>
      <c r="F100" s="80" t="s">
        <v>39</v>
      </c>
      <c r="G100" s="80" t="s">
        <v>39</v>
      </c>
      <c r="H100" s="80" t="s">
        <v>39</v>
      </c>
      <c r="I100" s="80" t="s">
        <v>39</v>
      </c>
      <c r="J100" s="80" t="s">
        <v>39</v>
      </c>
      <c r="K100" s="80">
        <v>0</v>
      </c>
      <c r="L100" s="80" t="s">
        <v>39</v>
      </c>
      <c r="M100" s="80" t="s">
        <v>39</v>
      </c>
      <c r="N100" s="80" t="s">
        <v>39</v>
      </c>
      <c r="O100" s="80" t="s">
        <v>39</v>
      </c>
      <c r="P100" s="80" t="s">
        <v>39</v>
      </c>
    </row>
    <row r="101" spans="1:16" ht="12.75" customHeight="1">
      <c r="A101" s="175" t="s">
        <v>123</v>
      </c>
      <c r="B101" s="176" t="s">
        <v>32</v>
      </c>
      <c r="C101" s="80">
        <v>164</v>
      </c>
      <c r="D101" s="80">
        <v>0</v>
      </c>
      <c r="E101" s="80"/>
      <c r="F101" s="80"/>
      <c r="G101" s="80"/>
      <c r="H101" s="80"/>
      <c r="I101" s="80"/>
      <c r="J101" s="80">
        <v>0</v>
      </c>
      <c r="K101" s="80">
        <v>138</v>
      </c>
      <c r="L101" s="80">
        <v>0</v>
      </c>
      <c r="M101" s="80">
        <v>26</v>
      </c>
      <c r="N101" s="80">
        <v>0</v>
      </c>
      <c r="O101" s="80" t="s">
        <v>39</v>
      </c>
      <c r="P101" s="80" t="s">
        <v>39</v>
      </c>
    </row>
    <row r="102" spans="1:16" ht="12.75">
      <c r="A102" s="193" t="s">
        <v>133</v>
      </c>
      <c r="B102" s="194"/>
      <c r="C102" s="195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6"/>
    </row>
    <row r="103" spans="1:16" ht="12.75">
      <c r="A103" s="175" t="s">
        <v>124</v>
      </c>
      <c r="B103" s="176" t="s">
        <v>33</v>
      </c>
      <c r="C103" s="80">
        <v>52212.4</v>
      </c>
      <c r="D103" s="80" t="s">
        <v>39</v>
      </c>
      <c r="E103" s="80" t="s">
        <v>39</v>
      </c>
      <c r="F103" s="80" t="s">
        <v>39</v>
      </c>
      <c r="G103" s="80" t="s">
        <v>39</v>
      </c>
      <c r="H103" s="80" t="s">
        <v>39</v>
      </c>
      <c r="I103" s="80" t="s">
        <v>39</v>
      </c>
      <c r="J103" s="80" t="s">
        <v>39</v>
      </c>
      <c r="K103" s="80" t="s">
        <v>39</v>
      </c>
      <c r="L103" s="80" t="s">
        <v>39</v>
      </c>
      <c r="M103" s="80" t="s">
        <v>39</v>
      </c>
      <c r="N103" s="80" t="s">
        <v>39</v>
      </c>
      <c r="O103" s="80" t="s">
        <v>39</v>
      </c>
      <c r="P103" s="80" t="s">
        <v>39</v>
      </c>
    </row>
    <row r="104" spans="1:16" ht="52.5">
      <c r="A104" s="175" t="s">
        <v>125</v>
      </c>
      <c r="B104" s="176" t="s">
        <v>34</v>
      </c>
      <c r="C104" s="80">
        <v>35355.07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30420.39</v>
      </c>
      <c r="L104" s="80"/>
      <c r="M104" s="80">
        <v>4934.68</v>
      </c>
      <c r="N104" s="80">
        <v>0</v>
      </c>
      <c r="O104" s="80" t="s">
        <v>39</v>
      </c>
      <c r="P104" s="80" t="s">
        <v>39</v>
      </c>
    </row>
    <row r="105" spans="1:16" ht="78.75">
      <c r="A105" s="177" t="s">
        <v>134</v>
      </c>
      <c r="B105" s="176" t="s">
        <v>35</v>
      </c>
      <c r="C105" s="80">
        <v>285.7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132</v>
      </c>
      <c r="L105" s="80">
        <v>0</v>
      </c>
      <c r="M105" s="80">
        <v>153.7</v>
      </c>
      <c r="N105" s="80">
        <v>0</v>
      </c>
      <c r="O105" s="80" t="s">
        <v>39</v>
      </c>
      <c r="P105" s="80" t="s">
        <v>39</v>
      </c>
    </row>
    <row r="106" spans="1:16" ht="52.5">
      <c r="A106" s="178" t="s">
        <v>126</v>
      </c>
      <c r="B106" s="168" t="s">
        <v>36</v>
      </c>
      <c r="C106" s="80">
        <v>30983.190000000002</v>
      </c>
      <c r="D106" s="80">
        <v>0</v>
      </c>
      <c r="E106" s="80"/>
      <c r="F106" s="80"/>
      <c r="G106" s="80"/>
      <c r="H106" s="80"/>
      <c r="I106" s="80"/>
      <c r="J106" s="80">
        <v>0</v>
      </c>
      <c r="K106" s="80">
        <v>26488.08</v>
      </c>
      <c r="L106" s="80">
        <v>0</v>
      </c>
      <c r="M106" s="80">
        <v>4495.11</v>
      </c>
      <c r="N106" s="80">
        <v>0</v>
      </c>
      <c r="O106" s="80" t="s">
        <v>39</v>
      </c>
      <c r="P106" s="80" t="s">
        <v>39</v>
      </c>
    </row>
    <row r="107" spans="1:16" ht="29.25" customHeight="1">
      <c r="A107" s="178" t="s">
        <v>127</v>
      </c>
      <c r="B107" s="168" t="s">
        <v>135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 t="s">
        <v>39</v>
      </c>
      <c r="P107" s="80" t="s">
        <v>39</v>
      </c>
    </row>
    <row r="108" spans="1:16" ht="12.75" customHeight="1">
      <c r="A108" s="197" t="s">
        <v>136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9"/>
    </row>
    <row r="109" spans="1:16" ht="53.25" customHeight="1">
      <c r="A109" s="200" t="s">
        <v>137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2"/>
    </row>
    <row r="110" spans="1:16" ht="52.5">
      <c r="A110" s="178" t="s">
        <v>112</v>
      </c>
      <c r="B110" s="168" t="s">
        <v>138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66">
      <c r="A111" s="178" t="s">
        <v>113</v>
      </c>
      <c r="B111" s="168" t="s">
        <v>139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143</v>
      </c>
      <c r="B112" s="168" t="s">
        <v>140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144</v>
      </c>
      <c r="B113" s="168" t="s">
        <v>141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178" t="s">
        <v>145</v>
      </c>
      <c r="B114" s="168" t="s">
        <v>142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 t="s">
        <v>39</v>
      </c>
      <c r="P114" s="80" t="s">
        <v>39</v>
      </c>
    </row>
    <row r="115" spans="1:16" ht="12.75">
      <c r="A115" s="200" t="s">
        <v>146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2"/>
    </row>
    <row r="116" spans="1:16" ht="66">
      <c r="A116" s="178" t="s">
        <v>114</v>
      </c>
      <c r="B116" s="168" t="s">
        <v>147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66">
      <c r="A117" s="178" t="s">
        <v>115</v>
      </c>
      <c r="B117" s="168" t="s">
        <v>148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152</v>
      </c>
      <c r="B118" s="168" t="s">
        <v>149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153</v>
      </c>
      <c r="B119" s="168" t="s">
        <v>150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78" t="s">
        <v>154</v>
      </c>
      <c r="B120" s="168" t="s">
        <v>151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 t="s">
        <v>39</v>
      </c>
      <c r="P120" s="80" t="s">
        <v>39</v>
      </c>
    </row>
    <row r="121" spans="1:16" ht="12.75">
      <c r="A121" s="197" t="s">
        <v>155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4"/>
    </row>
    <row r="122" spans="1:16" ht="66">
      <c r="A122" s="178" t="s">
        <v>116</v>
      </c>
      <c r="B122" s="168" t="s">
        <v>156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66">
      <c r="A123" s="178" t="s">
        <v>117</v>
      </c>
      <c r="B123" s="168" t="s">
        <v>157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161</v>
      </c>
      <c r="B124" s="168" t="s">
        <v>158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178" t="s">
        <v>162</v>
      </c>
      <c r="B125" s="168" t="s">
        <v>159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 t="s">
        <v>39</v>
      </c>
      <c r="P125" s="80" t="s">
        <v>39</v>
      </c>
    </row>
    <row r="126" spans="1:16" s="144" customFormat="1" ht="26.25">
      <c r="A126" s="205" t="s">
        <v>163</v>
      </c>
      <c r="B126" s="35" t="s">
        <v>160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80" t="s">
        <v>39</v>
      </c>
      <c r="P126" s="80" t="s">
        <v>39</v>
      </c>
    </row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21:P121"/>
    <mergeCell ref="A90:P90"/>
    <mergeCell ref="A108:P108"/>
    <mergeCell ref="A109:P109"/>
    <mergeCell ref="A95:P95"/>
    <mergeCell ref="A91:P91"/>
    <mergeCell ref="A102:P102"/>
    <mergeCell ref="A13:P13"/>
    <mergeCell ref="A115:P115"/>
    <mergeCell ref="A40:P40"/>
    <mergeCell ref="A65:P6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3383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20</v>
      </c>
      <c r="L14" s="80">
        <v>0</v>
      </c>
      <c r="M14" s="80">
        <v>7</v>
      </c>
      <c r="N14" s="80">
        <v>7</v>
      </c>
      <c r="O14" s="80">
        <v>0</v>
      </c>
      <c r="P14" s="80">
        <v>3349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>
        <v>0</v>
      </c>
      <c r="I15" s="80">
        <v>0</v>
      </c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24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16</v>
      </c>
      <c r="L16" s="80">
        <v>0</v>
      </c>
      <c r="M16" s="80">
        <v>3</v>
      </c>
      <c r="N16" s="80">
        <v>5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7</v>
      </c>
      <c r="L17" s="80">
        <v>0</v>
      </c>
      <c r="M17" s="80">
        <v>0</v>
      </c>
      <c r="N17" s="80">
        <v>0</v>
      </c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>
        <v>0</v>
      </c>
      <c r="F19" s="80">
        <v>0</v>
      </c>
      <c r="G19" s="80">
        <v>0</v>
      </c>
      <c r="H19" s="80" t="s">
        <v>39</v>
      </c>
      <c r="I19" s="80">
        <v>0</v>
      </c>
      <c r="J19" s="80">
        <v>0</v>
      </c>
      <c r="K19" s="80" t="s">
        <v>39</v>
      </c>
      <c r="L19" s="80" t="s">
        <v>39</v>
      </c>
      <c r="M19" s="80" t="s">
        <v>39</v>
      </c>
      <c r="N19" s="80">
        <v>0</v>
      </c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3379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16</v>
      </c>
      <c r="L23" s="80">
        <v>0</v>
      </c>
      <c r="M23" s="80">
        <v>7</v>
      </c>
      <c r="N23" s="80">
        <v>7</v>
      </c>
      <c r="O23" s="80">
        <v>0</v>
      </c>
      <c r="P23" s="80">
        <v>3349</v>
      </c>
    </row>
    <row r="24" spans="1:16" ht="52.5" customHeight="1">
      <c r="A24" s="177" t="s">
        <v>64</v>
      </c>
      <c r="B24" s="161">
        <v>111</v>
      </c>
      <c r="C24" s="80">
        <v>19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11</v>
      </c>
      <c r="L24" s="80">
        <v>0</v>
      </c>
      <c r="M24" s="80">
        <v>3</v>
      </c>
      <c r="N24" s="80">
        <v>5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>
        <v>0</v>
      </c>
      <c r="F26" s="80">
        <v>0</v>
      </c>
      <c r="G26" s="80">
        <v>0</v>
      </c>
      <c r="H26" s="80" t="s">
        <v>39</v>
      </c>
      <c r="I26" s="80">
        <v>0</v>
      </c>
      <c r="J26" s="80">
        <v>0</v>
      </c>
      <c r="K26" s="80" t="s">
        <v>39</v>
      </c>
      <c r="L26" s="80" t="s">
        <v>39</v>
      </c>
      <c r="M26" s="80" t="s">
        <v>39</v>
      </c>
      <c r="N26" s="80">
        <v>0</v>
      </c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3379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16</v>
      </c>
      <c r="L29" s="80">
        <v>0</v>
      </c>
      <c r="M29" s="80">
        <v>7</v>
      </c>
      <c r="N29" s="80">
        <v>7</v>
      </c>
      <c r="O29" s="80">
        <v>0</v>
      </c>
      <c r="P29" s="80">
        <v>3349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</row>
    <row r="36" spans="1:16" ht="38.25" customHeight="1">
      <c r="A36" s="179" t="s">
        <v>73</v>
      </c>
      <c r="B36" s="176">
        <v>123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47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28</v>
      </c>
      <c r="L41" s="80">
        <v>0</v>
      </c>
      <c r="M41" s="80">
        <v>9</v>
      </c>
      <c r="N41" s="80">
        <v>10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>
        <v>0</v>
      </c>
      <c r="I42" s="80">
        <v>0</v>
      </c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24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17</v>
      </c>
      <c r="L43" s="80">
        <v>0</v>
      </c>
      <c r="M43" s="80">
        <v>3</v>
      </c>
      <c r="N43" s="80">
        <v>4</v>
      </c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>
        <v>0</v>
      </c>
      <c r="F44" s="80">
        <v>0</v>
      </c>
      <c r="G44" s="80">
        <v>0</v>
      </c>
      <c r="H44" s="80" t="s">
        <v>39</v>
      </c>
      <c r="I44" s="80">
        <v>0</v>
      </c>
      <c r="J44" s="80">
        <v>0</v>
      </c>
      <c r="K44" s="80" t="s">
        <v>39</v>
      </c>
      <c r="L44" s="80" t="s">
        <v>39</v>
      </c>
      <c r="M44" s="80" t="s">
        <v>39</v>
      </c>
      <c r="N44" s="80">
        <v>0</v>
      </c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32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18</v>
      </c>
      <c r="L48" s="80">
        <v>0</v>
      </c>
      <c r="M48" s="80">
        <v>5</v>
      </c>
      <c r="N48" s="80">
        <v>9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7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7</v>
      </c>
      <c r="L51" s="80">
        <v>0</v>
      </c>
      <c r="M51" s="80">
        <v>0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/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/>
      <c r="L52" s="80">
        <v>0</v>
      </c>
      <c r="M52" s="80">
        <v>0</v>
      </c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7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7</v>
      </c>
      <c r="L54" s="80">
        <v>0</v>
      </c>
      <c r="M54" s="80">
        <v>0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</row>
    <row r="57" spans="1:16" ht="28.5" customHeight="1">
      <c r="A57" s="175" t="s">
        <v>89</v>
      </c>
      <c r="B57" s="176">
        <v>217</v>
      </c>
      <c r="C57" s="80">
        <v>4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4</v>
      </c>
      <c r="L57" s="80">
        <v>0</v>
      </c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31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18</v>
      </c>
      <c r="L58" s="80">
        <v>0</v>
      </c>
      <c r="M58" s="80">
        <v>7</v>
      </c>
      <c r="N58" s="80">
        <v>6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31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18</v>
      </c>
      <c r="L61" s="80">
        <v>0</v>
      </c>
      <c r="M61" s="80">
        <v>7</v>
      </c>
      <c r="N61" s="80">
        <v>6</v>
      </c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81341.42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66976.99</v>
      </c>
      <c r="L66" s="80">
        <v>0</v>
      </c>
      <c r="M66" s="80">
        <v>1403.1100000000001</v>
      </c>
      <c r="N66" s="80">
        <v>1400.92</v>
      </c>
      <c r="O66" s="80">
        <v>0</v>
      </c>
      <c r="P66" s="80">
        <v>11560.400000000001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>
        <v>0</v>
      </c>
      <c r="I67" s="80">
        <v>0</v>
      </c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63277.31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61482.08</v>
      </c>
      <c r="L68" s="80">
        <v>0</v>
      </c>
      <c r="M68" s="80">
        <v>919.3100000000001</v>
      </c>
      <c r="N68" s="80">
        <v>1145.52</v>
      </c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1670.92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1670.92</v>
      </c>
      <c r="L69" s="80">
        <v>0</v>
      </c>
      <c r="M69" s="80">
        <v>0</v>
      </c>
      <c r="N69" s="80">
        <v>0</v>
      </c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v>0</v>
      </c>
      <c r="D71" s="80" t="s">
        <v>39</v>
      </c>
      <c r="E71" s="80">
        <v>0</v>
      </c>
      <c r="F71" s="80">
        <v>0</v>
      </c>
      <c r="G71" s="80">
        <v>0</v>
      </c>
      <c r="H71" s="80" t="s">
        <v>39</v>
      </c>
      <c r="I71" s="80">
        <v>0</v>
      </c>
      <c r="J71" s="80">
        <v>0</v>
      </c>
      <c r="K71" s="80" t="s">
        <v>39</v>
      </c>
      <c r="L71" s="80" t="s">
        <v>39</v>
      </c>
      <c r="M71" s="80" t="s">
        <v>39</v>
      </c>
      <c r="N71" s="80">
        <v>0</v>
      </c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78713.99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64359.35</v>
      </c>
      <c r="L74" s="80">
        <v>0</v>
      </c>
      <c r="M74" s="80">
        <v>1394.18</v>
      </c>
      <c r="N74" s="80">
        <v>1400.06</v>
      </c>
      <c r="O74" s="80">
        <v>0</v>
      </c>
      <c r="P74" s="80">
        <v>11560.400000000001</v>
      </c>
    </row>
    <row r="75" spans="1:16" ht="39.75" customHeight="1">
      <c r="A75" s="177" t="s">
        <v>104</v>
      </c>
      <c r="B75" s="176">
        <v>310</v>
      </c>
      <c r="C75" s="80">
        <v>62488.5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60427.96</v>
      </c>
      <c r="L75" s="80">
        <v>0</v>
      </c>
      <c r="M75" s="80">
        <v>915.08</v>
      </c>
      <c r="N75" s="80">
        <v>1145.4599999999998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>
        <v>0</v>
      </c>
      <c r="F77" s="80">
        <v>0</v>
      </c>
      <c r="G77" s="80">
        <v>0</v>
      </c>
      <c r="H77" s="80" t="s">
        <v>39</v>
      </c>
      <c r="I77" s="80">
        <v>0</v>
      </c>
      <c r="J77" s="80">
        <v>0</v>
      </c>
      <c r="K77" s="80" t="s">
        <v>39</v>
      </c>
      <c r="L77" s="80" t="s">
        <v>39</v>
      </c>
      <c r="M77" s="80" t="s">
        <v>39</v>
      </c>
      <c r="N77" s="80">
        <v>0</v>
      </c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73747.19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64359.35</v>
      </c>
      <c r="L80" s="80">
        <v>0</v>
      </c>
      <c r="M80" s="80">
        <v>1393.68</v>
      </c>
      <c r="N80" s="80">
        <v>1400.06</v>
      </c>
      <c r="O80" s="80">
        <v>0</v>
      </c>
      <c r="P80" s="80">
        <v>11560.400000000001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</row>
    <row r="86" spans="1:16" ht="27" customHeight="1">
      <c r="A86" s="179" t="s">
        <v>72</v>
      </c>
      <c r="B86" s="176">
        <v>322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</row>
    <row r="87" spans="1:16" ht="38.25" customHeight="1">
      <c r="A87" s="179" t="s">
        <v>73</v>
      </c>
      <c r="B87" s="176">
        <v>323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</row>
    <row r="88" spans="1:16" ht="27" customHeight="1">
      <c r="A88" s="175" t="s">
        <v>15</v>
      </c>
      <c r="B88" s="176">
        <v>324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18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10</v>
      </c>
      <c r="L91" s="80">
        <v>0</v>
      </c>
      <c r="M91" s="80">
        <v>2</v>
      </c>
      <c r="N91" s="80">
        <v>6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9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7</v>
      </c>
      <c r="L92" s="80">
        <v>0</v>
      </c>
      <c r="M92" s="80">
        <v>0</v>
      </c>
      <c r="N92" s="80">
        <v>2</v>
      </c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7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3</v>
      </c>
      <c r="L93" s="80">
        <v>0</v>
      </c>
      <c r="M93" s="80">
        <v>0</v>
      </c>
      <c r="N93" s="80">
        <v>4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23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13</v>
      </c>
      <c r="L95" s="80">
        <v>0</v>
      </c>
      <c r="M95" s="80">
        <v>2</v>
      </c>
      <c r="N95" s="80">
        <v>8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8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6</v>
      </c>
      <c r="L96" s="80">
        <v>0</v>
      </c>
      <c r="M96" s="80">
        <v>0</v>
      </c>
      <c r="N96" s="80">
        <v>2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4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4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9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3</v>
      </c>
      <c r="L100" s="80">
        <v>0</v>
      </c>
      <c r="M100" s="80">
        <v>2</v>
      </c>
      <c r="N100" s="80">
        <v>6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0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23324.519999999997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22357.8</v>
      </c>
      <c r="L103" s="80">
        <v>0</v>
      </c>
      <c r="M103" s="80">
        <v>115.8</v>
      </c>
      <c r="N103" s="80">
        <v>850.92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1045.8200000000002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1045.8200000000002</v>
      </c>
      <c r="L104" s="80">
        <v>0</v>
      </c>
      <c r="M104" s="80">
        <v>0</v>
      </c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22259.83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21296.47</v>
      </c>
      <c r="L105" s="80">
        <v>0</v>
      </c>
      <c r="M105" s="80">
        <v>113.3</v>
      </c>
      <c r="N105" s="80">
        <v>850.06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0</v>
      </c>
      <c r="N110" s="80">
        <v>0</v>
      </c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>
        <v>0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7:P107"/>
    <mergeCell ref="A108:P108"/>
    <mergeCell ref="A94:P94"/>
    <mergeCell ref="A13:P13"/>
    <mergeCell ref="A101:P101"/>
    <mergeCell ref="A65:P65"/>
    <mergeCell ref="A90:P90"/>
    <mergeCell ref="A40:P40"/>
    <mergeCell ref="A114:P114"/>
    <mergeCell ref="A120:P120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89:P89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228</v>
      </c>
      <c r="D14" s="80">
        <v>0</v>
      </c>
      <c r="E14" s="80">
        <v>7</v>
      </c>
      <c r="F14" s="80"/>
      <c r="G14" s="80"/>
      <c r="H14" s="80"/>
      <c r="I14" s="80"/>
      <c r="J14" s="80">
        <v>0</v>
      </c>
      <c r="K14" s="80">
        <v>32</v>
      </c>
      <c r="L14" s="80">
        <v>0</v>
      </c>
      <c r="M14" s="80">
        <v>12</v>
      </c>
      <c r="N14" s="80">
        <v>0</v>
      </c>
      <c r="O14" s="80">
        <v>0</v>
      </c>
      <c r="P14" s="80">
        <v>177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19</v>
      </c>
      <c r="D16" s="80">
        <v>0</v>
      </c>
      <c r="E16" s="80">
        <v>7</v>
      </c>
      <c r="F16" s="80"/>
      <c r="G16" s="80"/>
      <c r="H16" s="80"/>
      <c r="I16" s="80"/>
      <c r="J16" s="80">
        <v>0</v>
      </c>
      <c r="K16" s="80">
        <v>12</v>
      </c>
      <c r="L16" s="80">
        <v>0</v>
      </c>
      <c r="M16" s="80"/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13</v>
      </c>
      <c r="D17" s="80"/>
      <c r="E17" s="80">
        <v>7</v>
      </c>
      <c r="F17" s="80"/>
      <c r="G17" s="80"/>
      <c r="H17" s="80"/>
      <c r="I17" s="80"/>
      <c r="J17" s="80"/>
      <c r="K17" s="80">
        <v>6</v>
      </c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215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26</v>
      </c>
      <c r="L23" s="80">
        <v>0</v>
      </c>
      <c r="M23" s="80">
        <v>12</v>
      </c>
      <c r="N23" s="80">
        <v>0</v>
      </c>
      <c r="O23" s="80">
        <v>0</v>
      </c>
      <c r="P23" s="80">
        <v>177</v>
      </c>
    </row>
    <row r="24" spans="1:16" ht="52.5" customHeight="1">
      <c r="A24" s="177" t="s">
        <v>64</v>
      </c>
      <c r="B24" s="161">
        <v>111</v>
      </c>
      <c r="C24" s="80">
        <v>6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6</v>
      </c>
      <c r="L24" s="80">
        <v>0</v>
      </c>
      <c r="M24" s="80"/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215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26</v>
      </c>
      <c r="L29" s="80">
        <v>0</v>
      </c>
      <c r="M29" s="80">
        <v>12</v>
      </c>
      <c r="N29" s="80">
        <v>0</v>
      </c>
      <c r="O29" s="80"/>
      <c r="P29" s="80">
        <v>177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95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71</v>
      </c>
      <c r="L41" s="80">
        <v>0</v>
      </c>
      <c r="M41" s="80">
        <v>24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12</v>
      </c>
      <c r="D43" s="80"/>
      <c r="E43" s="80"/>
      <c r="F43" s="80"/>
      <c r="G43" s="80"/>
      <c r="H43" s="80"/>
      <c r="I43" s="80"/>
      <c r="J43" s="80"/>
      <c r="K43" s="80">
        <v>12</v>
      </c>
      <c r="L43" s="80"/>
      <c r="M43" s="80"/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95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71</v>
      </c>
      <c r="L48" s="80">
        <v>0</v>
      </c>
      <c r="M48" s="80">
        <v>24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251</v>
      </c>
      <c r="B51" s="176">
        <v>211</v>
      </c>
      <c r="C51" s="80">
        <v>8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8</v>
      </c>
      <c r="L51" s="80">
        <v>0</v>
      </c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2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2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6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6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8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8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38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26</v>
      </c>
      <c r="L58" s="80"/>
      <c r="M58" s="80">
        <v>12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0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0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38</v>
      </c>
      <c r="D61" s="80"/>
      <c r="E61" s="80"/>
      <c r="F61" s="80"/>
      <c r="G61" s="80"/>
      <c r="H61" s="80"/>
      <c r="I61" s="80"/>
      <c r="J61" s="80"/>
      <c r="K61" s="80">
        <v>26</v>
      </c>
      <c r="L61" s="80"/>
      <c r="M61" s="80">
        <v>12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40955.041000000005</v>
      </c>
      <c r="D66" s="80">
        <v>0</v>
      </c>
      <c r="E66" s="80">
        <v>306.94</v>
      </c>
      <c r="F66" s="80"/>
      <c r="G66" s="80"/>
      <c r="H66" s="80"/>
      <c r="I66" s="80"/>
      <c r="J66" s="80">
        <v>0</v>
      </c>
      <c r="K66" s="80">
        <v>35456.176</v>
      </c>
      <c r="L66" s="80">
        <v>0</v>
      </c>
      <c r="M66" s="80">
        <v>2283.05</v>
      </c>
      <c r="N66" s="80">
        <v>0</v>
      </c>
      <c r="O66" s="80">
        <v>0</v>
      </c>
      <c r="P66" s="212">
        <v>2908.875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7" ht="51" customHeight="1">
      <c r="A68" s="177" t="s">
        <v>97</v>
      </c>
      <c r="B68" s="176">
        <v>303</v>
      </c>
      <c r="C68" s="80">
        <v>11399.452000000001</v>
      </c>
      <c r="D68" s="80">
        <v>0</v>
      </c>
      <c r="E68" s="80">
        <v>306.94</v>
      </c>
      <c r="F68" s="80"/>
      <c r="G68" s="80"/>
      <c r="H68" s="80"/>
      <c r="I68" s="80"/>
      <c r="J68" s="80">
        <v>0</v>
      </c>
      <c r="K68" s="214">
        <v>11092.512</v>
      </c>
      <c r="L68" s="80">
        <v>0</v>
      </c>
      <c r="M68" s="80"/>
      <c r="N68" s="80"/>
      <c r="O68" s="80" t="s">
        <v>39</v>
      </c>
      <c r="P68" s="80" t="s">
        <v>39</v>
      </c>
      <c r="Q68" s="211"/>
    </row>
    <row r="69" spans="1:16" ht="64.5" customHeight="1">
      <c r="A69" s="177" t="s">
        <v>98</v>
      </c>
      <c r="B69" s="176">
        <v>304</v>
      </c>
      <c r="C69" s="80">
        <v>4736.902</v>
      </c>
      <c r="D69" s="80">
        <v>0</v>
      </c>
      <c r="E69" s="80">
        <v>306.94</v>
      </c>
      <c r="F69" s="80"/>
      <c r="G69" s="80"/>
      <c r="H69" s="80"/>
      <c r="I69" s="80"/>
      <c r="J69" s="80">
        <v>0</v>
      </c>
      <c r="K69" s="80">
        <v>4429.962</v>
      </c>
      <c r="L69" s="80">
        <v>0</v>
      </c>
      <c r="M69" s="80"/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29991.047000000002</v>
      </c>
      <c r="D74" s="80">
        <v>0</v>
      </c>
      <c r="E74" s="80"/>
      <c r="F74" s="80"/>
      <c r="G74" s="80"/>
      <c r="H74" s="80"/>
      <c r="I74" s="80"/>
      <c r="J74" s="80">
        <v>0</v>
      </c>
      <c r="K74" s="80">
        <v>24813.772</v>
      </c>
      <c r="L74" s="80">
        <v>0</v>
      </c>
      <c r="M74" s="80">
        <v>2268.4</v>
      </c>
      <c r="N74" s="80">
        <v>0</v>
      </c>
      <c r="O74" s="80"/>
      <c r="P74" s="212">
        <v>2908.875</v>
      </c>
    </row>
    <row r="75" spans="1:16" ht="39.75" customHeight="1">
      <c r="A75" s="177" t="s">
        <v>104</v>
      </c>
      <c r="B75" s="176">
        <v>310</v>
      </c>
      <c r="C75" s="80">
        <v>6775.303</v>
      </c>
      <c r="D75" s="80">
        <v>0</v>
      </c>
      <c r="E75" s="80"/>
      <c r="F75" s="80"/>
      <c r="G75" s="80"/>
      <c r="H75" s="80"/>
      <c r="I75" s="80"/>
      <c r="J75" s="80">
        <v>0</v>
      </c>
      <c r="K75" s="214">
        <v>6775.303</v>
      </c>
      <c r="L75" s="80">
        <v>0</v>
      </c>
      <c r="M75" s="80"/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29991.047000000002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24813.772</v>
      </c>
      <c r="L80" s="80">
        <v>0</v>
      </c>
      <c r="M80" s="80">
        <v>2268.4</v>
      </c>
      <c r="N80" s="80">
        <v>0</v>
      </c>
      <c r="O80" s="80">
        <v>0</v>
      </c>
      <c r="P80" s="212">
        <v>2908.875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21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12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12</v>
      </c>
      <c r="L91" s="80">
        <v>0</v>
      </c>
      <c r="M91" s="80"/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1</v>
      </c>
      <c r="D92" s="80"/>
      <c r="E92" s="80"/>
      <c r="F92" s="80"/>
      <c r="G92" s="80"/>
      <c r="H92" s="80"/>
      <c r="I92" s="80"/>
      <c r="J92" s="80"/>
      <c r="K92" s="80">
        <v>1</v>
      </c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11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11</v>
      </c>
      <c r="L93" s="80">
        <v>0</v>
      </c>
      <c r="M93" s="80"/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29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29</v>
      </c>
      <c r="L95" s="80">
        <v>0</v>
      </c>
      <c r="M95" s="80"/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3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3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2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2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11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11</v>
      </c>
      <c r="L100" s="80">
        <v>0</v>
      </c>
      <c r="M100" s="80"/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12842.4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12842.411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12842.411</v>
      </c>
      <c r="L103" s="80">
        <v>0</v>
      </c>
      <c r="M103" s="80"/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731.185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731.185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10246.747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214">
        <v>10246.747</v>
      </c>
      <c r="L105" s="80">
        <v>0</v>
      </c>
      <c r="M105" s="80"/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20:P120"/>
    <mergeCell ref="A107:P107"/>
    <mergeCell ref="A108:P108"/>
    <mergeCell ref="A94:P94"/>
    <mergeCell ref="A13:P13"/>
    <mergeCell ref="A89:P89"/>
    <mergeCell ref="A40:P40"/>
    <mergeCell ref="A101:P101"/>
    <mergeCell ref="A65:P65"/>
    <mergeCell ref="A90:P90"/>
    <mergeCell ref="A114:P11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U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1661</v>
      </c>
      <c r="D14" s="80">
        <v>15</v>
      </c>
      <c r="E14" s="80"/>
      <c r="F14" s="80"/>
      <c r="G14" s="80"/>
      <c r="H14" s="80"/>
      <c r="I14" s="80"/>
      <c r="J14" s="80">
        <v>0</v>
      </c>
      <c r="K14" s="80">
        <v>106</v>
      </c>
      <c r="L14" s="80">
        <v>0</v>
      </c>
      <c r="M14" s="80">
        <v>30</v>
      </c>
      <c r="N14" s="80">
        <v>1</v>
      </c>
      <c r="O14" s="80">
        <v>8</v>
      </c>
      <c r="P14" s="80">
        <v>1501</v>
      </c>
    </row>
    <row r="15" spans="1:16" ht="51.75" customHeight="1">
      <c r="A15" s="177" t="s">
        <v>60</v>
      </c>
      <c r="B15" s="176">
        <v>102</v>
      </c>
      <c r="C15" s="80"/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101</v>
      </c>
      <c r="D16" s="80">
        <v>13</v>
      </c>
      <c r="E16" s="80"/>
      <c r="F16" s="80"/>
      <c r="G16" s="80"/>
      <c r="H16" s="80"/>
      <c r="I16" s="80"/>
      <c r="J16" s="80">
        <v>0</v>
      </c>
      <c r="K16" s="80">
        <v>80</v>
      </c>
      <c r="L16" s="80">
        <v>0</v>
      </c>
      <c r="M16" s="80">
        <v>7</v>
      </c>
      <c r="N16" s="80">
        <v>1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39</v>
      </c>
      <c r="D17" s="80">
        <v>12</v>
      </c>
      <c r="E17" s="80"/>
      <c r="F17" s="80"/>
      <c r="G17" s="80"/>
      <c r="H17" s="80"/>
      <c r="I17" s="80"/>
      <c r="J17" s="80"/>
      <c r="K17" s="80">
        <v>27</v>
      </c>
      <c r="L17" s="80"/>
      <c r="M17" s="80"/>
      <c r="N17" s="80">
        <v>1</v>
      </c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21</v>
      </c>
      <c r="D18" s="80" t="s">
        <v>252</v>
      </c>
      <c r="E18" s="80"/>
      <c r="F18" s="80"/>
      <c r="G18" s="80"/>
      <c r="H18" s="80"/>
      <c r="I18" s="80"/>
      <c r="J18" s="80"/>
      <c r="K18" s="80">
        <v>21</v>
      </c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1608</v>
      </c>
      <c r="D23" s="80">
        <v>5</v>
      </c>
      <c r="E23" s="80"/>
      <c r="F23" s="80"/>
      <c r="G23" s="80"/>
      <c r="H23" s="80"/>
      <c r="I23" s="80"/>
      <c r="J23" s="80">
        <v>0</v>
      </c>
      <c r="K23" s="80">
        <v>68</v>
      </c>
      <c r="L23" s="80">
        <v>0</v>
      </c>
      <c r="M23" s="80">
        <v>26</v>
      </c>
      <c r="N23" s="80">
        <v>0</v>
      </c>
      <c r="O23" s="80">
        <v>8</v>
      </c>
      <c r="P23" s="80">
        <v>1501</v>
      </c>
    </row>
    <row r="24" spans="1:16" ht="52.5" customHeight="1">
      <c r="A24" s="177" t="s">
        <v>64</v>
      </c>
      <c r="B24" s="161">
        <v>111</v>
      </c>
      <c r="C24" s="80">
        <v>46</v>
      </c>
      <c r="D24" s="80">
        <v>1</v>
      </c>
      <c r="E24" s="80"/>
      <c r="F24" s="80"/>
      <c r="G24" s="80"/>
      <c r="H24" s="80"/>
      <c r="I24" s="80"/>
      <c r="J24" s="80">
        <v>0</v>
      </c>
      <c r="K24" s="80">
        <v>42</v>
      </c>
      <c r="L24" s="80">
        <v>0</v>
      </c>
      <c r="M24" s="80">
        <v>3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1608</v>
      </c>
      <c r="D29" s="80">
        <v>5</v>
      </c>
      <c r="E29" s="80"/>
      <c r="F29" s="80"/>
      <c r="G29" s="80"/>
      <c r="H29" s="80"/>
      <c r="I29" s="80"/>
      <c r="J29" s="80">
        <v>0</v>
      </c>
      <c r="K29" s="80">
        <v>68</v>
      </c>
      <c r="L29" s="80">
        <v>0</v>
      </c>
      <c r="M29" s="80">
        <v>26</v>
      </c>
      <c r="N29" s="80"/>
      <c r="O29" s="80">
        <v>8</v>
      </c>
      <c r="P29" s="80">
        <v>1501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10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>
        <v>10</v>
      </c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10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>
        <v>10</v>
      </c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247</v>
      </c>
      <c r="D41" s="80">
        <v>10</v>
      </c>
      <c r="E41" s="80"/>
      <c r="F41" s="80"/>
      <c r="G41" s="80"/>
      <c r="H41" s="80"/>
      <c r="I41" s="80"/>
      <c r="J41" s="80"/>
      <c r="K41" s="80">
        <v>178</v>
      </c>
      <c r="L41" s="80"/>
      <c r="M41" s="80">
        <v>59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71</v>
      </c>
      <c r="D43" s="80">
        <v>2</v>
      </c>
      <c r="E43" s="80"/>
      <c r="F43" s="80"/>
      <c r="G43" s="80"/>
      <c r="H43" s="80"/>
      <c r="I43" s="80"/>
      <c r="J43" s="80"/>
      <c r="K43" s="80">
        <v>66</v>
      </c>
      <c r="L43" s="80"/>
      <c r="M43" s="80">
        <v>3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12</v>
      </c>
      <c r="D45" s="80"/>
      <c r="E45" s="80"/>
      <c r="F45" s="80"/>
      <c r="G45" s="80"/>
      <c r="H45" s="80"/>
      <c r="I45" s="80"/>
      <c r="J45" s="80"/>
      <c r="K45" s="80">
        <v>12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247</v>
      </c>
      <c r="D48" s="80">
        <v>10</v>
      </c>
      <c r="E48" s="80"/>
      <c r="F48" s="80"/>
      <c r="G48" s="80"/>
      <c r="H48" s="80"/>
      <c r="I48" s="80"/>
      <c r="J48" s="80"/>
      <c r="K48" s="80">
        <v>178</v>
      </c>
      <c r="L48" s="80"/>
      <c r="M48" s="80">
        <v>59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12</v>
      </c>
      <c r="D51" s="80">
        <v>1</v>
      </c>
      <c r="E51" s="80"/>
      <c r="F51" s="80"/>
      <c r="G51" s="80"/>
      <c r="H51" s="80"/>
      <c r="I51" s="80"/>
      <c r="J51" s="80">
        <v>0</v>
      </c>
      <c r="K51" s="80">
        <v>9</v>
      </c>
      <c r="L51" s="80">
        <v>0</v>
      </c>
      <c r="M51" s="80">
        <v>2</v>
      </c>
      <c r="N51" s="80"/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12</v>
      </c>
      <c r="D54" s="80">
        <v>1</v>
      </c>
      <c r="E54" s="80"/>
      <c r="F54" s="80"/>
      <c r="G54" s="80"/>
      <c r="H54" s="80"/>
      <c r="I54" s="80"/>
      <c r="J54" s="80"/>
      <c r="K54" s="80">
        <v>9</v>
      </c>
      <c r="L54" s="80"/>
      <c r="M54" s="80">
        <v>2</v>
      </c>
      <c r="N54" s="80"/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6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6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35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35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99</v>
      </c>
      <c r="D58" s="80">
        <v>5</v>
      </c>
      <c r="E58" s="80"/>
      <c r="F58" s="80"/>
      <c r="G58" s="80"/>
      <c r="H58" s="80"/>
      <c r="I58" s="80"/>
      <c r="J58" s="80">
        <v>0</v>
      </c>
      <c r="K58" s="80">
        <v>68</v>
      </c>
      <c r="L58" s="80">
        <v>0</v>
      </c>
      <c r="M58" s="80">
        <v>26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6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6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99</v>
      </c>
      <c r="D61" s="80">
        <v>5</v>
      </c>
      <c r="E61" s="80"/>
      <c r="F61" s="80"/>
      <c r="G61" s="80"/>
      <c r="H61" s="80"/>
      <c r="I61" s="80"/>
      <c r="J61" s="80"/>
      <c r="K61" s="80">
        <v>68</v>
      </c>
      <c r="L61" s="80"/>
      <c r="M61" s="80">
        <v>26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206341.1</v>
      </c>
      <c r="D66" s="80">
        <v>18198.4</v>
      </c>
      <c r="E66" s="80"/>
      <c r="F66" s="80"/>
      <c r="G66" s="80"/>
      <c r="H66" s="80"/>
      <c r="I66" s="80"/>
      <c r="J66" s="80">
        <v>0</v>
      </c>
      <c r="K66" s="80">
        <v>159601.26</v>
      </c>
      <c r="L66" s="80">
        <v>0</v>
      </c>
      <c r="M66" s="80">
        <v>8480.43</v>
      </c>
      <c r="N66" s="80">
        <v>399.24</v>
      </c>
      <c r="O66" s="80">
        <v>1626.73</v>
      </c>
      <c r="P66" s="80">
        <v>17622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120067.91</v>
      </c>
      <c r="D68" s="80">
        <v>14314.52</v>
      </c>
      <c r="E68" s="80"/>
      <c r="F68" s="80"/>
      <c r="G68" s="80"/>
      <c r="H68" s="80"/>
      <c r="I68" s="80"/>
      <c r="J68" s="80">
        <v>0</v>
      </c>
      <c r="K68" s="80">
        <v>1030033.3</v>
      </c>
      <c r="L68" s="80">
        <v>0</v>
      </c>
      <c r="M68" s="80">
        <v>2320.85</v>
      </c>
      <c r="N68" s="80">
        <v>399.24</v>
      </c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25120.2</v>
      </c>
      <c r="D69" s="80">
        <v>13419.8</v>
      </c>
      <c r="E69" s="80"/>
      <c r="F69" s="80"/>
      <c r="G69" s="80"/>
      <c r="H69" s="80"/>
      <c r="I69" s="80"/>
      <c r="J69" s="80">
        <v>0</v>
      </c>
      <c r="K69" s="80">
        <v>11700.42</v>
      </c>
      <c r="L69" s="80">
        <v>0</v>
      </c>
      <c r="M69" s="80">
        <v>1657.1</v>
      </c>
      <c r="N69" s="80">
        <v>399.24</v>
      </c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1526.62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1526.62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21" ht="27.75" customHeight="1">
      <c r="A74" s="175" t="s">
        <v>103</v>
      </c>
      <c r="B74" s="176">
        <v>309</v>
      </c>
      <c r="C74" s="80">
        <v>168728.65</v>
      </c>
      <c r="D74" s="80">
        <v>4759.74</v>
      </c>
      <c r="E74" s="80"/>
      <c r="F74" s="80"/>
      <c r="G74" s="80"/>
      <c r="H74" s="80"/>
      <c r="I74" s="80"/>
      <c r="J74" s="80">
        <v>0</v>
      </c>
      <c r="K74" s="80">
        <v>138252.95</v>
      </c>
      <c r="L74" s="80">
        <v>0</v>
      </c>
      <c r="M74" s="80">
        <v>6467.23</v>
      </c>
      <c r="N74" s="80">
        <v>0</v>
      </c>
      <c r="O74" s="80">
        <v>1626.73</v>
      </c>
      <c r="P74" s="80">
        <v>17622</v>
      </c>
      <c r="Q74" s="43"/>
      <c r="R74" s="43"/>
      <c r="S74" s="43"/>
      <c r="T74" s="211"/>
      <c r="U74" s="43"/>
    </row>
    <row r="75" spans="1:16" ht="39.75" customHeight="1">
      <c r="A75" s="177" t="s">
        <v>104</v>
      </c>
      <c r="B75" s="176">
        <v>310</v>
      </c>
      <c r="C75" s="80">
        <v>92496.42</v>
      </c>
      <c r="D75" s="80">
        <v>894</v>
      </c>
      <c r="E75" s="80"/>
      <c r="F75" s="80"/>
      <c r="G75" s="80"/>
      <c r="H75" s="80"/>
      <c r="I75" s="80"/>
      <c r="J75" s="80">
        <v>0</v>
      </c>
      <c r="K75" s="80">
        <v>90963.2</v>
      </c>
      <c r="L75" s="80">
        <v>0</v>
      </c>
      <c r="M75" s="80">
        <v>639.22</v>
      </c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168728.65</v>
      </c>
      <c r="D80" s="80">
        <v>4759.74</v>
      </c>
      <c r="E80" s="80"/>
      <c r="F80" s="80"/>
      <c r="G80" s="80"/>
      <c r="H80" s="80"/>
      <c r="I80" s="80"/>
      <c r="J80" s="80">
        <v>0</v>
      </c>
      <c r="K80" s="80">
        <v>138252.95</v>
      </c>
      <c r="L80" s="80">
        <v>0</v>
      </c>
      <c r="M80" s="80">
        <v>6467.23</v>
      </c>
      <c r="N80" s="80">
        <v>0</v>
      </c>
      <c r="O80" s="80">
        <v>1626.73</v>
      </c>
      <c r="P80" s="80">
        <v>17622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1944.5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1944.5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213">
        <v>1944.5</v>
      </c>
      <c r="D85" s="80"/>
      <c r="E85" s="80"/>
      <c r="F85" s="80"/>
      <c r="G85" s="80"/>
      <c r="H85" s="80"/>
      <c r="I85" s="80"/>
      <c r="J85" s="80"/>
      <c r="K85" s="80">
        <v>1944.5</v>
      </c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54</v>
      </c>
      <c r="D91" s="80">
        <v>1</v>
      </c>
      <c r="E91" s="80"/>
      <c r="F91" s="80"/>
      <c r="G91" s="80"/>
      <c r="H91" s="80"/>
      <c r="I91" s="80"/>
      <c r="J91" s="80">
        <v>0</v>
      </c>
      <c r="K91" s="80">
        <v>48</v>
      </c>
      <c r="L91" s="80">
        <v>0</v>
      </c>
      <c r="M91" s="80">
        <v>4</v>
      </c>
      <c r="N91" s="80">
        <v>1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8</v>
      </c>
      <c r="D92" s="80"/>
      <c r="E92" s="80"/>
      <c r="F92" s="80"/>
      <c r="G92" s="80"/>
      <c r="H92" s="80"/>
      <c r="I92" s="80"/>
      <c r="J92" s="80"/>
      <c r="K92" s="80">
        <v>7</v>
      </c>
      <c r="L92" s="80"/>
      <c r="M92" s="80"/>
      <c r="N92" s="80">
        <v>1</v>
      </c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46</v>
      </c>
      <c r="D93" s="80">
        <v>1</v>
      </c>
      <c r="E93" s="80"/>
      <c r="F93" s="80"/>
      <c r="G93" s="80"/>
      <c r="H93" s="80"/>
      <c r="I93" s="80"/>
      <c r="J93" s="80">
        <v>0</v>
      </c>
      <c r="K93" s="80">
        <v>41</v>
      </c>
      <c r="L93" s="80">
        <v>0</v>
      </c>
      <c r="M93" s="80">
        <v>4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119</v>
      </c>
      <c r="D95" s="80">
        <v>2</v>
      </c>
      <c r="E95" s="80"/>
      <c r="F95" s="80"/>
      <c r="G95" s="80"/>
      <c r="H95" s="80"/>
      <c r="I95" s="80"/>
      <c r="J95" s="80">
        <v>0</v>
      </c>
      <c r="K95" s="80">
        <v>110</v>
      </c>
      <c r="L95" s="80">
        <v>0</v>
      </c>
      <c r="M95" s="80">
        <v>7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8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8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4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4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26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26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46</v>
      </c>
      <c r="D100" s="80">
        <v>1</v>
      </c>
      <c r="E100" s="80"/>
      <c r="F100" s="80"/>
      <c r="G100" s="80"/>
      <c r="H100" s="80"/>
      <c r="I100" s="80"/>
      <c r="J100" s="80">
        <v>0</v>
      </c>
      <c r="K100" s="80">
        <v>41</v>
      </c>
      <c r="L100" s="80">
        <v>0</v>
      </c>
      <c r="M100" s="80">
        <v>4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64582.16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43768.27</v>
      </c>
      <c r="D103" s="80">
        <v>1200</v>
      </c>
      <c r="E103" s="80"/>
      <c r="F103" s="80"/>
      <c r="G103" s="80"/>
      <c r="H103" s="80"/>
      <c r="I103" s="80"/>
      <c r="J103" s="80">
        <v>0</v>
      </c>
      <c r="K103" s="80">
        <v>40922.31</v>
      </c>
      <c r="L103" s="80">
        <v>0</v>
      </c>
      <c r="M103" s="80">
        <v>1246.72</v>
      </c>
      <c r="N103" s="80">
        <v>399.24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2934.46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2535.22</v>
      </c>
      <c r="L104" s="80">
        <v>0</v>
      </c>
      <c r="M104" s="80"/>
      <c r="N104" s="80">
        <v>399.24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37826.61</v>
      </c>
      <c r="D105" s="80">
        <v>1182.24</v>
      </c>
      <c r="E105" s="80"/>
      <c r="F105" s="80"/>
      <c r="G105" s="80"/>
      <c r="H105" s="80"/>
      <c r="I105" s="80"/>
      <c r="J105" s="80">
        <v>0</v>
      </c>
      <c r="K105" s="80">
        <v>35411.55</v>
      </c>
      <c r="L105" s="80">
        <v>0</v>
      </c>
      <c r="M105" s="80">
        <v>1232.82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14:P114"/>
    <mergeCell ref="A120:P120"/>
    <mergeCell ref="A89:P89"/>
    <mergeCell ref="A107:P107"/>
    <mergeCell ref="A108:P108"/>
    <mergeCell ref="A94:P94"/>
    <mergeCell ref="A90:P90"/>
    <mergeCell ref="A101:P101"/>
    <mergeCell ref="A65:P65"/>
    <mergeCell ref="A13:P13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40:P4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U134"/>
  <sheetViews>
    <sheetView showZeros="0" zoomScale="70" zoomScaleNormal="7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10.37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7" width="9.625" style="34" customWidth="1"/>
    <col min="18" max="21" width="7.50390625" style="34" customWidth="1"/>
    <col min="22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1351</v>
      </c>
      <c r="D14" s="80">
        <v>0</v>
      </c>
      <c r="E14" s="80"/>
      <c r="F14" s="80"/>
      <c r="G14" s="80"/>
      <c r="H14" s="80"/>
      <c r="I14" s="80"/>
      <c r="J14" s="80">
        <v>0</v>
      </c>
      <c r="K14" s="80">
        <v>54</v>
      </c>
      <c r="L14" s="80">
        <v>0</v>
      </c>
      <c r="M14" s="80">
        <v>5</v>
      </c>
      <c r="N14" s="80">
        <v>0</v>
      </c>
      <c r="O14" s="80">
        <v>34</v>
      </c>
      <c r="P14" s="80">
        <v>1258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41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41</v>
      </c>
      <c r="L16" s="80">
        <v>0</v>
      </c>
      <c r="M16" s="80"/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1351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54</v>
      </c>
      <c r="L23" s="80">
        <v>0</v>
      </c>
      <c r="M23" s="80">
        <v>5</v>
      </c>
      <c r="N23" s="80">
        <v>0</v>
      </c>
      <c r="O23" s="80">
        <v>34</v>
      </c>
      <c r="P23" s="80">
        <v>1258</v>
      </c>
    </row>
    <row r="24" spans="1:16" ht="52.5" customHeight="1">
      <c r="A24" s="177" t="s">
        <v>64</v>
      </c>
      <c r="B24" s="161">
        <v>111</v>
      </c>
      <c r="C24" s="80">
        <v>41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41</v>
      </c>
      <c r="L24" s="80">
        <v>0</v>
      </c>
      <c r="M24" s="80"/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1351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54</v>
      </c>
      <c r="L29" s="80">
        <v>0</v>
      </c>
      <c r="M29" s="80">
        <v>5</v>
      </c>
      <c r="N29" s="80">
        <v>0</v>
      </c>
      <c r="O29" s="80">
        <v>34</v>
      </c>
      <c r="P29" s="80">
        <v>1258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156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143</v>
      </c>
      <c r="L41" s="80">
        <v>0</v>
      </c>
      <c r="M41" s="80">
        <v>13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41</v>
      </c>
      <c r="D43" s="80"/>
      <c r="E43" s="80"/>
      <c r="F43" s="80"/>
      <c r="G43" s="80"/>
      <c r="H43" s="80"/>
      <c r="I43" s="80"/>
      <c r="J43" s="80"/>
      <c r="K43" s="80">
        <v>41</v>
      </c>
      <c r="L43" s="80"/>
      <c r="M43" s="80"/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3</v>
      </c>
      <c r="D45" s="80"/>
      <c r="E45" s="80"/>
      <c r="F45" s="80"/>
      <c r="G45" s="80"/>
      <c r="H45" s="80"/>
      <c r="I45" s="80"/>
      <c r="J45" s="80"/>
      <c r="K45" s="80">
        <v>3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156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143</v>
      </c>
      <c r="L48" s="80">
        <v>0</v>
      </c>
      <c r="M48" s="80">
        <v>13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30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26</v>
      </c>
      <c r="L51" s="80">
        <v>0</v>
      </c>
      <c r="M51" s="80">
        <v>4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30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26</v>
      </c>
      <c r="L54" s="80">
        <v>0</v>
      </c>
      <c r="M54" s="80">
        <v>4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50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50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59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54</v>
      </c>
      <c r="L58" s="80">
        <v>0</v>
      </c>
      <c r="M58" s="80">
        <v>5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3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3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59</v>
      </c>
      <c r="D61" s="80"/>
      <c r="E61" s="80"/>
      <c r="F61" s="80"/>
      <c r="G61" s="80"/>
      <c r="H61" s="80"/>
      <c r="I61" s="80"/>
      <c r="J61" s="80"/>
      <c r="K61" s="80">
        <v>54</v>
      </c>
      <c r="L61" s="80"/>
      <c r="M61" s="80">
        <v>5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f>SUM(D66:P66)</f>
        <v>209702.30000000002</v>
      </c>
      <c r="D66" s="80">
        <v>0</v>
      </c>
      <c r="E66" s="80"/>
      <c r="F66" s="80"/>
      <c r="G66" s="80"/>
      <c r="H66" s="80"/>
      <c r="I66" s="80"/>
      <c r="J66" s="80">
        <v>0</v>
      </c>
      <c r="K66" s="80">
        <v>176484.1</v>
      </c>
      <c r="L66" s="80">
        <v>0</v>
      </c>
      <c r="M66" s="80">
        <v>437.7</v>
      </c>
      <c r="N66" s="80">
        <v>0</v>
      </c>
      <c r="O66" s="80">
        <v>5793.6</v>
      </c>
      <c r="P66" s="80">
        <v>26986.9</v>
      </c>
    </row>
    <row r="67" spans="1:16" ht="52.5" customHeight="1">
      <c r="A67" s="177" t="s">
        <v>96</v>
      </c>
      <c r="B67" s="176">
        <v>302</v>
      </c>
      <c r="C67" s="80">
        <f aca="true" t="shared" si="0" ref="C67:C88">SUM(D67:P67)</f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f t="shared" si="0"/>
        <v>116790.4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116790.4</v>
      </c>
      <c r="L68" s="80">
        <v>0</v>
      </c>
      <c r="M68" s="80"/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f t="shared" si="0"/>
        <v>0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0</v>
      </c>
      <c r="L69" s="80">
        <v>0</v>
      </c>
      <c r="M69" s="80"/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f t="shared" si="0"/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f t="shared" si="0"/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f t="shared" si="0"/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7" ht="40.5" customHeight="1">
      <c r="A73" s="178" t="s">
        <v>102</v>
      </c>
      <c r="B73" s="176">
        <v>308</v>
      </c>
      <c r="C73" s="80">
        <f t="shared" si="0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  <c r="Q73" s="43"/>
    </row>
    <row r="74" spans="1:16" ht="27.75" customHeight="1">
      <c r="A74" s="175" t="s">
        <v>103</v>
      </c>
      <c r="B74" s="176">
        <v>309</v>
      </c>
      <c r="C74" s="80">
        <f t="shared" si="0"/>
        <v>207119.09999999998</v>
      </c>
      <c r="D74" s="80">
        <v>0</v>
      </c>
      <c r="E74" s="80"/>
      <c r="F74" s="80"/>
      <c r="G74" s="80"/>
      <c r="H74" s="80"/>
      <c r="I74" s="80"/>
      <c r="J74" s="80">
        <v>0</v>
      </c>
      <c r="K74" s="80">
        <v>173921.3</v>
      </c>
      <c r="L74" s="80">
        <v>0</v>
      </c>
      <c r="M74" s="80">
        <v>417.3</v>
      </c>
      <c r="N74" s="80">
        <v>0</v>
      </c>
      <c r="O74" s="80">
        <v>5793.6</v>
      </c>
      <c r="P74" s="80">
        <v>26986.9</v>
      </c>
    </row>
    <row r="75" spans="1:21" ht="39.75" customHeight="1">
      <c r="A75" s="177" t="s">
        <v>104</v>
      </c>
      <c r="B75" s="176">
        <v>310</v>
      </c>
      <c r="C75" s="80">
        <f t="shared" si="0"/>
        <v>116790.4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116790.4</v>
      </c>
      <c r="L75" s="80">
        <v>0</v>
      </c>
      <c r="M75" s="80"/>
      <c r="N75" s="80">
        <v>0</v>
      </c>
      <c r="O75" s="80" t="s">
        <v>39</v>
      </c>
      <c r="P75" s="80" t="s">
        <v>39</v>
      </c>
      <c r="Q75" s="43"/>
      <c r="R75" s="43"/>
      <c r="S75" s="43"/>
      <c r="T75" s="43"/>
      <c r="U75" s="43"/>
    </row>
    <row r="76" spans="1:16" ht="27" customHeight="1">
      <c r="A76" s="177" t="s">
        <v>105</v>
      </c>
      <c r="B76" s="176">
        <v>311</v>
      </c>
      <c r="C76" s="80">
        <f t="shared" si="0"/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f t="shared" si="0"/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f t="shared" si="0"/>
        <v>0</v>
      </c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f t="shared" si="0"/>
        <v>0</v>
      </c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f t="shared" si="0"/>
        <v>207119.09999999998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173921.3</v>
      </c>
      <c r="L80" s="80">
        <v>0</v>
      </c>
      <c r="M80" s="80">
        <v>417.3</v>
      </c>
      <c r="N80" s="80">
        <v>0</v>
      </c>
      <c r="O80" s="80">
        <v>5793.6</v>
      </c>
      <c r="P80" s="80">
        <v>26986.9</v>
      </c>
    </row>
    <row r="81" spans="1:16" ht="25.5" customHeight="1">
      <c r="A81" s="179" t="s">
        <v>21</v>
      </c>
      <c r="B81" s="176">
        <v>317</v>
      </c>
      <c r="C81" s="80">
        <f t="shared" si="0"/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f t="shared" si="0"/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f t="shared" si="0"/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f t="shared" si="0"/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f t="shared" si="0"/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80">
        <f t="shared" si="0"/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80">
        <f t="shared" si="0"/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80">
        <f t="shared" si="0"/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50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50</v>
      </c>
      <c r="L91" s="80">
        <v>0</v>
      </c>
      <c r="M91" s="80"/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50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50</v>
      </c>
      <c r="L93" s="80">
        <v>0</v>
      </c>
      <c r="M93" s="80"/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126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126</v>
      </c>
      <c r="L95" s="80">
        <v>0</v>
      </c>
      <c r="M95" s="80"/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26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26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45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45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50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50</v>
      </c>
      <c r="L100" s="80">
        <v>0</v>
      </c>
      <c r="M100" s="80"/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201722.4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87642.7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87642.7</v>
      </c>
      <c r="L103" s="80">
        <v>0</v>
      </c>
      <c r="M103" s="80"/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0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0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85431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85431</v>
      </c>
      <c r="L105" s="80">
        <v>0</v>
      </c>
      <c r="M105" s="80"/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107:P107"/>
    <mergeCell ref="A108:P108"/>
    <mergeCell ref="A114:P114"/>
    <mergeCell ref="A120:P120"/>
    <mergeCell ref="A13:P13"/>
    <mergeCell ref="A40:P40"/>
    <mergeCell ref="A65:P65"/>
    <mergeCell ref="A89:P89"/>
    <mergeCell ref="A90:P90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751</v>
      </c>
      <c r="D14" s="80">
        <v>1</v>
      </c>
      <c r="E14" s="80"/>
      <c r="F14" s="80"/>
      <c r="G14" s="80"/>
      <c r="H14" s="80"/>
      <c r="I14" s="80"/>
      <c r="J14" s="80">
        <v>0</v>
      </c>
      <c r="K14" s="80">
        <v>40</v>
      </c>
      <c r="L14" s="80"/>
      <c r="M14" s="80">
        <v>19</v>
      </c>
      <c r="N14" s="80"/>
      <c r="O14" s="80">
        <v>321</v>
      </c>
      <c r="P14" s="80">
        <v>370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33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33</v>
      </c>
      <c r="L16" s="80">
        <v>0</v>
      </c>
      <c r="M16" s="80"/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5</v>
      </c>
      <c r="D17" s="80"/>
      <c r="E17" s="80"/>
      <c r="F17" s="80"/>
      <c r="G17" s="80"/>
      <c r="H17" s="80"/>
      <c r="I17" s="80"/>
      <c r="J17" s="80"/>
      <c r="K17" s="80">
        <v>5</v>
      </c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746</v>
      </c>
      <c r="D23" s="80">
        <v>1</v>
      </c>
      <c r="E23" s="80"/>
      <c r="F23" s="80"/>
      <c r="G23" s="80"/>
      <c r="H23" s="80"/>
      <c r="I23" s="80"/>
      <c r="J23" s="80">
        <v>0</v>
      </c>
      <c r="K23" s="80">
        <v>35</v>
      </c>
      <c r="L23" s="80"/>
      <c r="M23" s="80">
        <v>19</v>
      </c>
      <c r="N23" s="80">
        <v>0</v>
      </c>
      <c r="O23" s="80">
        <v>321</v>
      </c>
      <c r="P23" s="80">
        <v>370</v>
      </c>
    </row>
    <row r="24" spans="1:16" ht="52.5" customHeight="1">
      <c r="A24" s="177" t="s">
        <v>64</v>
      </c>
      <c r="B24" s="161">
        <v>111</v>
      </c>
      <c r="C24" s="80">
        <v>28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28</v>
      </c>
      <c r="L24" s="80">
        <v>0</v>
      </c>
      <c r="M24" s="80"/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746</v>
      </c>
      <c r="D29" s="80">
        <v>1</v>
      </c>
      <c r="E29" s="80"/>
      <c r="F29" s="80"/>
      <c r="G29" s="80"/>
      <c r="H29" s="80"/>
      <c r="I29" s="80"/>
      <c r="J29" s="80">
        <v>0</v>
      </c>
      <c r="K29" s="80">
        <v>35</v>
      </c>
      <c r="L29" s="80">
        <v>0</v>
      </c>
      <c r="M29" s="80">
        <v>19</v>
      </c>
      <c r="N29" s="80">
        <v>0</v>
      </c>
      <c r="O29" s="80">
        <v>321</v>
      </c>
      <c r="P29" s="80">
        <v>370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3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1</v>
      </c>
      <c r="P32" s="80">
        <v>2</v>
      </c>
    </row>
    <row r="33" spans="1:16" ht="18" customHeight="1">
      <c r="A33" s="175" t="s">
        <v>71</v>
      </c>
      <c r="B33" s="176">
        <v>120</v>
      </c>
      <c r="C33" s="80">
        <v>2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2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2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2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225" t="s">
        <v>76</v>
      </c>
      <c r="B40" s="225"/>
      <c r="C40" s="226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5.75" customHeight="1">
      <c r="A41" s="181" t="s">
        <v>16</v>
      </c>
      <c r="B41" s="176">
        <v>201</v>
      </c>
      <c r="C41" s="80">
        <v>109</v>
      </c>
      <c r="D41" s="80">
        <v>2</v>
      </c>
      <c r="E41" s="80"/>
      <c r="F41" s="80"/>
      <c r="G41" s="80"/>
      <c r="H41" s="80"/>
      <c r="I41" s="80"/>
      <c r="J41" s="80">
        <v>0</v>
      </c>
      <c r="K41" s="80">
        <v>66</v>
      </c>
      <c r="L41" s="80">
        <v>0</v>
      </c>
      <c r="M41" s="80">
        <v>41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38</v>
      </c>
      <c r="D43" s="80"/>
      <c r="E43" s="80"/>
      <c r="F43" s="80"/>
      <c r="G43" s="80"/>
      <c r="H43" s="80"/>
      <c r="I43" s="80"/>
      <c r="J43" s="80"/>
      <c r="K43" s="80">
        <v>38</v>
      </c>
      <c r="L43" s="80"/>
      <c r="M43" s="80"/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109</v>
      </c>
      <c r="D48" s="80">
        <v>2</v>
      </c>
      <c r="E48" s="80"/>
      <c r="F48" s="80"/>
      <c r="G48" s="80"/>
      <c r="H48" s="80"/>
      <c r="I48" s="80"/>
      <c r="J48" s="80">
        <v>0</v>
      </c>
      <c r="K48" s="80">
        <v>66</v>
      </c>
      <c r="L48" s="80">
        <v>0</v>
      </c>
      <c r="M48" s="80">
        <v>41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10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9</v>
      </c>
      <c r="L51" s="80">
        <v>0</v>
      </c>
      <c r="M51" s="80">
        <v>1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/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10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9</v>
      </c>
      <c r="L54" s="80">
        <v>0</v>
      </c>
      <c r="M54" s="80">
        <v>1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11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11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55</v>
      </c>
      <c r="D58" s="80">
        <v>1</v>
      </c>
      <c r="E58" s="80"/>
      <c r="F58" s="80"/>
      <c r="G58" s="80"/>
      <c r="H58" s="80"/>
      <c r="I58" s="80"/>
      <c r="J58" s="80">
        <v>0</v>
      </c>
      <c r="K58" s="80">
        <v>35</v>
      </c>
      <c r="L58" s="80">
        <v>0</v>
      </c>
      <c r="M58" s="80">
        <v>19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0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0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55</v>
      </c>
      <c r="D61" s="80">
        <v>1</v>
      </c>
      <c r="E61" s="80"/>
      <c r="F61" s="80"/>
      <c r="G61" s="80"/>
      <c r="H61" s="80"/>
      <c r="I61" s="80"/>
      <c r="J61" s="80"/>
      <c r="K61" s="80">
        <v>35</v>
      </c>
      <c r="L61" s="80"/>
      <c r="M61" s="80">
        <v>19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225" t="s">
        <v>172</v>
      </c>
      <c r="B65" s="225"/>
      <c r="C65" s="226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</row>
    <row r="66" spans="1:16" ht="28.5" customHeight="1">
      <c r="A66" s="181" t="s">
        <v>95</v>
      </c>
      <c r="B66" s="176">
        <v>301</v>
      </c>
      <c r="C66" s="80">
        <v>63141</v>
      </c>
      <c r="D66" s="80">
        <v>24</v>
      </c>
      <c r="E66" s="80"/>
      <c r="F66" s="80"/>
      <c r="G66" s="80"/>
      <c r="H66" s="80"/>
      <c r="I66" s="80"/>
      <c r="J66" s="80">
        <v>0</v>
      </c>
      <c r="K66" s="80">
        <v>33659</v>
      </c>
      <c r="L66" s="80">
        <v>0</v>
      </c>
      <c r="M66" s="80">
        <v>1905</v>
      </c>
      <c r="N66" s="80">
        <v>0</v>
      </c>
      <c r="O66" s="80">
        <v>17616</v>
      </c>
      <c r="P66" s="80">
        <v>9937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25383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25383</v>
      </c>
      <c r="L68" s="80">
        <v>0</v>
      </c>
      <c r="M68" s="80"/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2597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2597</v>
      </c>
      <c r="L69" s="80">
        <v>0</v>
      </c>
      <c r="M69" s="80"/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59061</v>
      </c>
      <c r="D74" s="80">
        <v>19</v>
      </c>
      <c r="E74" s="80"/>
      <c r="F74" s="80"/>
      <c r="G74" s="80"/>
      <c r="H74" s="80"/>
      <c r="I74" s="80"/>
      <c r="J74" s="80">
        <v>0</v>
      </c>
      <c r="K74" s="80">
        <v>29746</v>
      </c>
      <c r="L74" s="80">
        <v>0</v>
      </c>
      <c r="M74" s="80">
        <v>1743</v>
      </c>
      <c r="N74" s="80">
        <v>0</v>
      </c>
      <c r="O74" s="80">
        <v>17616</v>
      </c>
      <c r="P74" s="80">
        <v>9937</v>
      </c>
    </row>
    <row r="75" spans="1:16" ht="39.75" customHeight="1">
      <c r="A75" s="177" t="s">
        <v>104</v>
      </c>
      <c r="B75" s="176">
        <v>310</v>
      </c>
      <c r="C75" s="80">
        <v>21415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21415</v>
      </c>
      <c r="L75" s="80">
        <v>0</v>
      </c>
      <c r="M75" s="80"/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v>0</v>
      </c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v>0</v>
      </c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216</v>
      </c>
      <c r="B80" s="176">
        <v>315</v>
      </c>
      <c r="C80" s="80">
        <v>0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1:16" ht="25.5" customHeight="1">
      <c r="A81" s="188" t="s">
        <v>109</v>
      </c>
      <c r="B81" s="176">
        <v>316</v>
      </c>
      <c r="C81" s="80">
        <v>59061</v>
      </c>
      <c r="D81" s="80">
        <v>19</v>
      </c>
      <c r="E81" s="80"/>
      <c r="F81" s="80"/>
      <c r="G81" s="80"/>
      <c r="H81" s="80"/>
      <c r="I81" s="80"/>
      <c r="J81" s="80">
        <v>0</v>
      </c>
      <c r="K81" s="80">
        <v>29746</v>
      </c>
      <c r="L81" s="80">
        <v>0</v>
      </c>
      <c r="M81" s="80">
        <v>1743</v>
      </c>
      <c r="N81" s="80">
        <v>0</v>
      </c>
      <c r="O81" s="80">
        <v>17616</v>
      </c>
      <c r="P81" s="80">
        <v>9937</v>
      </c>
    </row>
    <row r="82" spans="1:16" ht="17.25" customHeight="1">
      <c r="A82" s="179" t="s">
        <v>21</v>
      </c>
      <c r="B82" s="176">
        <v>317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22</v>
      </c>
      <c r="B83" s="176">
        <v>318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110</v>
      </c>
      <c r="B84" s="176">
        <v>319</v>
      </c>
      <c r="C84" s="80">
        <v>-28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-21</v>
      </c>
      <c r="P84" s="80">
        <v>-7</v>
      </c>
    </row>
    <row r="85" spans="1:16" ht="27" customHeight="1">
      <c r="A85" s="175" t="s">
        <v>111</v>
      </c>
      <c r="B85" s="176">
        <v>320</v>
      </c>
      <c r="C85" s="80">
        <v>1790</v>
      </c>
      <c r="D85" s="80">
        <v>0</v>
      </c>
      <c r="E85" s="80"/>
      <c r="F85" s="80"/>
      <c r="G85" s="80"/>
      <c r="H85" s="80"/>
      <c r="I85" s="80"/>
      <c r="J85" s="80">
        <v>0</v>
      </c>
      <c r="K85" s="80">
        <v>1790</v>
      </c>
      <c r="L85" s="80">
        <v>0</v>
      </c>
      <c r="M85" s="80"/>
      <c r="N85" s="80">
        <v>0</v>
      </c>
      <c r="O85" s="80">
        <v>0</v>
      </c>
      <c r="P85" s="80">
        <v>0</v>
      </c>
    </row>
    <row r="86" spans="1:16" ht="27" customHeight="1">
      <c r="A86" s="179" t="s">
        <v>14</v>
      </c>
      <c r="B86" s="176">
        <v>321</v>
      </c>
      <c r="C86" s="213">
        <v>1790</v>
      </c>
      <c r="D86" s="80"/>
      <c r="E86" s="80"/>
      <c r="F86" s="80"/>
      <c r="G86" s="80"/>
      <c r="H86" s="80"/>
      <c r="I86" s="80"/>
      <c r="J86" s="80"/>
      <c r="K86" s="80">
        <v>1790</v>
      </c>
      <c r="L86" s="80"/>
      <c r="M86" s="80"/>
      <c r="N86" s="80"/>
      <c r="O86" s="80"/>
      <c r="P86" s="80"/>
    </row>
    <row r="87" spans="1:16" ht="38.25" customHeight="1">
      <c r="A87" s="179" t="s">
        <v>72</v>
      </c>
      <c r="B87" s="176">
        <v>322</v>
      </c>
      <c r="C87" s="213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9" t="s">
        <v>73</v>
      </c>
      <c r="B88" s="176">
        <v>323</v>
      </c>
      <c r="C88" s="213"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5" t="s">
        <v>15</v>
      </c>
      <c r="B89" s="176">
        <v>324</v>
      </c>
      <c r="C89" s="213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ht="25.5" customHeight="1">
      <c r="A90" s="225" t="s">
        <v>128</v>
      </c>
      <c r="B90" s="225"/>
      <c r="C90" s="227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</row>
    <row r="91" spans="1:16" ht="66" customHeight="1">
      <c r="A91" s="222" t="s">
        <v>129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9"/>
    </row>
    <row r="92" spans="1:16" ht="66">
      <c r="A92" s="178" t="s">
        <v>118</v>
      </c>
      <c r="B92" s="176" t="s">
        <v>23</v>
      </c>
      <c r="C92" s="80">
        <v>24</v>
      </c>
      <c r="D92" s="80">
        <v>0</v>
      </c>
      <c r="E92" s="80"/>
      <c r="F92" s="80"/>
      <c r="G92" s="80"/>
      <c r="H92" s="80"/>
      <c r="I92" s="80"/>
      <c r="J92" s="80">
        <v>0</v>
      </c>
      <c r="K92" s="80">
        <v>23</v>
      </c>
      <c r="L92" s="80">
        <v>0</v>
      </c>
      <c r="M92" s="80">
        <v>1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8" t="s">
        <v>130</v>
      </c>
      <c r="B93" s="176" t="s">
        <v>24</v>
      </c>
      <c r="C93" s="80">
        <v>1</v>
      </c>
      <c r="D93" s="80"/>
      <c r="E93" s="80"/>
      <c r="F93" s="80"/>
      <c r="G93" s="80"/>
      <c r="H93" s="80"/>
      <c r="I93" s="80"/>
      <c r="J93" s="80"/>
      <c r="K93" s="80">
        <v>1</v>
      </c>
      <c r="L93" s="80"/>
      <c r="M93" s="80"/>
      <c r="N93" s="80"/>
      <c r="O93" s="80" t="s">
        <v>39</v>
      </c>
      <c r="P93" s="80" t="s">
        <v>39</v>
      </c>
    </row>
    <row r="94" spans="1:16" ht="12.75" customHeight="1">
      <c r="A94" s="175" t="s">
        <v>25</v>
      </c>
      <c r="B94" s="176" t="s">
        <v>26</v>
      </c>
      <c r="C94" s="80">
        <v>23</v>
      </c>
      <c r="D94" s="80">
        <v>0</v>
      </c>
      <c r="E94" s="80"/>
      <c r="F94" s="80"/>
      <c r="G94" s="80"/>
      <c r="H94" s="80"/>
      <c r="I94" s="80"/>
      <c r="J94" s="80">
        <v>0</v>
      </c>
      <c r="K94" s="80">
        <v>22</v>
      </c>
      <c r="L94" s="80">
        <v>0</v>
      </c>
      <c r="M94" s="80">
        <v>1</v>
      </c>
      <c r="N94" s="80">
        <v>0</v>
      </c>
      <c r="O94" s="80" t="s">
        <v>39</v>
      </c>
      <c r="P94" s="80" t="s">
        <v>39</v>
      </c>
    </row>
    <row r="95" spans="1:16" ht="78.75">
      <c r="A95" s="225" t="s">
        <v>131</v>
      </c>
      <c r="B95" s="225"/>
      <c r="C95" s="226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</row>
    <row r="96" spans="1:16" ht="39" customHeight="1">
      <c r="A96" s="175" t="s">
        <v>119</v>
      </c>
      <c r="B96" s="176" t="s">
        <v>27</v>
      </c>
      <c r="C96" s="80">
        <v>51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49</v>
      </c>
      <c r="L96" s="80">
        <v>0</v>
      </c>
      <c r="M96" s="80">
        <v>2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132</v>
      </c>
      <c r="B97" s="176" t="s">
        <v>28</v>
      </c>
      <c r="C97" s="80">
        <v>8</v>
      </c>
      <c r="D97" s="80">
        <v>0</v>
      </c>
      <c r="E97" s="80"/>
      <c r="F97" s="80"/>
      <c r="G97" s="80"/>
      <c r="H97" s="80"/>
      <c r="I97" s="80"/>
      <c r="J97" s="80">
        <v>0</v>
      </c>
      <c r="K97" s="80">
        <v>8</v>
      </c>
      <c r="L97" s="80">
        <v>0</v>
      </c>
      <c r="M97" s="80"/>
      <c r="N97" s="80">
        <v>0</v>
      </c>
      <c r="O97" s="80" t="s">
        <v>39</v>
      </c>
      <c r="P97" s="80" t="s">
        <v>39</v>
      </c>
    </row>
    <row r="98" spans="1:16" ht="52.5">
      <c r="A98" s="175" t="s">
        <v>120</v>
      </c>
      <c r="B98" s="176" t="s">
        <v>29</v>
      </c>
      <c r="C98" s="80">
        <v>6</v>
      </c>
      <c r="D98" s="80"/>
      <c r="E98" s="80"/>
      <c r="F98" s="80"/>
      <c r="G98" s="80"/>
      <c r="H98" s="80"/>
      <c r="I98" s="80"/>
      <c r="J98" s="80"/>
      <c r="K98" s="80">
        <v>6</v>
      </c>
      <c r="L98" s="80"/>
      <c r="M98" s="80"/>
      <c r="N98" s="80"/>
      <c r="O98" s="80" t="s">
        <v>39</v>
      </c>
      <c r="P98" s="80" t="s">
        <v>39</v>
      </c>
    </row>
    <row r="99" spans="1:16" ht="12.75">
      <c r="A99" s="175" t="s">
        <v>121</v>
      </c>
      <c r="B99" s="176" t="s">
        <v>30</v>
      </c>
      <c r="C99" s="80">
        <v>0</v>
      </c>
      <c r="D99" s="80">
        <v>0</v>
      </c>
      <c r="E99" s="80"/>
      <c r="F99" s="80"/>
      <c r="G99" s="80"/>
      <c r="H99" s="80"/>
      <c r="I99" s="80"/>
      <c r="J99" s="80">
        <v>0</v>
      </c>
      <c r="K99" s="80">
        <v>0</v>
      </c>
      <c r="L99" s="80">
        <v>0</v>
      </c>
      <c r="M99" s="80"/>
      <c r="N99" s="80">
        <v>0</v>
      </c>
      <c r="O99" s="80" t="s">
        <v>39</v>
      </c>
      <c r="P99" s="80" t="s">
        <v>39</v>
      </c>
    </row>
    <row r="100" spans="1:16" ht="26.25">
      <c r="A100" s="175" t="s">
        <v>122</v>
      </c>
      <c r="B100" s="176" t="s">
        <v>31</v>
      </c>
      <c r="C100" s="80">
        <v>10</v>
      </c>
      <c r="D100" s="80" t="s">
        <v>39</v>
      </c>
      <c r="E100" s="80" t="s">
        <v>39</v>
      </c>
      <c r="F100" s="80" t="s">
        <v>39</v>
      </c>
      <c r="G100" s="80" t="s">
        <v>39</v>
      </c>
      <c r="H100" s="80" t="s">
        <v>39</v>
      </c>
      <c r="I100" s="80" t="s">
        <v>39</v>
      </c>
      <c r="J100" s="80" t="s">
        <v>39</v>
      </c>
      <c r="K100" s="80">
        <v>10</v>
      </c>
      <c r="L100" s="80" t="s">
        <v>39</v>
      </c>
      <c r="M100" s="80" t="s">
        <v>39</v>
      </c>
      <c r="N100" s="80" t="s">
        <v>39</v>
      </c>
      <c r="O100" s="80" t="s">
        <v>39</v>
      </c>
      <c r="P100" s="80" t="s">
        <v>39</v>
      </c>
    </row>
    <row r="101" spans="1:16" ht="12.75" customHeight="1">
      <c r="A101" s="175" t="s">
        <v>123</v>
      </c>
      <c r="B101" s="176" t="s">
        <v>32</v>
      </c>
      <c r="C101" s="80">
        <v>23</v>
      </c>
      <c r="D101" s="80">
        <v>0</v>
      </c>
      <c r="E101" s="80"/>
      <c r="F101" s="80"/>
      <c r="G101" s="80"/>
      <c r="H101" s="80"/>
      <c r="I101" s="80"/>
      <c r="J101" s="80">
        <v>0</v>
      </c>
      <c r="K101" s="80">
        <v>22</v>
      </c>
      <c r="L101" s="80">
        <v>0</v>
      </c>
      <c r="M101" s="80">
        <v>1</v>
      </c>
      <c r="N101" s="80">
        <v>0</v>
      </c>
      <c r="O101" s="80" t="s">
        <v>39</v>
      </c>
      <c r="P101" s="80" t="s">
        <v>39</v>
      </c>
    </row>
    <row r="102" spans="1:16" ht="92.25">
      <c r="A102" s="230" t="s">
        <v>133</v>
      </c>
      <c r="B102" s="231"/>
      <c r="C102" s="232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3"/>
    </row>
    <row r="103" spans="1:16" ht="12.75">
      <c r="A103" s="175" t="s">
        <v>124</v>
      </c>
      <c r="B103" s="176" t="s">
        <v>33</v>
      </c>
      <c r="C103" s="80">
        <v>56533</v>
      </c>
      <c r="D103" s="80" t="s">
        <v>39</v>
      </c>
      <c r="E103" s="80" t="s">
        <v>39</v>
      </c>
      <c r="F103" s="80" t="s">
        <v>39</v>
      </c>
      <c r="G103" s="80" t="s">
        <v>39</v>
      </c>
      <c r="H103" s="80" t="s">
        <v>39</v>
      </c>
      <c r="I103" s="80" t="s">
        <v>39</v>
      </c>
      <c r="J103" s="80" t="s">
        <v>39</v>
      </c>
      <c r="K103" s="80" t="s">
        <v>39</v>
      </c>
      <c r="L103" s="80" t="s">
        <v>39</v>
      </c>
      <c r="M103" s="80" t="s">
        <v>39</v>
      </c>
      <c r="N103" s="80" t="s">
        <v>39</v>
      </c>
      <c r="O103" s="80" t="s">
        <v>39</v>
      </c>
      <c r="P103" s="80" t="s">
        <v>39</v>
      </c>
    </row>
    <row r="104" spans="1:16" ht="52.5">
      <c r="A104" s="175" t="s">
        <v>125</v>
      </c>
      <c r="B104" s="176" t="s">
        <v>34</v>
      </c>
      <c r="C104" s="80" t="s">
        <v>257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24085</v>
      </c>
      <c r="L104" s="80">
        <v>0</v>
      </c>
      <c r="M104" s="80">
        <v>316</v>
      </c>
      <c r="N104" s="80">
        <v>0</v>
      </c>
      <c r="O104" s="80" t="s">
        <v>39</v>
      </c>
      <c r="P104" s="80" t="s">
        <v>39</v>
      </c>
    </row>
    <row r="105" spans="1:16" ht="78.75">
      <c r="A105" s="177" t="s">
        <v>134</v>
      </c>
      <c r="B105" s="176" t="s">
        <v>35</v>
      </c>
      <c r="C105" s="80">
        <v>550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550</v>
      </c>
      <c r="L105" s="80">
        <v>0</v>
      </c>
      <c r="M105" s="80"/>
      <c r="N105" s="80">
        <v>0</v>
      </c>
      <c r="O105" s="80" t="s">
        <v>39</v>
      </c>
      <c r="P105" s="80" t="s">
        <v>39</v>
      </c>
    </row>
    <row r="106" spans="1:16" ht="52.5">
      <c r="A106" s="178" t="s">
        <v>126</v>
      </c>
      <c r="B106" s="168" t="s">
        <v>36</v>
      </c>
      <c r="C106" s="80">
        <v>22836</v>
      </c>
      <c r="D106" s="80">
        <v>0</v>
      </c>
      <c r="E106" s="80"/>
      <c r="F106" s="80"/>
      <c r="G106" s="80"/>
      <c r="H106" s="80"/>
      <c r="I106" s="80"/>
      <c r="J106" s="80">
        <v>0</v>
      </c>
      <c r="K106" s="80">
        <v>22586</v>
      </c>
      <c r="L106" s="80">
        <v>0</v>
      </c>
      <c r="M106" s="80">
        <v>250</v>
      </c>
      <c r="N106" s="80">
        <v>0</v>
      </c>
      <c r="O106" s="80" t="s">
        <v>39</v>
      </c>
      <c r="P106" s="80" t="s">
        <v>39</v>
      </c>
    </row>
    <row r="107" spans="1:16" ht="29.25" customHeight="1">
      <c r="A107" s="178" t="s">
        <v>127</v>
      </c>
      <c r="B107" s="168" t="s">
        <v>135</v>
      </c>
      <c r="C107" s="80">
        <v>0</v>
      </c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 t="s">
        <v>39</v>
      </c>
      <c r="P107" s="80" t="s">
        <v>39</v>
      </c>
    </row>
    <row r="108" spans="1:16" ht="12.75" customHeight="1">
      <c r="A108" s="234" t="s">
        <v>136</v>
      </c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6"/>
    </row>
    <row r="109" spans="1:16" ht="53.25" customHeight="1">
      <c r="A109" s="237" t="s">
        <v>137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9"/>
    </row>
    <row r="110" spans="1:16" ht="52.5">
      <c r="A110" s="178" t="s">
        <v>112</v>
      </c>
      <c r="B110" s="168" t="s">
        <v>138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66">
      <c r="A111" s="178" t="s">
        <v>113</v>
      </c>
      <c r="B111" s="168" t="s">
        <v>139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143</v>
      </c>
      <c r="B112" s="168" t="s">
        <v>140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144</v>
      </c>
      <c r="B113" s="168" t="s">
        <v>141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178" t="s">
        <v>145</v>
      </c>
      <c r="B114" s="168" t="s">
        <v>142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 t="s">
        <v>39</v>
      </c>
      <c r="P114" s="80" t="s">
        <v>39</v>
      </c>
    </row>
    <row r="115" spans="1:16" ht="26.25">
      <c r="A115" s="237" t="s">
        <v>146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9"/>
    </row>
    <row r="116" spans="1:16" ht="66">
      <c r="A116" s="178" t="s">
        <v>114</v>
      </c>
      <c r="B116" s="168" t="s">
        <v>147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66">
      <c r="A117" s="178" t="s">
        <v>115</v>
      </c>
      <c r="B117" s="168" t="s">
        <v>148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152</v>
      </c>
      <c r="B118" s="168" t="s">
        <v>149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153</v>
      </c>
      <c r="B119" s="168" t="s">
        <v>150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78" t="s">
        <v>154</v>
      </c>
      <c r="B120" s="168" t="s">
        <v>151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 t="s">
        <v>39</v>
      </c>
      <c r="P120" s="80" t="s">
        <v>39</v>
      </c>
    </row>
    <row r="121" spans="1:16" ht="39">
      <c r="A121" s="234" t="s">
        <v>155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1"/>
    </row>
    <row r="122" spans="1:16" ht="66">
      <c r="A122" s="178" t="s">
        <v>116</v>
      </c>
      <c r="B122" s="168" t="s">
        <v>156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66">
      <c r="A123" s="178" t="s">
        <v>117</v>
      </c>
      <c r="B123" s="168" t="s">
        <v>157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161</v>
      </c>
      <c r="B124" s="168" t="s">
        <v>158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178" t="s">
        <v>162</v>
      </c>
      <c r="B125" s="168" t="s">
        <v>159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 t="s">
        <v>39</v>
      </c>
      <c r="P125" s="80" t="s">
        <v>39</v>
      </c>
    </row>
    <row r="126" spans="1:16" s="144" customFormat="1" ht="26.25">
      <c r="A126" s="205" t="s">
        <v>163</v>
      </c>
      <c r="B126" s="35" t="s">
        <v>160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80" t="s">
        <v>39</v>
      </c>
      <c r="P126" s="80" t="s">
        <v>39</v>
      </c>
    </row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16">
    <mergeCell ref="A13:P13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</sheetPr>
  <dimension ref="A1:R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11.75390625" style="34" customWidth="1"/>
    <col min="4" max="6" width="9.125" style="34" customWidth="1"/>
    <col min="7" max="9" width="8.875" style="34" customWidth="1"/>
    <col min="10" max="10" width="8.625" style="34" customWidth="1"/>
    <col min="11" max="11" width="16.50390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7" width="9.50390625" style="34" bestFit="1" customWidth="1"/>
    <col min="18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279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1271</v>
      </c>
      <c r="D14" s="80">
        <v>0</v>
      </c>
      <c r="E14" s="80"/>
      <c r="F14" s="80"/>
      <c r="G14" s="80"/>
      <c r="H14" s="80"/>
      <c r="I14" s="80"/>
      <c r="J14" s="80">
        <v>0</v>
      </c>
      <c r="K14" s="80">
        <v>40</v>
      </c>
      <c r="L14" s="80">
        <v>0</v>
      </c>
      <c r="M14" s="80">
        <v>11</v>
      </c>
      <c r="N14" s="80"/>
      <c r="O14" s="80">
        <v>55</v>
      </c>
      <c r="P14" s="80">
        <v>1165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/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37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29</v>
      </c>
      <c r="L16" s="80">
        <v>0</v>
      </c>
      <c r="M16" s="80">
        <v>8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8</v>
      </c>
      <c r="D17" s="80"/>
      <c r="E17" s="80"/>
      <c r="F17" s="80"/>
      <c r="G17" s="80"/>
      <c r="H17" s="80"/>
      <c r="I17" s="80"/>
      <c r="J17" s="80"/>
      <c r="K17" s="80">
        <v>8</v>
      </c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1263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32</v>
      </c>
      <c r="L23" s="80">
        <v>0</v>
      </c>
      <c r="M23" s="80">
        <v>11</v>
      </c>
      <c r="N23" s="80"/>
      <c r="O23" s="80">
        <v>55</v>
      </c>
      <c r="P23" s="80">
        <v>1165</v>
      </c>
    </row>
    <row r="24" spans="1:16" ht="52.5" customHeight="1">
      <c r="A24" s="177" t="s">
        <v>64</v>
      </c>
      <c r="B24" s="161">
        <v>111</v>
      </c>
      <c r="C24" s="80">
        <v>31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23</v>
      </c>
      <c r="L24" s="80">
        <v>0</v>
      </c>
      <c r="M24" s="80">
        <v>8</v>
      </c>
      <c r="N24" s="80"/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1263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32</v>
      </c>
      <c r="L29" s="80">
        <v>0</v>
      </c>
      <c r="M29" s="80">
        <v>11</v>
      </c>
      <c r="N29" s="80"/>
      <c r="O29" s="80">
        <v>55</v>
      </c>
      <c r="P29" s="80">
        <v>1165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225" t="s">
        <v>76</v>
      </c>
      <c r="B40" s="225"/>
      <c r="C40" s="226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5.75" customHeight="1">
      <c r="A41" s="181" t="s">
        <v>16</v>
      </c>
      <c r="B41" s="176">
        <v>201</v>
      </c>
      <c r="C41" s="80">
        <v>146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125</v>
      </c>
      <c r="L41" s="80">
        <v>0</v>
      </c>
      <c r="M41" s="80">
        <v>21</v>
      </c>
      <c r="N41" s="80"/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83</v>
      </c>
      <c r="D43" s="80"/>
      <c r="E43" s="80"/>
      <c r="F43" s="80"/>
      <c r="G43" s="80"/>
      <c r="H43" s="80"/>
      <c r="I43" s="80"/>
      <c r="J43" s="80"/>
      <c r="K43" s="80">
        <v>68</v>
      </c>
      <c r="L43" s="80"/>
      <c r="M43" s="80">
        <v>15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12</v>
      </c>
      <c r="D45" s="80"/>
      <c r="E45" s="80"/>
      <c r="F45" s="80"/>
      <c r="G45" s="80"/>
      <c r="H45" s="80"/>
      <c r="I45" s="80"/>
      <c r="J45" s="80"/>
      <c r="K45" s="80">
        <v>12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146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125</v>
      </c>
      <c r="L48" s="80">
        <v>0</v>
      </c>
      <c r="M48" s="80">
        <v>21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61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54</v>
      </c>
      <c r="L51" s="80">
        <v>0</v>
      </c>
      <c r="M51" s="80">
        <v>7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61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54</v>
      </c>
      <c r="L54" s="80">
        <v>0</v>
      </c>
      <c r="M54" s="80">
        <v>7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4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4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1</v>
      </c>
      <c r="D56" s="80"/>
      <c r="E56" s="80"/>
      <c r="F56" s="80"/>
      <c r="G56" s="80"/>
      <c r="H56" s="80"/>
      <c r="I56" s="80"/>
      <c r="J56" s="80"/>
      <c r="K56" s="80">
        <v>1</v>
      </c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15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15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43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32</v>
      </c>
      <c r="L58" s="80">
        <v>0</v>
      </c>
      <c r="M58" s="80">
        <v>11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4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4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43</v>
      </c>
      <c r="D61" s="80"/>
      <c r="E61" s="80"/>
      <c r="F61" s="80"/>
      <c r="G61" s="80"/>
      <c r="H61" s="80"/>
      <c r="I61" s="80"/>
      <c r="J61" s="80"/>
      <c r="K61" s="80">
        <v>32</v>
      </c>
      <c r="L61" s="80"/>
      <c r="M61" s="80">
        <v>11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1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1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225" t="s">
        <v>172</v>
      </c>
      <c r="B65" s="225"/>
      <c r="C65" s="226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</row>
    <row r="66" spans="1:16" ht="28.5" customHeight="1">
      <c r="A66" s="181" t="s">
        <v>95</v>
      </c>
      <c r="B66" s="176">
        <v>301</v>
      </c>
      <c r="C66" s="242">
        <v>58039.047000000006</v>
      </c>
      <c r="D66" s="80">
        <v>0</v>
      </c>
      <c r="E66" s="80"/>
      <c r="F66" s="80"/>
      <c r="G66" s="80"/>
      <c r="H66" s="80"/>
      <c r="I66" s="80"/>
      <c r="J66" s="80">
        <v>0</v>
      </c>
      <c r="K66" s="242">
        <v>34850.75</v>
      </c>
      <c r="L66" s="80">
        <v>0</v>
      </c>
      <c r="M66" s="242">
        <v>3330.985</v>
      </c>
      <c r="N66" s="80">
        <v>0</v>
      </c>
      <c r="O66" s="80">
        <v>5062.895</v>
      </c>
      <c r="P66" s="80">
        <v>14794.417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242" t="s">
        <v>39</v>
      </c>
      <c r="L67" s="80">
        <v>0</v>
      </c>
      <c r="M67" s="242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242">
        <v>31702.757999999998</v>
      </c>
      <c r="D68" s="80">
        <v>0</v>
      </c>
      <c r="E68" s="80"/>
      <c r="F68" s="80"/>
      <c r="G68" s="80"/>
      <c r="H68" s="80"/>
      <c r="I68" s="80"/>
      <c r="J68" s="80">
        <v>0</v>
      </c>
      <c r="K68" s="242">
        <v>29409.493</v>
      </c>
      <c r="L68" s="80">
        <v>0</v>
      </c>
      <c r="M68" s="242">
        <v>2293.265</v>
      </c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242">
        <v>4220.07</v>
      </c>
      <c r="D69" s="80">
        <v>0</v>
      </c>
      <c r="E69" s="80"/>
      <c r="F69" s="80"/>
      <c r="G69" s="80"/>
      <c r="H69" s="80"/>
      <c r="I69" s="80"/>
      <c r="J69" s="80">
        <v>0</v>
      </c>
      <c r="K69" s="242">
        <v>4220.07</v>
      </c>
      <c r="L69" s="80">
        <v>0</v>
      </c>
      <c r="M69" s="242"/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242">
        <v>0</v>
      </c>
      <c r="L70" s="80">
        <v>0</v>
      </c>
      <c r="M70" s="242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242" t="s">
        <v>39</v>
      </c>
      <c r="L71" s="80" t="s">
        <v>39</v>
      </c>
      <c r="M71" s="242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v>0</v>
      </c>
      <c r="D72" s="80"/>
      <c r="E72" s="80"/>
      <c r="F72" s="80"/>
      <c r="G72" s="80"/>
      <c r="H72" s="80"/>
      <c r="I72" s="80"/>
      <c r="J72" s="80"/>
      <c r="K72" s="242"/>
      <c r="L72" s="80"/>
      <c r="M72" s="242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>
        <v>0</v>
      </c>
      <c r="D73" s="80"/>
      <c r="E73" s="80"/>
      <c r="F73" s="80"/>
      <c r="G73" s="80"/>
      <c r="H73" s="80"/>
      <c r="I73" s="80"/>
      <c r="J73" s="80"/>
      <c r="K73" s="242"/>
      <c r="L73" s="80"/>
      <c r="M73" s="242" t="s">
        <v>39</v>
      </c>
      <c r="N73" s="80" t="s">
        <v>39</v>
      </c>
      <c r="O73" s="80" t="s">
        <v>39</v>
      </c>
      <c r="P73" s="80" t="s">
        <v>39</v>
      </c>
    </row>
    <row r="74" spans="1:17" ht="27.75" customHeight="1">
      <c r="A74" s="175" t="s">
        <v>103</v>
      </c>
      <c r="B74" s="176">
        <v>309</v>
      </c>
      <c r="C74" s="242">
        <v>51198.240000000005</v>
      </c>
      <c r="D74" s="80">
        <v>0</v>
      </c>
      <c r="E74" s="80"/>
      <c r="F74" s="80"/>
      <c r="G74" s="80"/>
      <c r="H74" s="80"/>
      <c r="I74" s="80"/>
      <c r="J74" s="80">
        <v>0</v>
      </c>
      <c r="K74" s="242">
        <v>28221.067</v>
      </c>
      <c r="L74" s="80">
        <v>0</v>
      </c>
      <c r="M74" s="242">
        <v>3119.861</v>
      </c>
      <c r="N74" s="80">
        <v>0</v>
      </c>
      <c r="O74" s="80">
        <v>5062.895</v>
      </c>
      <c r="P74" s="80">
        <v>14794.417</v>
      </c>
      <c r="Q74" s="243"/>
    </row>
    <row r="75" spans="1:18" ht="39.75" customHeight="1">
      <c r="A75" s="177" t="s">
        <v>104</v>
      </c>
      <c r="B75" s="176">
        <v>310</v>
      </c>
      <c r="C75" s="242">
        <v>26408.561</v>
      </c>
      <c r="D75" s="80">
        <v>0</v>
      </c>
      <c r="E75" s="80"/>
      <c r="F75" s="80"/>
      <c r="G75" s="80"/>
      <c r="H75" s="80"/>
      <c r="I75" s="80"/>
      <c r="J75" s="80">
        <v>0</v>
      </c>
      <c r="K75" s="242">
        <v>24265.973</v>
      </c>
      <c r="L75" s="80">
        <v>0</v>
      </c>
      <c r="M75" s="242">
        <v>2142.588</v>
      </c>
      <c r="N75" s="80">
        <v>0</v>
      </c>
      <c r="O75" s="80" t="s">
        <v>39</v>
      </c>
      <c r="P75" s="80" t="s">
        <v>39</v>
      </c>
      <c r="Q75" s="243"/>
      <c r="R75" s="243"/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242">
        <v>0</v>
      </c>
      <c r="L76" s="80">
        <v>0</v>
      </c>
      <c r="M76" s="242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242" t="s">
        <v>39</v>
      </c>
      <c r="L77" s="80" t="s">
        <v>39</v>
      </c>
      <c r="M77" s="242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v>0</v>
      </c>
      <c r="D78" s="80"/>
      <c r="E78" s="80"/>
      <c r="F78" s="80"/>
      <c r="G78" s="80"/>
      <c r="H78" s="80"/>
      <c r="I78" s="80"/>
      <c r="J78" s="80"/>
      <c r="K78" s="242"/>
      <c r="L78" s="80"/>
      <c r="M78" s="242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v>0</v>
      </c>
      <c r="D79" s="80"/>
      <c r="E79" s="80"/>
      <c r="F79" s="80"/>
      <c r="G79" s="80"/>
      <c r="H79" s="80"/>
      <c r="I79" s="80"/>
      <c r="J79" s="80"/>
      <c r="K79" s="242"/>
      <c r="L79" s="80"/>
      <c r="M79" s="242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216</v>
      </c>
      <c r="B80" s="176">
        <v>315</v>
      </c>
      <c r="C80" s="80"/>
      <c r="D80" s="80">
        <v>0</v>
      </c>
      <c r="E80" s="80"/>
      <c r="F80" s="80"/>
      <c r="G80" s="80"/>
      <c r="H80" s="80"/>
      <c r="I80" s="80"/>
      <c r="J80" s="80">
        <v>0</v>
      </c>
      <c r="K80" s="242"/>
      <c r="L80" s="80">
        <v>0</v>
      </c>
      <c r="M80" s="242"/>
      <c r="N80" s="80">
        <v>0</v>
      </c>
      <c r="O80" s="80"/>
      <c r="P80" s="80"/>
    </row>
    <row r="81" spans="1:16" ht="25.5" customHeight="1">
      <c r="A81" s="188" t="s">
        <v>109</v>
      </c>
      <c r="B81" s="176">
        <v>316</v>
      </c>
      <c r="C81" s="80">
        <v>51198.240000000005</v>
      </c>
      <c r="D81" s="80">
        <v>0</v>
      </c>
      <c r="E81" s="80"/>
      <c r="F81" s="80"/>
      <c r="G81" s="80"/>
      <c r="H81" s="80"/>
      <c r="I81" s="80"/>
      <c r="J81" s="80">
        <v>0</v>
      </c>
      <c r="K81" s="242">
        <v>28221.067</v>
      </c>
      <c r="L81" s="80">
        <v>0</v>
      </c>
      <c r="M81" s="242">
        <v>3119.861</v>
      </c>
      <c r="N81" s="80">
        <v>0</v>
      </c>
      <c r="O81" s="80">
        <v>5062.895</v>
      </c>
      <c r="P81" s="80">
        <v>14794.417</v>
      </c>
    </row>
    <row r="82" spans="1:16" ht="17.25" customHeight="1">
      <c r="A82" s="179" t="s">
        <v>21</v>
      </c>
      <c r="B82" s="176">
        <v>317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242">
        <v>0</v>
      </c>
      <c r="L82" s="80">
        <v>0</v>
      </c>
      <c r="M82" s="242"/>
      <c r="N82" s="80">
        <v>0</v>
      </c>
      <c r="O82" s="80">
        <v>0</v>
      </c>
      <c r="P82" s="80">
        <v>0</v>
      </c>
    </row>
    <row r="83" spans="1:16" ht="29.25" customHeight="1">
      <c r="A83" s="175" t="s">
        <v>22</v>
      </c>
      <c r="B83" s="176">
        <v>318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242">
        <v>0</v>
      </c>
      <c r="L83" s="80">
        <v>0</v>
      </c>
      <c r="M83" s="242"/>
      <c r="N83" s="80">
        <v>0</v>
      </c>
      <c r="O83" s="80">
        <v>0</v>
      </c>
      <c r="P83" s="80">
        <v>0</v>
      </c>
    </row>
    <row r="84" spans="1:16" ht="27" customHeight="1">
      <c r="A84" s="175" t="s">
        <v>110</v>
      </c>
      <c r="B84" s="176">
        <v>319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242">
        <v>0</v>
      </c>
      <c r="L84" s="80">
        <v>0</v>
      </c>
      <c r="M84" s="242"/>
      <c r="N84" s="80">
        <v>0</v>
      </c>
      <c r="O84" s="80">
        <v>0</v>
      </c>
      <c r="P84" s="80">
        <v>0</v>
      </c>
    </row>
    <row r="85" spans="1:16" ht="27" customHeight="1">
      <c r="A85" s="175" t="s">
        <v>111</v>
      </c>
      <c r="B85" s="176">
        <v>320</v>
      </c>
      <c r="C85" s="80">
        <v>0</v>
      </c>
      <c r="D85" s="80"/>
      <c r="E85" s="80"/>
      <c r="F85" s="80"/>
      <c r="G85" s="80"/>
      <c r="H85" s="80"/>
      <c r="I85" s="80"/>
      <c r="J85" s="80"/>
      <c r="K85" s="242">
        <v>0</v>
      </c>
      <c r="L85" s="80"/>
      <c r="M85" s="242"/>
      <c r="N85" s="80"/>
      <c r="O85" s="80"/>
      <c r="P85" s="80"/>
    </row>
    <row r="86" spans="1:16" ht="27" customHeight="1">
      <c r="A86" s="179" t="s">
        <v>14</v>
      </c>
      <c r="B86" s="176">
        <v>321</v>
      </c>
      <c r="C86" s="213">
        <v>0</v>
      </c>
      <c r="D86" s="80"/>
      <c r="E86" s="80"/>
      <c r="F86" s="80"/>
      <c r="G86" s="80"/>
      <c r="H86" s="80"/>
      <c r="I86" s="80"/>
      <c r="J86" s="80"/>
      <c r="K86" s="242"/>
      <c r="L86" s="80"/>
      <c r="M86" s="242"/>
      <c r="N86" s="80"/>
      <c r="O86" s="80"/>
      <c r="P86" s="80"/>
    </row>
    <row r="87" spans="1:16" ht="38.25" customHeight="1">
      <c r="A87" s="179" t="s">
        <v>72</v>
      </c>
      <c r="B87" s="176">
        <v>322</v>
      </c>
      <c r="C87" s="213">
        <v>0</v>
      </c>
      <c r="D87" s="80"/>
      <c r="E87" s="80"/>
      <c r="F87" s="80"/>
      <c r="G87" s="80"/>
      <c r="H87" s="80"/>
      <c r="I87" s="80"/>
      <c r="J87" s="80"/>
      <c r="K87" s="242"/>
      <c r="L87" s="80"/>
      <c r="M87" s="242"/>
      <c r="N87" s="80"/>
      <c r="O87" s="80"/>
      <c r="P87" s="80"/>
    </row>
    <row r="88" spans="1:16" ht="27" customHeight="1">
      <c r="A88" s="179" t="s">
        <v>73</v>
      </c>
      <c r="B88" s="176">
        <v>323</v>
      </c>
      <c r="C88" s="213">
        <v>0</v>
      </c>
      <c r="D88" s="80"/>
      <c r="E88" s="80"/>
      <c r="F88" s="80"/>
      <c r="G88" s="80"/>
      <c r="H88" s="80"/>
      <c r="I88" s="80"/>
      <c r="J88" s="80"/>
      <c r="K88" s="242"/>
      <c r="L88" s="80"/>
      <c r="M88" s="242"/>
      <c r="N88" s="80"/>
      <c r="O88" s="80"/>
      <c r="P88" s="80"/>
    </row>
    <row r="89" spans="1:16" ht="14.25" customHeight="1">
      <c r="A89" s="175" t="s">
        <v>15</v>
      </c>
      <c r="B89" s="176">
        <v>324</v>
      </c>
      <c r="C89" s="213"/>
      <c r="D89" s="80"/>
      <c r="E89" s="80"/>
      <c r="F89" s="80"/>
      <c r="G89" s="80"/>
      <c r="H89" s="80"/>
      <c r="I89" s="80"/>
      <c r="J89" s="80"/>
      <c r="K89" s="242"/>
      <c r="L89" s="80"/>
      <c r="M89" s="242"/>
      <c r="N89" s="80"/>
      <c r="O89" s="80"/>
      <c r="P89" s="80"/>
    </row>
    <row r="90" spans="1:16" ht="25.5" customHeight="1">
      <c r="A90" s="225" t="s">
        <v>128</v>
      </c>
      <c r="B90" s="225"/>
      <c r="C90" s="227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</row>
    <row r="91" spans="1:16" ht="66" customHeight="1">
      <c r="A91" s="222" t="s">
        <v>129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9"/>
    </row>
    <row r="92" spans="1:16" ht="66">
      <c r="A92" s="178" t="s">
        <v>118</v>
      </c>
      <c r="B92" s="176" t="s">
        <v>23</v>
      </c>
      <c r="C92" s="80">
        <v>30</v>
      </c>
      <c r="D92" s="80">
        <v>0</v>
      </c>
      <c r="E92" s="80"/>
      <c r="F92" s="80"/>
      <c r="G92" s="80"/>
      <c r="H92" s="80"/>
      <c r="I92" s="80"/>
      <c r="J92" s="80">
        <v>0</v>
      </c>
      <c r="K92" s="80">
        <v>20</v>
      </c>
      <c r="L92" s="80">
        <v>0</v>
      </c>
      <c r="M92" s="80">
        <v>10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8" t="s">
        <v>130</v>
      </c>
      <c r="B93" s="176" t="s">
        <v>24</v>
      </c>
      <c r="C93" s="80">
        <v>5</v>
      </c>
      <c r="D93" s="80"/>
      <c r="E93" s="80"/>
      <c r="F93" s="80"/>
      <c r="G93" s="80"/>
      <c r="H93" s="80"/>
      <c r="I93" s="80"/>
      <c r="J93" s="80"/>
      <c r="K93" s="80">
        <v>5</v>
      </c>
      <c r="L93" s="80"/>
      <c r="M93" s="80"/>
      <c r="N93" s="80"/>
      <c r="O93" s="80" t="s">
        <v>39</v>
      </c>
      <c r="P93" s="80" t="s">
        <v>39</v>
      </c>
    </row>
    <row r="94" spans="1:16" ht="12.75" customHeight="1">
      <c r="A94" s="175" t="s">
        <v>25</v>
      </c>
      <c r="B94" s="176" t="s">
        <v>26</v>
      </c>
      <c r="C94" s="80">
        <v>25</v>
      </c>
      <c r="D94" s="80">
        <v>0</v>
      </c>
      <c r="E94" s="80"/>
      <c r="F94" s="80"/>
      <c r="G94" s="80"/>
      <c r="H94" s="80"/>
      <c r="I94" s="80"/>
      <c r="J94" s="80">
        <v>0</v>
      </c>
      <c r="K94" s="80">
        <v>15</v>
      </c>
      <c r="L94" s="80">
        <v>0</v>
      </c>
      <c r="M94" s="80">
        <v>10</v>
      </c>
      <c r="N94" s="80">
        <v>0</v>
      </c>
      <c r="O94" s="80" t="s">
        <v>39</v>
      </c>
      <c r="P94" s="80" t="s">
        <v>39</v>
      </c>
    </row>
    <row r="95" spans="1:16" ht="78.75">
      <c r="A95" s="225" t="s">
        <v>131</v>
      </c>
      <c r="B95" s="225"/>
      <c r="C95" s="226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</row>
    <row r="96" spans="1:16" ht="39" customHeight="1">
      <c r="A96" s="175" t="s">
        <v>119</v>
      </c>
      <c r="B96" s="176" t="s">
        <v>27</v>
      </c>
      <c r="C96" s="80">
        <v>76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57</v>
      </c>
      <c r="L96" s="80">
        <v>0</v>
      </c>
      <c r="M96" s="80">
        <v>19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132</v>
      </c>
      <c r="B97" s="176" t="s">
        <v>28</v>
      </c>
      <c r="C97" s="80">
        <v>37</v>
      </c>
      <c r="D97" s="80">
        <v>0</v>
      </c>
      <c r="E97" s="80"/>
      <c r="F97" s="80"/>
      <c r="G97" s="80"/>
      <c r="H97" s="80"/>
      <c r="I97" s="80"/>
      <c r="J97" s="80">
        <v>0</v>
      </c>
      <c r="K97" s="80">
        <v>30</v>
      </c>
      <c r="L97" s="80">
        <v>0</v>
      </c>
      <c r="M97" s="80">
        <v>7</v>
      </c>
      <c r="N97" s="80">
        <v>0</v>
      </c>
      <c r="O97" s="80" t="s">
        <v>39</v>
      </c>
      <c r="P97" s="80" t="s">
        <v>39</v>
      </c>
    </row>
    <row r="98" spans="1:16" ht="52.5">
      <c r="A98" s="175" t="s">
        <v>120</v>
      </c>
      <c r="B98" s="176" t="s">
        <v>29</v>
      </c>
      <c r="C98" s="80">
        <v>0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 t="s">
        <v>39</v>
      </c>
      <c r="P98" s="80" t="s">
        <v>39</v>
      </c>
    </row>
    <row r="99" spans="1:16" ht="12.75">
      <c r="A99" s="175" t="s">
        <v>121</v>
      </c>
      <c r="B99" s="176" t="s">
        <v>30</v>
      </c>
      <c r="C99" s="80">
        <v>2</v>
      </c>
      <c r="D99" s="80">
        <v>0</v>
      </c>
      <c r="E99" s="80"/>
      <c r="F99" s="80"/>
      <c r="G99" s="80"/>
      <c r="H99" s="80"/>
      <c r="I99" s="80"/>
      <c r="J99" s="80">
        <v>0</v>
      </c>
      <c r="K99" s="80">
        <v>2</v>
      </c>
      <c r="L99" s="80">
        <v>0</v>
      </c>
      <c r="M99" s="80"/>
      <c r="N99" s="80">
        <v>0</v>
      </c>
      <c r="O99" s="80" t="s">
        <v>39</v>
      </c>
      <c r="P99" s="80" t="s">
        <v>39</v>
      </c>
    </row>
    <row r="100" spans="1:16" ht="26.25">
      <c r="A100" s="175" t="s">
        <v>122</v>
      </c>
      <c r="B100" s="176" t="s">
        <v>31</v>
      </c>
      <c r="C100" s="80">
        <v>7</v>
      </c>
      <c r="D100" s="80" t="s">
        <v>39</v>
      </c>
      <c r="E100" s="80" t="s">
        <v>39</v>
      </c>
      <c r="F100" s="80" t="s">
        <v>39</v>
      </c>
      <c r="G100" s="80" t="s">
        <v>39</v>
      </c>
      <c r="H100" s="80" t="s">
        <v>39</v>
      </c>
      <c r="I100" s="80" t="s">
        <v>39</v>
      </c>
      <c r="J100" s="80" t="s">
        <v>39</v>
      </c>
      <c r="K100" s="80">
        <v>7</v>
      </c>
      <c r="L100" s="80" t="s">
        <v>39</v>
      </c>
      <c r="M100" s="80" t="s">
        <v>39</v>
      </c>
      <c r="N100" s="80" t="s">
        <v>39</v>
      </c>
      <c r="O100" s="80" t="s">
        <v>39</v>
      </c>
      <c r="P100" s="80" t="s">
        <v>39</v>
      </c>
    </row>
    <row r="101" spans="1:16" ht="12.75" customHeight="1">
      <c r="A101" s="175" t="s">
        <v>123</v>
      </c>
      <c r="B101" s="176" t="s">
        <v>32</v>
      </c>
      <c r="C101" s="80">
        <v>25</v>
      </c>
      <c r="D101" s="80">
        <v>0</v>
      </c>
      <c r="E101" s="80"/>
      <c r="F101" s="80"/>
      <c r="G101" s="80"/>
      <c r="H101" s="80"/>
      <c r="I101" s="80"/>
      <c r="J101" s="80">
        <v>0</v>
      </c>
      <c r="K101" s="80">
        <v>15</v>
      </c>
      <c r="L101" s="80">
        <v>0</v>
      </c>
      <c r="M101" s="80">
        <v>10</v>
      </c>
      <c r="N101" s="80">
        <v>0</v>
      </c>
      <c r="O101" s="80" t="s">
        <v>39</v>
      </c>
      <c r="P101" s="80" t="s">
        <v>39</v>
      </c>
    </row>
    <row r="102" spans="1:16" ht="92.25">
      <c r="A102" s="230" t="s">
        <v>133</v>
      </c>
      <c r="B102" s="231"/>
      <c r="C102" s="232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3"/>
    </row>
    <row r="103" spans="1:16" ht="12.75">
      <c r="A103" s="175" t="s">
        <v>124</v>
      </c>
      <c r="B103" s="176" t="s">
        <v>33</v>
      </c>
      <c r="C103" s="80">
        <v>4932.367</v>
      </c>
      <c r="D103" s="80" t="s">
        <v>39</v>
      </c>
      <c r="E103" s="80" t="s">
        <v>39</v>
      </c>
      <c r="F103" s="80" t="s">
        <v>39</v>
      </c>
      <c r="G103" s="80" t="s">
        <v>39</v>
      </c>
      <c r="H103" s="80" t="s">
        <v>39</v>
      </c>
      <c r="I103" s="80" t="s">
        <v>39</v>
      </c>
      <c r="J103" s="80" t="s">
        <v>39</v>
      </c>
      <c r="K103" s="80" t="s">
        <v>39</v>
      </c>
      <c r="L103" s="80" t="s">
        <v>39</v>
      </c>
      <c r="M103" s="80" t="s">
        <v>39</v>
      </c>
      <c r="N103" s="80" t="s">
        <v>39</v>
      </c>
      <c r="O103" s="80" t="s">
        <v>39</v>
      </c>
      <c r="P103" s="80" t="s">
        <v>39</v>
      </c>
    </row>
    <row r="104" spans="1:16" ht="52.5">
      <c r="A104" s="175" t="s">
        <v>125</v>
      </c>
      <c r="B104" s="176" t="s">
        <v>34</v>
      </c>
      <c r="C104" s="242">
        <v>22133.44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242">
        <v>19149.35</v>
      </c>
      <c r="L104" s="80">
        <v>0</v>
      </c>
      <c r="M104" s="242">
        <v>2984.09</v>
      </c>
      <c r="N104" s="80">
        <v>0</v>
      </c>
      <c r="O104" s="80" t="s">
        <v>39</v>
      </c>
      <c r="P104" s="80" t="s">
        <v>39</v>
      </c>
    </row>
    <row r="105" spans="1:16" ht="78.75">
      <c r="A105" s="177" t="s">
        <v>134</v>
      </c>
      <c r="B105" s="176" t="s">
        <v>35</v>
      </c>
      <c r="C105" s="242">
        <v>2029.84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242">
        <v>2029.84</v>
      </c>
      <c r="L105" s="80">
        <v>0</v>
      </c>
      <c r="M105" s="242"/>
      <c r="N105" s="80">
        <v>0</v>
      </c>
      <c r="O105" s="80" t="s">
        <v>39</v>
      </c>
      <c r="P105" s="80" t="s">
        <v>39</v>
      </c>
    </row>
    <row r="106" spans="1:16" ht="52.5">
      <c r="A106" s="178" t="s">
        <v>126</v>
      </c>
      <c r="B106" s="168" t="s">
        <v>36</v>
      </c>
      <c r="C106" s="242">
        <v>19348.146</v>
      </c>
      <c r="D106" s="80">
        <v>0</v>
      </c>
      <c r="E106" s="80"/>
      <c r="F106" s="80"/>
      <c r="G106" s="80"/>
      <c r="H106" s="80"/>
      <c r="I106" s="80"/>
      <c r="J106" s="80">
        <v>0</v>
      </c>
      <c r="K106" s="242">
        <v>16575.18</v>
      </c>
      <c r="L106" s="80">
        <v>0</v>
      </c>
      <c r="M106" s="242">
        <v>2772.966</v>
      </c>
      <c r="N106" s="80">
        <v>0</v>
      </c>
      <c r="O106" s="80" t="s">
        <v>39</v>
      </c>
      <c r="P106" s="80" t="s">
        <v>39</v>
      </c>
    </row>
    <row r="107" spans="1:16" ht="29.25" customHeight="1">
      <c r="A107" s="178" t="s">
        <v>127</v>
      </c>
      <c r="B107" s="168" t="s">
        <v>135</v>
      </c>
      <c r="C107" s="80">
        <v>0</v>
      </c>
      <c r="D107" s="80"/>
      <c r="E107" s="80"/>
      <c r="F107" s="80"/>
      <c r="G107" s="80"/>
      <c r="H107" s="80"/>
      <c r="I107" s="80"/>
      <c r="J107" s="80"/>
      <c r="K107" s="242"/>
      <c r="L107" s="80"/>
      <c r="M107" s="242"/>
      <c r="N107" s="80"/>
      <c r="O107" s="80" t="s">
        <v>39</v>
      </c>
      <c r="P107" s="80" t="s">
        <v>39</v>
      </c>
    </row>
    <row r="108" spans="1:16" ht="12.75" customHeight="1">
      <c r="A108" s="234" t="s">
        <v>136</v>
      </c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6"/>
    </row>
    <row r="109" spans="1:16" ht="53.25" customHeight="1">
      <c r="A109" s="237" t="s">
        <v>137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9"/>
    </row>
    <row r="110" spans="1:16" ht="52.5">
      <c r="A110" s="178" t="s">
        <v>112</v>
      </c>
      <c r="B110" s="168" t="s">
        <v>138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66">
      <c r="A111" s="178" t="s">
        <v>113</v>
      </c>
      <c r="B111" s="168" t="s">
        <v>139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143</v>
      </c>
      <c r="B112" s="168" t="s">
        <v>140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144</v>
      </c>
      <c r="B113" s="168" t="s">
        <v>141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178" t="s">
        <v>145</v>
      </c>
      <c r="B114" s="168" t="s">
        <v>142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 t="s">
        <v>39</v>
      </c>
      <c r="P114" s="80" t="s">
        <v>39</v>
      </c>
    </row>
    <row r="115" spans="1:16" ht="26.25">
      <c r="A115" s="237" t="s">
        <v>146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9"/>
    </row>
    <row r="116" spans="1:16" ht="66">
      <c r="A116" s="178" t="s">
        <v>114</v>
      </c>
      <c r="B116" s="168" t="s">
        <v>147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66">
      <c r="A117" s="178" t="s">
        <v>115</v>
      </c>
      <c r="B117" s="168" t="s">
        <v>148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152</v>
      </c>
      <c r="B118" s="168" t="s">
        <v>149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153</v>
      </c>
      <c r="B119" s="168" t="s">
        <v>150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78" t="s">
        <v>154</v>
      </c>
      <c r="B120" s="168" t="s">
        <v>151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 t="s">
        <v>39</v>
      </c>
      <c r="P120" s="80" t="s">
        <v>39</v>
      </c>
    </row>
    <row r="121" spans="1:16" ht="39">
      <c r="A121" s="234" t="s">
        <v>155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1"/>
    </row>
    <row r="122" spans="1:16" ht="66">
      <c r="A122" s="178" t="s">
        <v>116</v>
      </c>
      <c r="B122" s="168" t="s">
        <v>156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66">
      <c r="A123" s="178" t="s">
        <v>117</v>
      </c>
      <c r="B123" s="168" t="s">
        <v>157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161</v>
      </c>
      <c r="B124" s="168" t="s">
        <v>158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178" t="s">
        <v>162</v>
      </c>
      <c r="B125" s="168" t="s">
        <v>159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 t="s">
        <v>39</v>
      </c>
      <c r="P125" s="80" t="s">
        <v>39</v>
      </c>
    </row>
    <row r="126" spans="1:16" s="144" customFormat="1" ht="26.25">
      <c r="A126" s="205" t="s">
        <v>163</v>
      </c>
      <c r="B126" s="35" t="s">
        <v>160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80" t="s">
        <v>39</v>
      </c>
      <c r="P126" s="80" t="s">
        <v>39</v>
      </c>
    </row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16">
    <mergeCell ref="A13:P13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3"/>
  </sheetPr>
  <dimension ref="A1:U134"/>
  <sheetViews>
    <sheetView showZeros="0" zoomScale="90" zoomScaleNormal="90" zoomScaleSheetLayoutView="110" zoomScalePageLayoutView="0" workbookViewId="0" topLeftCell="A121">
      <selection activeCell="A12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7" width="9.125" style="34" customWidth="1"/>
    <col min="18" max="21" width="9.375" style="34" customWidth="1"/>
    <col min="22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280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797</v>
      </c>
      <c r="D14" s="80">
        <v>0</v>
      </c>
      <c r="E14" s="80"/>
      <c r="F14" s="80"/>
      <c r="G14" s="80"/>
      <c r="H14" s="80"/>
      <c r="I14" s="80"/>
      <c r="J14" s="80">
        <v>0</v>
      </c>
      <c r="K14" s="80">
        <v>55</v>
      </c>
      <c r="L14" s="80">
        <v>0</v>
      </c>
      <c r="M14" s="80">
        <v>14</v>
      </c>
      <c r="N14" s="80">
        <v>1</v>
      </c>
      <c r="O14" s="80">
        <v>20</v>
      </c>
      <c r="P14" s="80">
        <v>707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50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44</v>
      </c>
      <c r="L16" s="80">
        <v>0</v>
      </c>
      <c r="M16" s="80">
        <v>5</v>
      </c>
      <c r="N16" s="80">
        <v>1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12</v>
      </c>
      <c r="D17" s="80"/>
      <c r="E17" s="80"/>
      <c r="F17" s="80"/>
      <c r="G17" s="80"/>
      <c r="H17" s="80"/>
      <c r="I17" s="80"/>
      <c r="J17" s="80"/>
      <c r="K17" s="80">
        <v>11</v>
      </c>
      <c r="L17" s="80"/>
      <c r="M17" s="80"/>
      <c r="N17" s="80">
        <v>1</v>
      </c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785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44</v>
      </c>
      <c r="L23" s="80">
        <v>0</v>
      </c>
      <c r="M23" s="80">
        <v>14</v>
      </c>
      <c r="N23" s="80">
        <v>0</v>
      </c>
      <c r="O23" s="80">
        <v>20</v>
      </c>
      <c r="P23" s="80">
        <v>707</v>
      </c>
    </row>
    <row r="24" spans="1:16" ht="52.5" customHeight="1">
      <c r="A24" s="177" t="s">
        <v>64</v>
      </c>
      <c r="B24" s="161">
        <v>111</v>
      </c>
      <c r="C24" s="80">
        <v>38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33</v>
      </c>
      <c r="L24" s="80">
        <v>0</v>
      </c>
      <c r="M24" s="80">
        <v>5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785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44</v>
      </c>
      <c r="L29" s="80">
        <v>0</v>
      </c>
      <c r="M29" s="80">
        <v>14</v>
      </c>
      <c r="N29" s="80">
        <v>0</v>
      </c>
      <c r="O29" s="80">
        <v>20</v>
      </c>
      <c r="P29" s="80">
        <v>707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116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88</v>
      </c>
      <c r="L41" s="80">
        <v>0</v>
      </c>
      <c r="M41" s="80">
        <v>28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44</v>
      </c>
      <c r="D43" s="80"/>
      <c r="E43" s="80"/>
      <c r="F43" s="80"/>
      <c r="G43" s="80"/>
      <c r="H43" s="80"/>
      <c r="I43" s="80"/>
      <c r="J43" s="80"/>
      <c r="K43" s="80">
        <v>36</v>
      </c>
      <c r="L43" s="80"/>
      <c r="M43" s="80">
        <v>8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10</v>
      </c>
      <c r="D45" s="80"/>
      <c r="E45" s="80"/>
      <c r="F45" s="80"/>
      <c r="G45" s="80"/>
      <c r="H45" s="80"/>
      <c r="I45" s="80"/>
      <c r="J45" s="80"/>
      <c r="K45" s="80">
        <v>10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116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88</v>
      </c>
      <c r="L48" s="80">
        <v>0</v>
      </c>
      <c r="M48" s="80">
        <v>28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5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2</v>
      </c>
      <c r="L51" s="80">
        <v>0</v>
      </c>
      <c r="M51" s="80">
        <v>3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5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2</v>
      </c>
      <c r="L54" s="80">
        <v>0</v>
      </c>
      <c r="M54" s="80">
        <v>3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2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2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58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44</v>
      </c>
      <c r="L58" s="80">
        <v>0</v>
      </c>
      <c r="M58" s="80">
        <v>14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4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4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58</v>
      </c>
      <c r="D61" s="80"/>
      <c r="E61" s="80"/>
      <c r="F61" s="80"/>
      <c r="G61" s="80"/>
      <c r="H61" s="80"/>
      <c r="I61" s="80"/>
      <c r="J61" s="80"/>
      <c r="K61" s="80">
        <v>44</v>
      </c>
      <c r="L61" s="80"/>
      <c r="M61" s="80">
        <v>14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134949.4</v>
      </c>
      <c r="D66" s="80">
        <v>0</v>
      </c>
      <c r="E66" s="80"/>
      <c r="F66" s="80"/>
      <c r="G66" s="80"/>
      <c r="H66" s="80"/>
      <c r="I66" s="80"/>
      <c r="J66" s="80">
        <v>0</v>
      </c>
      <c r="K66" s="80">
        <v>103624.5</v>
      </c>
      <c r="L66" s="80">
        <v>0</v>
      </c>
      <c r="M66" s="80">
        <v>4167.3</v>
      </c>
      <c r="N66" s="80">
        <v>1124.6</v>
      </c>
      <c r="O66" s="80">
        <v>11450.4</v>
      </c>
      <c r="P66" s="80">
        <v>14582.6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91468.7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88568.7</v>
      </c>
      <c r="L68" s="80">
        <v>0</v>
      </c>
      <c r="M68" s="80">
        <v>1775.4</v>
      </c>
      <c r="N68" s="80">
        <v>1124.6</v>
      </c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24028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22903.4</v>
      </c>
      <c r="L69" s="80">
        <v>0</v>
      </c>
      <c r="M69" s="80"/>
      <c r="N69" s="80">
        <v>1124.6</v>
      </c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7" ht="27.75" customHeight="1">
      <c r="A74" s="175" t="s">
        <v>103</v>
      </c>
      <c r="B74" s="176">
        <v>309</v>
      </c>
      <c r="C74" s="80">
        <v>105685.2</v>
      </c>
      <c r="D74" s="80">
        <v>0</v>
      </c>
      <c r="E74" s="80"/>
      <c r="F74" s="80"/>
      <c r="G74" s="80"/>
      <c r="H74" s="80"/>
      <c r="I74" s="80"/>
      <c r="J74" s="80">
        <v>0</v>
      </c>
      <c r="K74" s="80">
        <v>75644.9</v>
      </c>
      <c r="L74" s="80"/>
      <c r="M74" s="80">
        <v>4007.3</v>
      </c>
      <c r="N74" s="80">
        <v>0</v>
      </c>
      <c r="O74" s="80">
        <v>11450.4</v>
      </c>
      <c r="P74" s="80">
        <v>14582.6</v>
      </c>
      <c r="Q74" s="43"/>
    </row>
    <row r="75" spans="1:21" ht="39.75" customHeight="1">
      <c r="A75" s="177" t="s">
        <v>104</v>
      </c>
      <c r="B75" s="176">
        <v>310</v>
      </c>
      <c r="C75" s="80">
        <v>66117.3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64414.4</v>
      </c>
      <c r="L75" s="80">
        <v>0</v>
      </c>
      <c r="M75" s="80">
        <v>1702.9</v>
      </c>
      <c r="N75" s="80">
        <v>0</v>
      </c>
      <c r="O75" s="80" t="s">
        <v>39</v>
      </c>
      <c r="P75" s="80" t="s">
        <v>39</v>
      </c>
      <c r="Q75" s="43"/>
      <c r="R75" s="43"/>
      <c r="S75" s="43"/>
      <c r="T75" s="43"/>
      <c r="U75" s="43"/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105685.2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75644.9</v>
      </c>
      <c r="L80" s="80">
        <v>0</v>
      </c>
      <c r="M80" s="80">
        <v>4007.3</v>
      </c>
      <c r="N80" s="80">
        <v>0</v>
      </c>
      <c r="O80" s="80">
        <v>11450.4</v>
      </c>
      <c r="P80" s="80">
        <v>14582.6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21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24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20</v>
      </c>
      <c r="L91" s="80">
        <v>0</v>
      </c>
      <c r="M91" s="80">
        <v>4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6</v>
      </c>
      <c r="D92" s="80"/>
      <c r="E92" s="80"/>
      <c r="F92" s="80"/>
      <c r="G92" s="80"/>
      <c r="H92" s="80"/>
      <c r="I92" s="80"/>
      <c r="J92" s="80"/>
      <c r="K92" s="80">
        <v>6</v>
      </c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18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14</v>
      </c>
      <c r="L93" s="80">
        <v>0</v>
      </c>
      <c r="M93" s="80">
        <v>4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31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23</v>
      </c>
      <c r="L95" s="80">
        <v>0</v>
      </c>
      <c r="M95" s="80">
        <v>8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2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2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1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1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18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14</v>
      </c>
      <c r="L100" s="80">
        <v>0</v>
      </c>
      <c r="M100" s="80">
        <v>4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0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21111.1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20057.1</v>
      </c>
      <c r="L103" s="80">
        <v>0</v>
      </c>
      <c r="M103" s="80">
        <v>1054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4493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4493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15565.7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14513.7</v>
      </c>
      <c r="L105" s="80">
        <v>0</v>
      </c>
      <c r="M105" s="80">
        <v>1052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107:P107"/>
    <mergeCell ref="A108:P108"/>
    <mergeCell ref="A114:P114"/>
    <mergeCell ref="A120:P120"/>
    <mergeCell ref="A13:P13"/>
    <mergeCell ref="A40:P40"/>
    <mergeCell ref="A65:P65"/>
    <mergeCell ref="A89:P89"/>
    <mergeCell ref="A90:P90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3"/>
  </sheetPr>
  <dimension ref="A1:R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281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1091</v>
      </c>
      <c r="D14" s="244"/>
      <c r="E14" s="244">
        <v>3</v>
      </c>
      <c r="F14" s="244"/>
      <c r="G14" s="244"/>
      <c r="H14" s="244"/>
      <c r="I14" s="244"/>
      <c r="J14" s="244">
        <v>0</v>
      </c>
      <c r="K14" s="244">
        <v>89</v>
      </c>
      <c r="L14" s="244"/>
      <c r="M14" s="244">
        <v>57</v>
      </c>
      <c r="N14" s="244"/>
      <c r="O14" s="244">
        <v>619</v>
      </c>
      <c r="P14" s="244">
        <v>323</v>
      </c>
    </row>
    <row r="15" spans="1:16" ht="51.75" customHeight="1">
      <c r="A15" s="177" t="s">
        <v>60</v>
      </c>
      <c r="B15" s="176">
        <v>102</v>
      </c>
      <c r="C15" s="80">
        <v>0</v>
      </c>
      <c r="D15" s="244" t="s">
        <v>39</v>
      </c>
      <c r="E15" s="244" t="s">
        <v>39</v>
      </c>
      <c r="F15" s="244" t="s">
        <v>39</v>
      </c>
      <c r="G15" s="244" t="s">
        <v>39</v>
      </c>
      <c r="H15" s="244"/>
      <c r="I15" s="244"/>
      <c r="J15" s="244">
        <v>0</v>
      </c>
      <c r="K15" s="244" t="s">
        <v>39</v>
      </c>
      <c r="L15" s="244">
        <v>0</v>
      </c>
      <c r="M15" s="244" t="s">
        <v>39</v>
      </c>
      <c r="N15" s="244" t="s">
        <v>39</v>
      </c>
      <c r="O15" s="244" t="s">
        <v>39</v>
      </c>
      <c r="P15" s="244" t="s">
        <v>39</v>
      </c>
    </row>
    <row r="16" spans="1:16" ht="53.25" customHeight="1">
      <c r="A16" s="177" t="s">
        <v>63</v>
      </c>
      <c r="B16" s="176">
        <v>103</v>
      </c>
      <c r="C16" s="80">
        <v>88</v>
      </c>
      <c r="D16" s="244">
        <v>0</v>
      </c>
      <c r="E16" s="244">
        <v>2</v>
      </c>
      <c r="F16" s="244"/>
      <c r="G16" s="244"/>
      <c r="H16" s="244"/>
      <c r="I16" s="244"/>
      <c r="J16" s="244">
        <v>0</v>
      </c>
      <c r="K16" s="244">
        <v>54</v>
      </c>
      <c r="L16" s="244"/>
      <c r="M16" s="244">
        <v>32</v>
      </c>
      <c r="N16" s="244">
        <v>0</v>
      </c>
      <c r="O16" s="244" t="s">
        <v>39</v>
      </c>
      <c r="P16" s="244" t="s">
        <v>39</v>
      </c>
    </row>
    <row r="17" spans="1:16" ht="53.25" customHeight="1">
      <c r="A17" s="177" t="s">
        <v>61</v>
      </c>
      <c r="B17" s="176">
        <v>104</v>
      </c>
      <c r="C17" s="80">
        <v>29</v>
      </c>
      <c r="D17" s="244"/>
      <c r="E17" s="244"/>
      <c r="F17" s="244"/>
      <c r="G17" s="244"/>
      <c r="H17" s="244"/>
      <c r="I17" s="244"/>
      <c r="J17" s="244"/>
      <c r="K17" s="244">
        <v>18</v>
      </c>
      <c r="L17" s="244"/>
      <c r="M17" s="244">
        <v>11</v>
      </c>
      <c r="N17" s="244"/>
      <c r="O17" s="244" t="s">
        <v>39</v>
      </c>
      <c r="P17" s="244" t="s">
        <v>39</v>
      </c>
    </row>
    <row r="18" spans="1:16" ht="53.25" customHeight="1">
      <c r="A18" s="178" t="s">
        <v>62</v>
      </c>
      <c r="B18" s="176">
        <v>105</v>
      </c>
      <c r="C18" s="80"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 t="s">
        <v>39</v>
      </c>
      <c r="P18" s="244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244" t="s">
        <v>39</v>
      </c>
      <c r="E19" s="244"/>
      <c r="F19" s="244"/>
      <c r="G19" s="244"/>
      <c r="H19" s="244" t="s">
        <v>39</v>
      </c>
      <c r="I19" s="244"/>
      <c r="J19" s="244"/>
      <c r="K19" s="244" t="s">
        <v>39</v>
      </c>
      <c r="L19" s="244" t="s">
        <v>39</v>
      </c>
      <c r="M19" s="244" t="s">
        <v>39</v>
      </c>
      <c r="N19" s="244"/>
      <c r="O19" s="244" t="s">
        <v>39</v>
      </c>
      <c r="P19" s="244" t="s">
        <v>39</v>
      </c>
    </row>
    <row r="20" spans="1:16" ht="29.25" customHeight="1">
      <c r="A20" s="177" t="s">
        <v>57</v>
      </c>
      <c r="B20" s="176">
        <v>107</v>
      </c>
      <c r="C20" s="80">
        <v>6</v>
      </c>
      <c r="D20" s="244">
        <v>0</v>
      </c>
      <c r="E20" s="244">
        <v>3</v>
      </c>
      <c r="F20" s="244"/>
      <c r="G20" s="244"/>
      <c r="H20" s="244"/>
      <c r="I20" s="244"/>
      <c r="J20" s="244">
        <v>0</v>
      </c>
      <c r="K20" s="244">
        <v>3</v>
      </c>
      <c r="L20" s="244">
        <v>0</v>
      </c>
      <c r="M20" s="244" t="s">
        <v>39</v>
      </c>
      <c r="N20" s="244" t="s">
        <v>39</v>
      </c>
      <c r="O20" s="244" t="s">
        <v>39</v>
      </c>
      <c r="P20" s="244" t="s">
        <v>39</v>
      </c>
    </row>
    <row r="21" spans="1:16" ht="25.5" customHeight="1">
      <c r="A21" s="177" t="s">
        <v>58</v>
      </c>
      <c r="B21" s="176">
        <v>108</v>
      </c>
      <c r="C21" s="80">
        <v>4</v>
      </c>
      <c r="D21" s="244">
        <v>0</v>
      </c>
      <c r="E21" s="244">
        <v>2</v>
      </c>
      <c r="F21" s="244"/>
      <c r="G21" s="244"/>
      <c r="H21" s="244"/>
      <c r="I21" s="244"/>
      <c r="J21" s="244">
        <v>0</v>
      </c>
      <c r="K21" s="244">
        <v>2</v>
      </c>
      <c r="L21" s="244">
        <v>0</v>
      </c>
      <c r="M21" s="244" t="s">
        <v>39</v>
      </c>
      <c r="N21" s="244" t="s">
        <v>39</v>
      </c>
      <c r="O21" s="244" t="s">
        <v>39</v>
      </c>
      <c r="P21" s="244" t="s">
        <v>39</v>
      </c>
    </row>
    <row r="22" spans="1:16" ht="39" customHeight="1">
      <c r="A22" s="177" t="s">
        <v>59</v>
      </c>
      <c r="B22" s="176">
        <v>109</v>
      </c>
      <c r="C22" s="80">
        <v>1</v>
      </c>
      <c r="D22" s="244"/>
      <c r="E22" s="244"/>
      <c r="F22" s="244"/>
      <c r="G22" s="244"/>
      <c r="H22" s="244"/>
      <c r="I22" s="244"/>
      <c r="J22" s="244"/>
      <c r="K22" s="244">
        <v>1</v>
      </c>
      <c r="L22" s="244"/>
      <c r="M22" s="244" t="s">
        <v>39</v>
      </c>
      <c r="N22" s="244" t="s">
        <v>39</v>
      </c>
      <c r="O22" s="244" t="s">
        <v>39</v>
      </c>
      <c r="P22" s="244" t="s">
        <v>39</v>
      </c>
    </row>
    <row r="23" spans="1:16" ht="27.75" customHeight="1">
      <c r="A23" s="175" t="s">
        <v>11</v>
      </c>
      <c r="B23" s="176">
        <v>110</v>
      </c>
      <c r="C23" s="80">
        <v>1110</v>
      </c>
      <c r="D23" s="244">
        <v>0</v>
      </c>
      <c r="E23" s="244">
        <v>24</v>
      </c>
      <c r="F23" s="244"/>
      <c r="G23" s="244"/>
      <c r="H23" s="244"/>
      <c r="I23" s="244"/>
      <c r="J23" s="244">
        <v>0</v>
      </c>
      <c r="K23" s="244">
        <v>98</v>
      </c>
      <c r="L23" s="244"/>
      <c r="M23" s="244">
        <v>46</v>
      </c>
      <c r="N23" s="244"/>
      <c r="O23" s="244">
        <v>619</v>
      </c>
      <c r="P23" s="244">
        <v>323</v>
      </c>
    </row>
    <row r="24" spans="1:16" ht="52.5" customHeight="1">
      <c r="A24" s="177" t="s">
        <v>64</v>
      </c>
      <c r="B24" s="161">
        <v>111</v>
      </c>
      <c r="C24" s="80">
        <v>81</v>
      </c>
      <c r="D24" s="244">
        <v>0</v>
      </c>
      <c r="E24" s="244">
        <v>10</v>
      </c>
      <c r="F24" s="244"/>
      <c r="G24" s="244"/>
      <c r="H24" s="244"/>
      <c r="I24" s="244"/>
      <c r="J24" s="244">
        <v>0</v>
      </c>
      <c r="K24" s="244">
        <v>50</v>
      </c>
      <c r="L24" s="244"/>
      <c r="M24" s="244">
        <v>21</v>
      </c>
      <c r="N24" s="244"/>
      <c r="O24" s="244" t="s">
        <v>39</v>
      </c>
      <c r="P24" s="244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</row>
    <row r="26" spans="1:16" ht="39.75" customHeight="1">
      <c r="A26" s="177" t="s">
        <v>66</v>
      </c>
      <c r="B26" s="161">
        <v>113</v>
      </c>
      <c r="C26" s="80">
        <v>0</v>
      </c>
      <c r="D26" s="244" t="s">
        <v>39</v>
      </c>
      <c r="E26" s="244"/>
      <c r="F26" s="244"/>
      <c r="G26" s="244"/>
      <c r="H26" s="244" t="s">
        <v>39</v>
      </c>
      <c r="I26" s="244"/>
      <c r="J26" s="244"/>
      <c r="K26" s="244" t="s">
        <v>39</v>
      </c>
      <c r="L26" s="244" t="s">
        <v>39</v>
      </c>
      <c r="M26" s="244" t="s">
        <v>39</v>
      </c>
      <c r="N26" s="244"/>
      <c r="O26" s="244" t="s">
        <v>39</v>
      </c>
      <c r="P26" s="244" t="s">
        <v>39</v>
      </c>
    </row>
    <row r="27" spans="1:16" ht="39.75" customHeight="1">
      <c r="A27" s="177" t="s">
        <v>67</v>
      </c>
      <c r="B27" s="161">
        <v>114</v>
      </c>
      <c r="C27" s="80">
        <v>53</v>
      </c>
      <c r="D27" s="244"/>
      <c r="E27" s="244">
        <v>24</v>
      </c>
      <c r="F27" s="244"/>
      <c r="G27" s="244"/>
      <c r="H27" s="244"/>
      <c r="I27" s="244"/>
      <c r="J27" s="244"/>
      <c r="K27" s="244">
        <v>29</v>
      </c>
      <c r="L27" s="244"/>
      <c r="M27" s="244" t="s">
        <v>39</v>
      </c>
      <c r="N27" s="244" t="s">
        <v>39</v>
      </c>
      <c r="O27" s="244" t="s">
        <v>39</v>
      </c>
      <c r="P27" s="244" t="s">
        <v>39</v>
      </c>
    </row>
    <row r="28" spans="1:16" ht="60" customHeight="1">
      <c r="A28" s="177" t="s">
        <v>68</v>
      </c>
      <c r="B28" s="161">
        <v>115</v>
      </c>
      <c r="C28" s="80">
        <v>25</v>
      </c>
      <c r="D28" s="244"/>
      <c r="E28" s="244">
        <v>10</v>
      </c>
      <c r="F28" s="244"/>
      <c r="G28" s="244"/>
      <c r="H28" s="244"/>
      <c r="I28" s="244"/>
      <c r="J28" s="244"/>
      <c r="K28" s="244">
        <v>15</v>
      </c>
      <c r="L28" s="244"/>
      <c r="M28" s="244" t="s">
        <v>39</v>
      </c>
      <c r="N28" s="244" t="s">
        <v>39</v>
      </c>
      <c r="O28" s="244" t="s">
        <v>39</v>
      </c>
      <c r="P28" s="244" t="s">
        <v>39</v>
      </c>
    </row>
    <row r="29" spans="1:16" ht="51.75" customHeight="1">
      <c r="A29" s="177" t="s">
        <v>69</v>
      </c>
      <c r="B29" s="161">
        <v>116</v>
      </c>
      <c r="C29" s="80">
        <v>1110</v>
      </c>
      <c r="D29" s="244">
        <v>0</v>
      </c>
      <c r="E29" s="244">
        <v>24</v>
      </c>
      <c r="F29" s="244"/>
      <c r="G29" s="244"/>
      <c r="H29" s="244"/>
      <c r="I29" s="244"/>
      <c r="J29" s="244">
        <v>0</v>
      </c>
      <c r="K29" s="244">
        <v>98</v>
      </c>
      <c r="L29" s="244"/>
      <c r="M29" s="244">
        <v>46</v>
      </c>
      <c r="N29" s="244"/>
      <c r="O29" s="244">
        <v>619</v>
      </c>
      <c r="P29" s="244">
        <v>323</v>
      </c>
    </row>
    <row r="30" spans="1:16" ht="26.25" customHeight="1">
      <c r="A30" s="179" t="s">
        <v>12</v>
      </c>
      <c r="B30" s="176">
        <v>117</v>
      </c>
      <c r="C30" s="80">
        <v>0</v>
      </c>
      <c r="D30" s="244">
        <v>0</v>
      </c>
      <c r="E30" s="244"/>
      <c r="F30" s="244"/>
      <c r="G30" s="244"/>
      <c r="H30" s="244"/>
      <c r="I30" s="244"/>
      <c r="J30" s="244">
        <v>0</v>
      </c>
      <c r="K30" s="244">
        <v>0</v>
      </c>
      <c r="L30" s="244">
        <v>0</v>
      </c>
      <c r="M30" s="244"/>
      <c r="N30" s="244">
        <v>0</v>
      </c>
      <c r="O30" s="244">
        <v>0</v>
      </c>
      <c r="P30" s="244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244">
        <v>0</v>
      </c>
      <c r="E31" s="244"/>
      <c r="F31" s="244"/>
      <c r="G31" s="244"/>
      <c r="H31" s="244"/>
      <c r="I31" s="244"/>
      <c r="J31" s="244">
        <v>0</v>
      </c>
      <c r="K31" s="244">
        <v>0</v>
      </c>
      <c r="L31" s="244">
        <v>0</v>
      </c>
      <c r="M31" s="244"/>
      <c r="N31" s="244">
        <v>0</v>
      </c>
      <c r="O31" s="244">
        <v>0</v>
      </c>
      <c r="P31" s="244">
        <v>0</v>
      </c>
    </row>
    <row r="32" spans="1:16" ht="18" customHeight="1">
      <c r="A32" s="175" t="s">
        <v>70</v>
      </c>
      <c r="B32" s="176">
        <v>119</v>
      </c>
      <c r="C32" s="80">
        <v>1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1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1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1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1</v>
      </c>
      <c r="D35" s="80"/>
      <c r="E35" s="80"/>
      <c r="F35" s="80"/>
      <c r="G35" s="80"/>
      <c r="H35" s="80"/>
      <c r="I35" s="80"/>
      <c r="J35" s="80"/>
      <c r="K35" s="80">
        <v>1</v>
      </c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379</v>
      </c>
      <c r="D41" s="244">
        <v>0</v>
      </c>
      <c r="E41" s="244">
        <v>6</v>
      </c>
      <c r="F41" s="244"/>
      <c r="G41" s="244"/>
      <c r="H41" s="244"/>
      <c r="I41" s="244"/>
      <c r="J41" s="244"/>
      <c r="K41" s="244">
        <v>277</v>
      </c>
      <c r="L41" s="244"/>
      <c r="M41" s="244">
        <v>96</v>
      </c>
      <c r="N41" s="244">
        <v>0</v>
      </c>
      <c r="O41" s="244" t="s">
        <v>39</v>
      </c>
      <c r="P41" s="244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244" t="s">
        <v>39</v>
      </c>
      <c r="E42" s="244" t="s">
        <v>39</v>
      </c>
      <c r="F42" s="244" t="s">
        <v>39</v>
      </c>
      <c r="G42" s="244" t="s">
        <v>39</v>
      </c>
      <c r="H42" s="244"/>
      <c r="I42" s="244"/>
      <c r="J42" s="244">
        <v>0</v>
      </c>
      <c r="K42" s="244" t="s">
        <v>39</v>
      </c>
      <c r="L42" s="244">
        <v>0</v>
      </c>
      <c r="M42" s="244" t="s">
        <v>39</v>
      </c>
      <c r="N42" s="244" t="s">
        <v>39</v>
      </c>
      <c r="O42" s="244" t="s">
        <v>39</v>
      </c>
      <c r="P42" s="244" t="s">
        <v>39</v>
      </c>
    </row>
    <row r="43" spans="1:16" ht="52.5" customHeight="1">
      <c r="A43" s="182" t="s">
        <v>78</v>
      </c>
      <c r="B43" s="176">
        <v>203</v>
      </c>
      <c r="C43" s="80">
        <v>142</v>
      </c>
      <c r="D43" s="244"/>
      <c r="E43" s="244">
        <v>4</v>
      </c>
      <c r="F43" s="244"/>
      <c r="G43" s="244"/>
      <c r="H43" s="244"/>
      <c r="I43" s="244"/>
      <c r="J43" s="244"/>
      <c r="K43" s="244">
        <v>114</v>
      </c>
      <c r="L43" s="244"/>
      <c r="M43" s="244">
        <v>24</v>
      </c>
      <c r="N43" s="244"/>
      <c r="O43" s="244" t="s">
        <v>39</v>
      </c>
      <c r="P43" s="244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244" t="s">
        <v>39</v>
      </c>
      <c r="E44" s="244"/>
      <c r="F44" s="244"/>
      <c r="G44" s="244"/>
      <c r="H44" s="244" t="s">
        <v>39</v>
      </c>
      <c r="I44" s="244"/>
      <c r="J44" s="244"/>
      <c r="K44" s="244" t="s">
        <v>39</v>
      </c>
      <c r="L44" s="244" t="s">
        <v>39</v>
      </c>
      <c r="M44" s="244" t="s">
        <v>39</v>
      </c>
      <c r="N44" s="244"/>
      <c r="O44" s="244" t="s">
        <v>39</v>
      </c>
      <c r="P44" s="244" t="s">
        <v>39</v>
      </c>
    </row>
    <row r="45" spans="1:16" ht="52.5" customHeight="1">
      <c r="A45" s="182" t="s">
        <v>80</v>
      </c>
      <c r="B45" s="176">
        <v>205</v>
      </c>
      <c r="C45" s="80">
        <v>17</v>
      </c>
      <c r="D45" s="244"/>
      <c r="E45" s="244"/>
      <c r="F45" s="244"/>
      <c r="G45" s="244"/>
      <c r="H45" s="244"/>
      <c r="I45" s="244"/>
      <c r="J45" s="244"/>
      <c r="K45" s="244">
        <v>17</v>
      </c>
      <c r="L45" s="244"/>
      <c r="M45" s="244" t="s">
        <v>39</v>
      </c>
      <c r="N45" s="244" t="s">
        <v>39</v>
      </c>
      <c r="O45" s="244" t="s">
        <v>39</v>
      </c>
      <c r="P45" s="244" t="s">
        <v>39</v>
      </c>
    </row>
    <row r="46" spans="1:16" ht="32.25" customHeight="1">
      <c r="A46" s="182" t="s">
        <v>81</v>
      </c>
      <c r="B46" s="176">
        <v>206</v>
      </c>
      <c r="C46" s="80">
        <v>15</v>
      </c>
      <c r="D46" s="244"/>
      <c r="E46" s="244">
        <v>6</v>
      </c>
      <c r="F46" s="244"/>
      <c r="G46" s="244"/>
      <c r="H46" s="244"/>
      <c r="I46" s="244"/>
      <c r="J46" s="244"/>
      <c r="K46" s="244">
        <v>9</v>
      </c>
      <c r="L46" s="244"/>
      <c r="M46" s="244" t="s">
        <v>39</v>
      </c>
      <c r="N46" s="244" t="s">
        <v>39</v>
      </c>
      <c r="O46" s="244" t="s">
        <v>39</v>
      </c>
      <c r="P46" s="244" t="s">
        <v>39</v>
      </c>
    </row>
    <row r="47" spans="1:16" ht="42" customHeight="1">
      <c r="A47" s="182" t="s">
        <v>82</v>
      </c>
      <c r="B47" s="176">
        <v>207</v>
      </c>
      <c r="C47" s="80">
        <v>10</v>
      </c>
      <c r="D47" s="244"/>
      <c r="E47" s="244">
        <v>4</v>
      </c>
      <c r="F47" s="244"/>
      <c r="G47" s="244"/>
      <c r="H47" s="244"/>
      <c r="I47" s="244"/>
      <c r="J47" s="244"/>
      <c r="K47" s="244">
        <v>6</v>
      </c>
      <c r="L47" s="244"/>
      <c r="M47" s="244" t="s">
        <v>39</v>
      </c>
      <c r="N47" s="244" t="s">
        <v>39</v>
      </c>
      <c r="O47" s="244" t="s">
        <v>39</v>
      </c>
      <c r="P47" s="244" t="s">
        <v>39</v>
      </c>
    </row>
    <row r="48" spans="1:16" ht="25.5" customHeight="1">
      <c r="A48" s="182" t="s">
        <v>37</v>
      </c>
      <c r="B48" s="176">
        <v>208</v>
      </c>
      <c r="C48" s="80">
        <v>379</v>
      </c>
      <c r="D48" s="244"/>
      <c r="E48" s="244">
        <v>6</v>
      </c>
      <c r="F48" s="244"/>
      <c r="G48" s="244"/>
      <c r="H48" s="244"/>
      <c r="I48" s="244"/>
      <c r="J48" s="244"/>
      <c r="K48" s="244">
        <v>277</v>
      </c>
      <c r="L48" s="244">
        <v>0</v>
      </c>
      <c r="M48" s="244">
        <v>96</v>
      </c>
      <c r="N48" s="244">
        <v>0</v>
      </c>
      <c r="O48" s="244" t="s">
        <v>39</v>
      </c>
      <c r="P48" s="244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244"/>
      <c r="E49" s="244"/>
      <c r="F49" s="244"/>
      <c r="G49" s="244"/>
      <c r="H49" s="244"/>
      <c r="I49" s="244"/>
      <c r="J49" s="244"/>
      <c r="K49" s="244"/>
      <c r="L49" s="244">
        <v>0</v>
      </c>
      <c r="M49" s="244"/>
      <c r="N49" s="244">
        <v>0</v>
      </c>
      <c r="O49" s="244" t="s">
        <v>39</v>
      </c>
      <c r="P49" s="244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244"/>
      <c r="E50" s="244"/>
      <c r="F50" s="244"/>
      <c r="G50" s="244"/>
      <c r="H50" s="244"/>
      <c r="I50" s="244"/>
      <c r="J50" s="244"/>
      <c r="K50" s="244"/>
      <c r="L50" s="244">
        <v>0</v>
      </c>
      <c r="M50" s="244"/>
      <c r="N50" s="244">
        <v>0</v>
      </c>
      <c r="O50" s="244" t="s">
        <v>39</v>
      </c>
      <c r="P50" s="244" t="s">
        <v>39</v>
      </c>
    </row>
    <row r="51" spans="1:16" ht="40.5" customHeight="1">
      <c r="A51" s="175" t="s">
        <v>83</v>
      </c>
      <c r="B51" s="176">
        <v>211</v>
      </c>
      <c r="C51" s="80">
        <v>118</v>
      </c>
      <c r="D51" s="244"/>
      <c r="E51" s="244">
        <v>2</v>
      </c>
      <c r="F51" s="244"/>
      <c r="G51" s="244"/>
      <c r="H51" s="244"/>
      <c r="I51" s="244"/>
      <c r="J51" s="244"/>
      <c r="K51" s="244">
        <v>102</v>
      </c>
      <c r="L51" s="244">
        <v>0</v>
      </c>
      <c r="M51" s="244">
        <v>14</v>
      </c>
      <c r="N51" s="244">
        <v>0</v>
      </c>
      <c r="O51" s="244" t="s">
        <v>39</v>
      </c>
      <c r="P51" s="244" t="s">
        <v>39</v>
      </c>
    </row>
    <row r="52" spans="1:16" ht="39" customHeight="1">
      <c r="A52" s="183" t="s">
        <v>84</v>
      </c>
      <c r="B52" s="176">
        <v>212</v>
      </c>
      <c r="C52" s="80">
        <v>2</v>
      </c>
      <c r="D52" s="244"/>
      <c r="E52" s="244">
        <v>2</v>
      </c>
      <c r="F52" s="244"/>
      <c r="G52" s="244"/>
      <c r="H52" s="244"/>
      <c r="I52" s="244"/>
      <c r="J52" s="244"/>
      <c r="K52" s="244"/>
      <c r="L52" s="244">
        <v>0</v>
      </c>
      <c r="M52" s="244"/>
      <c r="N52" s="244">
        <v>0</v>
      </c>
      <c r="O52" s="244" t="s">
        <v>39</v>
      </c>
      <c r="P52" s="244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244"/>
      <c r="E53" s="244"/>
      <c r="F53" s="244"/>
      <c r="G53" s="244"/>
      <c r="H53" s="244"/>
      <c r="I53" s="244"/>
      <c r="J53" s="244"/>
      <c r="K53" s="244"/>
      <c r="L53" s="244">
        <v>0</v>
      </c>
      <c r="M53" s="244"/>
      <c r="N53" s="244">
        <v>0</v>
      </c>
      <c r="O53" s="244" t="s">
        <v>39</v>
      </c>
      <c r="P53" s="244" t="s">
        <v>39</v>
      </c>
    </row>
    <row r="54" spans="1:16" ht="41.25" customHeight="1">
      <c r="A54" s="185" t="s">
        <v>86</v>
      </c>
      <c r="B54" s="176">
        <v>214</v>
      </c>
      <c r="C54" s="80">
        <v>116</v>
      </c>
      <c r="D54" s="244"/>
      <c r="E54" s="244"/>
      <c r="F54" s="244"/>
      <c r="G54" s="244"/>
      <c r="H54" s="244"/>
      <c r="I54" s="244"/>
      <c r="J54" s="244"/>
      <c r="K54" s="244">
        <v>102</v>
      </c>
      <c r="L54" s="244">
        <v>0</v>
      </c>
      <c r="M54" s="244">
        <v>14</v>
      </c>
      <c r="N54" s="244">
        <v>0</v>
      </c>
      <c r="O54" s="244" t="s">
        <v>39</v>
      </c>
      <c r="P54" s="244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244">
        <v>0</v>
      </c>
      <c r="E55" s="244"/>
      <c r="F55" s="244"/>
      <c r="G55" s="244"/>
      <c r="H55" s="244"/>
      <c r="I55" s="244"/>
      <c r="J55" s="244">
        <v>0</v>
      </c>
      <c r="K55" s="244">
        <v>0</v>
      </c>
      <c r="L55" s="244">
        <v>0</v>
      </c>
      <c r="M55" s="244"/>
      <c r="N55" s="244">
        <v>0</v>
      </c>
      <c r="O55" s="244" t="s">
        <v>39</v>
      </c>
      <c r="P55" s="244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</row>
    <row r="57" spans="1:16" ht="28.5" customHeight="1">
      <c r="A57" s="175" t="s">
        <v>89</v>
      </c>
      <c r="B57" s="176">
        <v>217</v>
      </c>
      <c r="C57" s="80">
        <v>45</v>
      </c>
      <c r="D57" s="244" t="s">
        <v>39</v>
      </c>
      <c r="E57" s="244" t="s">
        <v>39</v>
      </c>
      <c r="F57" s="244" t="s">
        <v>39</v>
      </c>
      <c r="G57" s="244" t="s">
        <v>39</v>
      </c>
      <c r="H57" s="244" t="s">
        <v>39</v>
      </c>
      <c r="I57" s="244" t="s">
        <v>39</v>
      </c>
      <c r="J57" s="244" t="s">
        <v>39</v>
      </c>
      <c r="K57" s="244">
        <v>45</v>
      </c>
      <c r="L57" s="244"/>
      <c r="M57" s="244" t="s">
        <v>39</v>
      </c>
      <c r="N57" s="244" t="s">
        <v>39</v>
      </c>
      <c r="O57" s="244" t="s">
        <v>39</v>
      </c>
      <c r="P57" s="244" t="s">
        <v>39</v>
      </c>
    </row>
    <row r="58" spans="1:16" ht="50.25" customHeight="1">
      <c r="A58" s="175" t="s">
        <v>90</v>
      </c>
      <c r="B58" s="176">
        <v>218</v>
      </c>
      <c r="C58" s="80">
        <v>120</v>
      </c>
      <c r="D58" s="244"/>
      <c r="E58" s="244">
        <v>3</v>
      </c>
      <c r="F58" s="244"/>
      <c r="G58" s="244"/>
      <c r="H58" s="244"/>
      <c r="I58" s="244"/>
      <c r="J58" s="244"/>
      <c r="K58" s="244">
        <v>71</v>
      </c>
      <c r="L58" s="244"/>
      <c r="M58" s="244">
        <v>46</v>
      </c>
      <c r="N58" s="244">
        <v>0</v>
      </c>
      <c r="O58" s="244" t="s">
        <v>39</v>
      </c>
      <c r="P58" s="244" t="s">
        <v>39</v>
      </c>
    </row>
    <row r="59" spans="1:16" ht="64.5" customHeight="1">
      <c r="A59" s="182" t="s">
        <v>91</v>
      </c>
      <c r="B59" s="176">
        <v>219</v>
      </c>
      <c r="C59" s="80">
        <v>5</v>
      </c>
      <c r="D59" s="244">
        <v>0</v>
      </c>
      <c r="E59" s="244"/>
      <c r="F59" s="244"/>
      <c r="G59" s="244"/>
      <c r="H59" s="244"/>
      <c r="I59" s="244"/>
      <c r="J59" s="244">
        <v>0</v>
      </c>
      <c r="K59" s="244">
        <v>5</v>
      </c>
      <c r="L59" s="244">
        <v>0</v>
      </c>
      <c r="M59" s="244" t="s">
        <v>39</v>
      </c>
      <c r="N59" s="244" t="s">
        <v>39</v>
      </c>
      <c r="O59" s="244" t="s">
        <v>39</v>
      </c>
      <c r="P59" s="244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 t="s">
        <v>39</v>
      </c>
      <c r="N60" s="244" t="s">
        <v>39</v>
      </c>
      <c r="O60" s="244" t="s">
        <v>39</v>
      </c>
      <c r="P60" s="244" t="s">
        <v>39</v>
      </c>
    </row>
    <row r="61" spans="1:16" ht="27.75" customHeight="1">
      <c r="A61" s="182" t="s">
        <v>93</v>
      </c>
      <c r="B61" s="176">
        <v>221</v>
      </c>
      <c r="C61" s="80">
        <v>120</v>
      </c>
      <c r="D61" s="244"/>
      <c r="E61" s="244">
        <v>3</v>
      </c>
      <c r="F61" s="244"/>
      <c r="G61" s="244"/>
      <c r="H61" s="244"/>
      <c r="I61" s="244"/>
      <c r="J61" s="244"/>
      <c r="K61" s="244">
        <v>71</v>
      </c>
      <c r="L61" s="244"/>
      <c r="M61" s="244">
        <v>46</v>
      </c>
      <c r="N61" s="244"/>
      <c r="O61" s="244" t="s">
        <v>39</v>
      </c>
      <c r="P61" s="244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244">
        <v>0</v>
      </c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 t="s">
        <v>39</v>
      </c>
      <c r="P62" s="244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244">
        <v>0</v>
      </c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 t="s">
        <v>39</v>
      </c>
      <c r="P63" s="244" t="s">
        <v>39</v>
      </c>
    </row>
    <row r="64" spans="1:16" ht="27.75" customHeight="1">
      <c r="A64" s="175" t="s">
        <v>94</v>
      </c>
      <c r="B64" s="176">
        <v>224</v>
      </c>
      <c r="C64" s="80">
        <v>3</v>
      </c>
      <c r="D64" s="244">
        <v>0</v>
      </c>
      <c r="E64" s="244"/>
      <c r="F64" s="244"/>
      <c r="G64" s="244"/>
      <c r="H64" s="244"/>
      <c r="I64" s="244"/>
      <c r="J64" s="244"/>
      <c r="K64" s="244">
        <v>3</v>
      </c>
      <c r="L64" s="244"/>
      <c r="M64" s="244"/>
      <c r="N64" s="244"/>
      <c r="O64" s="244" t="s">
        <v>39</v>
      </c>
      <c r="P64" s="244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212">
        <v>319394.2</v>
      </c>
      <c r="D66" s="244">
        <v>0</v>
      </c>
      <c r="E66" s="244">
        <v>2728.8</v>
      </c>
      <c r="F66" s="244"/>
      <c r="G66" s="244"/>
      <c r="H66" s="244"/>
      <c r="I66" s="244"/>
      <c r="J66" s="244"/>
      <c r="K66" s="245">
        <v>290842.9</v>
      </c>
      <c r="L66" s="244"/>
      <c r="M66" s="244">
        <v>6492</v>
      </c>
      <c r="N66" s="244"/>
      <c r="O66" s="244">
        <v>9397.5</v>
      </c>
      <c r="P66" s="244">
        <v>9933</v>
      </c>
    </row>
    <row r="67" spans="1:16" ht="52.5" customHeight="1">
      <c r="A67" s="177" t="s">
        <v>96</v>
      </c>
      <c r="B67" s="176">
        <v>302</v>
      </c>
      <c r="C67" s="212">
        <v>0</v>
      </c>
      <c r="D67" s="244" t="s">
        <v>39</v>
      </c>
      <c r="E67" s="244" t="s">
        <v>39</v>
      </c>
      <c r="F67" s="244" t="s">
        <v>39</v>
      </c>
      <c r="G67" s="244" t="s">
        <v>39</v>
      </c>
      <c r="H67" s="244"/>
      <c r="I67" s="244"/>
      <c r="J67" s="244">
        <v>0</v>
      </c>
      <c r="K67" s="244" t="s">
        <v>39</v>
      </c>
      <c r="L67" s="244">
        <v>0</v>
      </c>
      <c r="M67" s="244" t="s">
        <v>39</v>
      </c>
      <c r="N67" s="244" t="s">
        <v>39</v>
      </c>
      <c r="O67" s="244" t="s">
        <v>39</v>
      </c>
      <c r="P67" s="244" t="s">
        <v>39</v>
      </c>
    </row>
    <row r="68" spans="1:16" ht="51" customHeight="1">
      <c r="A68" s="177" t="s">
        <v>97</v>
      </c>
      <c r="B68" s="176">
        <v>303</v>
      </c>
      <c r="C68" s="212">
        <v>275399.60000000003</v>
      </c>
      <c r="D68" s="244">
        <v>0</v>
      </c>
      <c r="E68" s="244">
        <v>1555.9</v>
      </c>
      <c r="F68" s="244"/>
      <c r="G68" s="244"/>
      <c r="H68" s="244"/>
      <c r="I68" s="244"/>
      <c r="J68" s="244"/>
      <c r="K68" s="244">
        <v>269894.9</v>
      </c>
      <c r="L68" s="244"/>
      <c r="M68" s="244">
        <v>3948.8</v>
      </c>
      <c r="N68" s="244"/>
      <c r="O68" s="244" t="s">
        <v>39</v>
      </c>
      <c r="P68" s="244" t="s">
        <v>39</v>
      </c>
    </row>
    <row r="69" spans="1:16" ht="64.5" customHeight="1">
      <c r="A69" s="177" t="s">
        <v>98</v>
      </c>
      <c r="B69" s="176">
        <v>304</v>
      </c>
      <c r="C69" s="212">
        <v>65734.8</v>
      </c>
      <c r="D69" s="244">
        <v>0</v>
      </c>
      <c r="E69" s="244"/>
      <c r="F69" s="244"/>
      <c r="G69" s="244"/>
      <c r="H69" s="244"/>
      <c r="I69" s="244"/>
      <c r="J69" s="244"/>
      <c r="K69" s="244">
        <v>64670</v>
      </c>
      <c r="L69" s="244"/>
      <c r="M69" s="244">
        <v>1064.8</v>
      </c>
      <c r="N69" s="244"/>
      <c r="O69" s="244" t="s">
        <v>39</v>
      </c>
      <c r="P69" s="244" t="s">
        <v>39</v>
      </c>
    </row>
    <row r="70" spans="1:16" ht="50.25" customHeight="1">
      <c r="A70" s="178" t="s">
        <v>99</v>
      </c>
      <c r="B70" s="176">
        <v>305</v>
      </c>
      <c r="C70" s="212">
        <v>0</v>
      </c>
      <c r="D70" s="244">
        <v>0</v>
      </c>
      <c r="E70" s="244"/>
      <c r="F70" s="244"/>
      <c r="G70" s="244"/>
      <c r="H70" s="244"/>
      <c r="I70" s="244"/>
      <c r="J70" s="244"/>
      <c r="K70" s="244"/>
      <c r="L70" s="244"/>
      <c r="M70" s="244"/>
      <c r="N70" s="244">
        <v>0</v>
      </c>
      <c r="O70" s="244" t="s">
        <v>39</v>
      </c>
      <c r="P70" s="244" t="s">
        <v>39</v>
      </c>
    </row>
    <row r="71" spans="1:16" ht="51" customHeight="1">
      <c r="A71" s="178" t="s">
        <v>100</v>
      </c>
      <c r="B71" s="176">
        <v>306</v>
      </c>
      <c r="C71" s="212">
        <v>0</v>
      </c>
      <c r="D71" s="244" t="s">
        <v>39</v>
      </c>
      <c r="E71" s="244"/>
      <c r="F71" s="244"/>
      <c r="G71" s="244"/>
      <c r="H71" s="244" t="s">
        <v>39</v>
      </c>
      <c r="I71" s="244"/>
      <c r="J71" s="244"/>
      <c r="K71" s="244" t="s">
        <v>39</v>
      </c>
      <c r="L71" s="244" t="s">
        <v>39</v>
      </c>
      <c r="M71" s="244" t="s">
        <v>39</v>
      </c>
      <c r="N71" s="244"/>
      <c r="O71" s="244" t="s">
        <v>39</v>
      </c>
      <c r="P71" s="244" t="s">
        <v>39</v>
      </c>
    </row>
    <row r="72" spans="1:16" ht="40.5" customHeight="1">
      <c r="A72" s="178" t="s">
        <v>101</v>
      </c>
      <c r="B72" s="176">
        <v>307</v>
      </c>
      <c r="C72" s="80">
        <v>4761.700000000001</v>
      </c>
      <c r="D72" s="244"/>
      <c r="E72" s="244">
        <v>2728.8</v>
      </c>
      <c r="F72" s="244"/>
      <c r="G72" s="244"/>
      <c r="H72" s="244"/>
      <c r="I72" s="244"/>
      <c r="J72" s="244"/>
      <c r="K72" s="244">
        <v>2032.9</v>
      </c>
      <c r="L72" s="244"/>
      <c r="M72" s="244" t="s">
        <v>39</v>
      </c>
      <c r="N72" s="244" t="s">
        <v>39</v>
      </c>
      <c r="O72" s="244" t="s">
        <v>39</v>
      </c>
      <c r="P72" s="244" t="s">
        <v>39</v>
      </c>
    </row>
    <row r="73" spans="1:16" ht="40.5" customHeight="1">
      <c r="A73" s="178" t="s">
        <v>102</v>
      </c>
      <c r="B73" s="176">
        <v>308</v>
      </c>
      <c r="C73" s="80">
        <v>2142.5</v>
      </c>
      <c r="D73" s="244"/>
      <c r="E73" s="244">
        <v>1555.9</v>
      </c>
      <c r="F73" s="244"/>
      <c r="G73" s="244"/>
      <c r="H73" s="244"/>
      <c r="I73" s="244"/>
      <c r="J73" s="244"/>
      <c r="K73" s="244">
        <v>586.6</v>
      </c>
      <c r="L73" s="244"/>
      <c r="M73" s="244" t="s">
        <v>39</v>
      </c>
      <c r="N73" s="244" t="s">
        <v>39</v>
      </c>
      <c r="O73" s="244" t="s">
        <v>39</v>
      </c>
      <c r="P73" s="244" t="s">
        <v>39</v>
      </c>
    </row>
    <row r="74" spans="1:16" ht="27.75" customHeight="1">
      <c r="A74" s="175" t="s">
        <v>103</v>
      </c>
      <c r="B74" s="176">
        <v>309</v>
      </c>
      <c r="C74" s="80">
        <v>247483.30000000002</v>
      </c>
      <c r="D74" s="244">
        <v>0</v>
      </c>
      <c r="E74" s="244">
        <v>2509.5</v>
      </c>
      <c r="F74" s="244"/>
      <c r="G74" s="244"/>
      <c r="H74" s="244"/>
      <c r="I74" s="244"/>
      <c r="J74" s="244"/>
      <c r="K74" s="244">
        <v>220687.7</v>
      </c>
      <c r="L74" s="244">
        <v>0</v>
      </c>
      <c r="M74" s="244">
        <v>4955.6</v>
      </c>
      <c r="N74" s="244"/>
      <c r="O74" s="244">
        <v>9397.5</v>
      </c>
      <c r="P74" s="244">
        <v>9933</v>
      </c>
    </row>
    <row r="75" spans="1:18" ht="39.75" customHeight="1">
      <c r="A75" s="177" t="s">
        <v>104</v>
      </c>
      <c r="B75" s="176">
        <v>310</v>
      </c>
      <c r="C75" s="80">
        <v>208169.59999999998</v>
      </c>
      <c r="D75" s="244">
        <v>0</v>
      </c>
      <c r="E75" s="244">
        <v>1555.9</v>
      </c>
      <c r="F75" s="244"/>
      <c r="G75" s="244"/>
      <c r="H75" s="244"/>
      <c r="I75" s="244"/>
      <c r="J75" s="244"/>
      <c r="K75" s="244">
        <v>203865.9</v>
      </c>
      <c r="L75" s="244">
        <v>0</v>
      </c>
      <c r="M75" s="244">
        <v>2747.8</v>
      </c>
      <c r="N75" s="244">
        <v>0</v>
      </c>
      <c r="O75" s="244" t="s">
        <v>39</v>
      </c>
      <c r="P75" s="244" t="s">
        <v>39</v>
      </c>
      <c r="R75" s="43"/>
    </row>
    <row r="76" spans="1:16" ht="27" customHeight="1">
      <c r="A76" s="177" t="s">
        <v>105</v>
      </c>
      <c r="B76" s="176">
        <v>311</v>
      </c>
      <c r="C76" s="80">
        <v>0</v>
      </c>
      <c r="D76" s="244">
        <v>0</v>
      </c>
      <c r="E76" s="244"/>
      <c r="F76" s="244"/>
      <c r="G76" s="244"/>
      <c r="H76" s="244"/>
      <c r="I76" s="244"/>
      <c r="J76" s="244">
        <v>0</v>
      </c>
      <c r="K76" s="244">
        <v>0</v>
      </c>
      <c r="L76" s="244">
        <v>0</v>
      </c>
      <c r="M76" s="244"/>
      <c r="N76" s="244">
        <v>0</v>
      </c>
      <c r="O76" s="244">
        <v>0</v>
      </c>
      <c r="P76" s="244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244" t="s">
        <v>39</v>
      </c>
      <c r="E77" s="244"/>
      <c r="F77" s="244"/>
      <c r="G77" s="244"/>
      <c r="H77" s="244" t="s">
        <v>39</v>
      </c>
      <c r="I77" s="244"/>
      <c r="J77" s="244"/>
      <c r="K77" s="244" t="s">
        <v>39</v>
      </c>
      <c r="L77" s="244" t="s">
        <v>39</v>
      </c>
      <c r="M77" s="244" t="s">
        <v>39</v>
      </c>
      <c r="N77" s="244"/>
      <c r="O77" s="244" t="s">
        <v>39</v>
      </c>
      <c r="P77" s="244" t="s">
        <v>39</v>
      </c>
    </row>
    <row r="78" spans="1:16" ht="42.75" customHeight="1">
      <c r="A78" s="177" t="s">
        <v>107</v>
      </c>
      <c r="B78" s="176">
        <v>313</v>
      </c>
      <c r="C78" s="80">
        <v>4030.4</v>
      </c>
      <c r="D78" s="244"/>
      <c r="E78" s="244">
        <v>2509.5</v>
      </c>
      <c r="F78" s="244"/>
      <c r="G78" s="244"/>
      <c r="H78" s="244"/>
      <c r="I78" s="244"/>
      <c r="J78" s="244"/>
      <c r="K78" s="244">
        <v>1520.9</v>
      </c>
      <c r="L78" s="244"/>
      <c r="M78" s="244" t="s">
        <v>39</v>
      </c>
      <c r="N78" s="244" t="s">
        <v>39</v>
      </c>
      <c r="O78" s="244" t="s">
        <v>39</v>
      </c>
      <c r="P78" s="244" t="s">
        <v>39</v>
      </c>
    </row>
    <row r="79" spans="1:16" ht="42.75" customHeight="1">
      <c r="A79" s="177" t="s">
        <v>108</v>
      </c>
      <c r="B79" s="176">
        <v>314</v>
      </c>
      <c r="C79" s="80">
        <v>1825.9</v>
      </c>
      <c r="D79" s="244"/>
      <c r="E79" s="244">
        <v>1555.9</v>
      </c>
      <c r="F79" s="244"/>
      <c r="G79" s="244"/>
      <c r="H79" s="244"/>
      <c r="I79" s="244"/>
      <c r="J79" s="244"/>
      <c r="K79" s="244">
        <v>270</v>
      </c>
      <c r="L79" s="244"/>
      <c r="M79" s="244" t="s">
        <v>39</v>
      </c>
      <c r="N79" s="244" t="s">
        <v>39</v>
      </c>
      <c r="O79" s="244" t="s">
        <v>39</v>
      </c>
      <c r="P79" s="244" t="s">
        <v>39</v>
      </c>
    </row>
    <row r="80" spans="1:16" ht="39" customHeight="1">
      <c r="A80" s="188" t="s">
        <v>216</v>
      </c>
      <c r="B80" s="176">
        <v>315</v>
      </c>
      <c r="C80" s="80">
        <v>0</v>
      </c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</row>
    <row r="81" spans="1:16" ht="25.5" customHeight="1">
      <c r="A81" s="188" t="s">
        <v>109</v>
      </c>
      <c r="B81" s="176">
        <v>316</v>
      </c>
      <c r="C81" s="80">
        <v>247483.30000000002</v>
      </c>
      <c r="D81" s="244"/>
      <c r="E81" s="244">
        <v>2509.5</v>
      </c>
      <c r="F81" s="244"/>
      <c r="G81" s="244"/>
      <c r="H81" s="244"/>
      <c r="I81" s="244"/>
      <c r="J81" s="244"/>
      <c r="K81" s="244">
        <v>220687.7</v>
      </c>
      <c r="L81" s="244">
        <v>0</v>
      </c>
      <c r="M81" s="244">
        <v>4955.6</v>
      </c>
      <c r="N81" s="244"/>
      <c r="O81" s="244">
        <v>9397.5</v>
      </c>
      <c r="P81" s="244">
        <v>9933</v>
      </c>
    </row>
    <row r="82" spans="1:16" ht="17.25" customHeight="1">
      <c r="A82" s="179" t="s">
        <v>21</v>
      </c>
      <c r="B82" s="176">
        <v>317</v>
      </c>
      <c r="C82" s="80">
        <v>0</v>
      </c>
      <c r="D82" s="244"/>
      <c r="E82" s="244"/>
      <c r="F82" s="244"/>
      <c r="G82" s="244"/>
      <c r="H82" s="244"/>
      <c r="I82" s="244"/>
      <c r="J82" s="244"/>
      <c r="K82" s="244"/>
      <c r="L82" s="244">
        <v>0</v>
      </c>
      <c r="M82" s="244"/>
      <c r="N82" s="244">
        <v>0</v>
      </c>
      <c r="O82" s="244">
        <v>0</v>
      </c>
      <c r="P82" s="244">
        <v>0</v>
      </c>
    </row>
    <row r="83" spans="1:16" ht="29.25" customHeight="1">
      <c r="A83" s="175" t="s">
        <v>22</v>
      </c>
      <c r="B83" s="176">
        <v>318</v>
      </c>
      <c r="C83" s="80">
        <v>0</v>
      </c>
      <c r="D83" s="244"/>
      <c r="E83" s="244"/>
      <c r="F83" s="244"/>
      <c r="G83" s="244"/>
      <c r="H83" s="244"/>
      <c r="I83" s="244"/>
      <c r="J83" s="244"/>
      <c r="K83" s="244"/>
      <c r="L83" s="244">
        <v>0</v>
      </c>
      <c r="M83" s="244"/>
      <c r="N83" s="244">
        <v>0</v>
      </c>
      <c r="O83" s="244">
        <v>0</v>
      </c>
      <c r="P83" s="244">
        <v>0</v>
      </c>
    </row>
    <row r="84" spans="1:16" ht="27" customHeight="1">
      <c r="A84" s="175" t="s">
        <v>110</v>
      </c>
      <c r="B84" s="176">
        <v>319</v>
      </c>
      <c r="C84" s="80">
        <v>12</v>
      </c>
      <c r="D84" s="244"/>
      <c r="E84" s="244"/>
      <c r="F84" s="244"/>
      <c r="G84" s="244"/>
      <c r="H84" s="244"/>
      <c r="I84" s="244"/>
      <c r="J84" s="244"/>
      <c r="K84" s="244">
        <v>12</v>
      </c>
      <c r="L84" s="244">
        <v>0</v>
      </c>
      <c r="M84" s="244"/>
      <c r="N84" s="244">
        <v>0</v>
      </c>
      <c r="O84" s="244">
        <v>0</v>
      </c>
      <c r="P84" s="244">
        <v>0</v>
      </c>
    </row>
    <row r="85" spans="1:16" ht="27" customHeight="1">
      <c r="A85" s="175" t="s">
        <v>111</v>
      </c>
      <c r="B85" s="176">
        <v>320</v>
      </c>
      <c r="C85" s="80">
        <v>1387.2</v>
      </c>
      <c r="D85" s="244"/>
      <c r="E85" s="244"/>
      <c r="F85" s="244"/>
      <c r="G85" s="244"/>
      <c r="H85" s="244"/>
      <c r="I85" s="244"/>
      <c r="J85" s="244"/>
      <c r="K85" s="244">
        <v>1387.2</v>
      </c>
      <c r="L85" s="244">
        <v>0</v>
      </c>
      <c r="M85" s="244"/>
      <c r="N85" s="244">
        <v>0</v>
      </c>
      <c r="O85" s="244">
        <v>0</v>
      </c>
      <c r="P85" s="244">
        <v>0</v>
      </c>
    </row>
    <row r="86" spans="1:16" ht="27" customHeight="1">
      <c r="A86" s="179" t="s">
        <v>14</v>
      </c>
      <c r="B86" s="176">
        <v>321</v>
      </c>
      <c r="C86" s="80">
        <v>760.5</v>
      </c>
      <c r="D86" s="244"/>
      <c r="E86" s="244"/>
      <c r="F86" s="244"/>
      <c r="G86" s="244"/>
      <c r="H86" s="244"/>
      <c r="I86" s="244"/>
      <c r="J86" s="244"/>
      <c r="K86" s="244">
        <v>760.5</v>
      </c>
      <c r="L86" s="244"/>
      <c r="M86" s="244"/>
      <c r="N86" s="244"/>
      <c r="O86" s="244"/>
      <c r="P86" s="244"/>
    </row>
    <row r="87" spans="1:16" ht="38.25" customHeight="1">
      <c r="A87" s="179" t="s">
        <v>72</v>
      </c>
      <c r="B87" s="176">
        <v>322</v>
      </c>
      <c r="C87" s="80">
        <v>626.7</v>
      </c>
      <c r="D87" s="244"/>
      <c r="E87" s="244"/>
      <c r="F87" s="244"/>
      <c r="G87" s="244"/>
      <c r="H87" s="244"/>
      <c r="I87" s="244"/>
      <c r="J87" s="244"/>
      <c r="K87" s="244">
        <v>626.7</v>
      </c>
      <c r="L87" s="244"/>
      <c r="M87" s="244"/>
      <c r="N87" s="244"/>
      <c r="O87" s="244"/>
      <c r="P87" s="244"/>
    </row>
    <row r="88" spans="1:16" ht="27" customHeight="1">
      <c r="A88" s="179" t="s">
        <v>73</v>
      </c>
      <c r="B88" s="176">
        <v>323</v>
      </c>
      <c r="C88" s="80">
        <v>0</v>
      </c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</row>
    <row r="89" spans="1:16" ht="14.25" customHeight="1">
      <c r="A89" s="175" t="s">
        <v>15</v>
      </c>
      <c r="B89" s="176">
        <v>324</v>
      </c>
      <c r="C89" s="80">
        <v>0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</row>
    <row r="90" spans="1:16" ht="25.5" customHeight="1">
      <c r="A90" s="173" t="s">
        <v>128</v>
      </c>
      <c r="B90" s="173"/>
      <c r="C90" s="189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66" customHeight="1">
      <c r="A91" s="190" t="s">
        <v>129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2"/>
    </row>
    <row r="92" spans="1:16" ht="66">
      <c r="A92" s="178" t="s">
        <v>118</v>
      </c>
      <c r="B92" s="176" t="s">
        <v>23</v>
      </c>
      <c r="C92" s="80">
        <v>93</v>
      </c>
      <c r="D92" s="80">
        <v>0</v>
      </c>
      <c r="E92" s="80"/>
      <c r="F92" s="80"/>
      <c r="G92" s="80"/>
      <c r="H92" s="80"/>
      <c r="I92" s="80"/>
      <c r="J92" s="80">
        <v>0</v>
      </c>
      <c r="K92" s="244">
        <v>52</v>
      </c>
      <c r="L92" s="244"/>
      <c r="M92" s="244">
        <v>41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8" t="s">
        <v>130</v>
      </c>
      <c r="B93" s="176" t="s">
        <v>24</v>
      </c>
      <c r="C93" s="80">
        <v>19</v>
      </c>
      <c r="D93" s="80"/>
      <c r="E93" s="80"/>
      <c r="F93" s="80"/>
      <c r="G93" s="80"/>
      <c r="H93" s="80"/>
      <c r="I93" s="80"/>
      <c r="J93" s="80"/>
      <c r="K93" s="244">
        <v>11</v>
      </c>
      <c r="L93" s="244"/>
      <c r="M93" s="244">
        <v>8</v>
      </c>
      <c r="N93" s="80"/>
      <c r="O93" s="80" t="s">
        <v>39</v>
      </c>
      <c r="P93" s="80" t="s">
        <v>39</v>
      </c>
    </row>
    <row r="94" spans="1:16" ht="12.75" customHeight="1">
      <c r="A94" s="175" t="s">
        <v>25</v>
      </c>
      <c r="B94" s="176" t="s">
        <v>26</v>
      </c>
      <c r="C94" s="80">
        <v>50</v>
      </c>
      <c r="D94" s="80">
        <v>0</v>
      </c>
      <c r="E94" s="80"/>
      <c r="F94" s="80"/>
      <c r="G94" s="80"/>
      <c r="H94" s="80"/>
      <c r="I94" s="80"/>
      <c r="J94" s="80">
        <v>0</v>
      </c>
      <c r="K94" s="244">
        <v>34</v>
      </c>
      <c r="L94" s="244"/>
      <c r="M94" s="244">
        <v>16</v>
      </c>
      <c r="N94" s="80">
        <v>0</v>
      </c>
      <c r="O94" s="80" t="s">
        <v>39</v>
      </c>
      <c r="P94" s="80" t="s">
        <v>39</v>
      </c>
    </row>
    <row r="95" spans="1:16" ht="12.75">
      <c r="A95" s="173" t="s">
        <v>131</v>
      </c>
      <c r="B95" s="173"/>
      <c r="C95" s="180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16" ht="39" customHeight="1">
      <c r="A96" s="175" t="s">
        <v>119</v>
      </c>
      <c r="B96" s="176" t="s">
        <v>27</v>
      </c>
      <c r="C96" s="80">
        <v>220</v>
      </c>
      <c r="D96" s="80">
        <v>0</v>
      </c>
      <c r="E96" s="80"/>
      <c r="F96" s="80"/>
      <c r="G96" s="80"/>
      <c r="H96" s="80"/>
      <c r="I96" s="80"/>
      <c r="J96" s="80">
        <v>0</v>
      </c>
      <c r="K96" s="244">
        <v>165</v>
      </c>
      <c r="L96" s="244"/>
      <c r="M96" s="244">
        <v>55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132</v>
      </c>
      <c r="B97" s="176" t="s">
        <v>28</v>
      </c>
      <c r="C97" s="80">
        <v>78</v>
      </c>
      <c r="D97" s="80">
        <v>0</v>
      </c>
      <c r="E97" s="80"/>
      <c r="F97" s="80"/>
      <c r="G97" s="80"/>
      <c r="H97" s="80"/>
      <c r="I97" s="80"/>
      <c r="J97" s="80">
        <v>0</v>
      </c>
      <c r="K97" s="244">
        <v>74</v>
      </c>
      <c r="L97" s="244"/>
      <c r="M97" s="244">
        <v>4</v>
      </c>
      <c r="N97" s="80">
        <v>0</v>
      </c>
      <c r="O97" s="80" t="s">
        <v>39</v>
      </c>
      <c r="P97" s="80" t="s">
        <v>39</v>
      </c>
    </row>
    <row r="98" spans="1:16" ht="52.5">
      <c r="A98" s="175" t="s">
        <v>120</v>
      </c>
      <c r="B98" s="176" t="s">
        <v>29</v>
      </c>
      <c r="C98" s="80">
        <v>0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 t="s">
        <v>39</v>
      </c>
      <c r="P98" s="80" t="s">
        <v>39</v>
      </c>
    </row>
    <row r="99" spans="1:16" ht="12.75">
      <c r="A99" s="175" t="s">
        <v>121</v>
      </c>
      <c r="B99" s="176" t="s">
        <v>30</v>
      </c>
      <c r="C99" s="80">
        <v>0</v>
      </c>
      <c r="D99" s="80">
        <v>0</v>
      </c>
      <c r="E99" s="80"/>
      <c r="F99" s="80"/>
      <c r="G99" s="80"/>
      <c r="H99" s="80"/>
      <c r="I99" s="80"/>
      <c r="J99" s="80">
        <v>0</v>
      </c>
      <c r="K99" s="80"/>
      <c r="L99" s="80"/>
      <c r="M99" s="80"/>
      <c r="N99" s="80">
        <v>0</v>
      </c>
      <c r="O99" s="80" t="s">
        <v>39</v>
      </c>
      <c r="P99" s="80" t="s">
        <v>39</v>
      </c>
    </row>
    <row r="100" spans="1:16" ht="26.25">
      <c r="A100" s="175" t="s">
        <v>122</v>
      </c>
      <c r="B100" s="176" t="s">
        <v>31</v>
      </c>
      <c r="C100" s="80">
        <v>21</v>
      </c>
      <c r="D100" s="80" t="s">
        <v>39</v>
      </c>
      <c r="E100" s="80" t="s">
        <v>39</v>
      </c>
      <c r="F100" s="80" t="s">
        <v>39</v>
      </c>
      <c r="G100" s="80" t="s">
        <v>39</v>
      </c>
      <c r="H100" s="80" t="s">
        <v>39</v>
      </c>
      <c r="I100" s="80" t="s">
        <v>39</v>
      </c>
      <c r="J100" s="80" t="s">
        <v>39</v>
      </c>
      <c r="K100" s="244">
        <v>21</v>
      </c>
      <c r="L100" s="80" t="s">
        <v>39</v>
      </c>
      <c r="M100" s="80" t="s">
        <v>39</v>
      </c>
      <c r="N100" s="80" t="s">
        <v>39</v>
      </c>
      <c r="O100" s="80" t="s">
        <v>39</v>
      </c>
      <c r="P100" s="80" t="s">
        <v>39</v>
      </c>
    </row>
    <row r="101" spans="1:16" ht="12.75" customHeight="1">
      <c r="A101" s="175" t="s">
        <v>123</v>
      </c>
      <c r="B101" s="176" t="s">
        <v>32</v>
      </c>
      <c r="C101" s="80">
        <v>37</v>
      </c>
      <c r="D101" s="80">
        <v>0</v>
      </c>
      <c r="E101" s="80"/>
      <c r="F101" s="80"/>
      <c r="G101" s="80"/>
      <c r="H101" s="80"/>
      <c r="I101" s="80"/>
      <c r="J101" s="80">
        <v>0</v>
      </c>
      <c r="K101" s="244">
        <v>21</v>
      </c>
      <c r="L101" s="80"/>
      <c r="M101" s="244">
        <v>16</v>
      </c>
      <c r="N101" s="80">
        <v>0</v>
      </c>
      <c r="O101" s="80" t="s">
        <v>39</v>
      </c>
      <c r="P101" s="80" t="s">
        <v>39</v>
      </c>
    </row>
    <row r="102" spans="1:16" ht="12.75">
      <c r="A102" s="193" t="s">
        <v>133</v>
      </c>
      <c r="B102" s="194"/>
      <c r="C102" s="195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6"/>
    </row>
    <row r="103" spans="1:16" ht="12.75">
      <c r="A103" s="175" t="s">
        <v>124</v>
      </c>
      <c r="B103" s="176" t="s">
        <v>33</v>
      </c>
      <c r="C103" s="80">
        <v>21087.8</v>
      </c>
      <c r="D103" s="80" t="s">
        <v>39</v>
      </c>
      <c r="E103" s="80" t="s">
        <v>39</v>
      </c>
      <c r="F103" s="80" t="s">
        <v>39</v>
      </c>
      <c r="G103" s="80" t="s">
        <v>39</v>
      </c>
      <c r="H103" s="80" t="s">
        <v>39</v>
      </c>
      <c r="I103" s="80" t="s">
        <v>39</v>
      </c>
      <c r="J103" s="80" t="s">
        <v>39</v>
      </c>
      <c r="K103" s="80" t="s">
        <v>39</v>
      </c>
      <c r="L103" s="80" t="s">
        <v>39</v>
      </c>
      <c r="M103" s="80" t="s">
        <v>39</v>
      </c>
      <c r="N103" s="80" t="s">
        <v>39</v>
      </c>
      <c r="O103" s="80" t="s">
        <v>39</v>
      </c>
      <c r="P103" s="80" t="s">
        <v>39</v>
      </c>
    </row>
    <row r="104" spans="1:16" ht="52.5">
      <c r="A104" s="175" t="s">
        <v>125</v>
      </c>
      <c r="B104" s="176" t="s">
        <v>34</v>
      </c>
      <c r="C104" s="80">
        <v>22935.9</v>
      </c>
      <c r="D104" s="244">
        <v>0</v>
      </c>
      <c r="E104" s="244"/>
      <c r="F104" s="244"/>
      <c r="G104" s="244"/>
      <c r="H104" s="244"/>
      <c r="I104" s="244"/>
      <c r="J104" s="244">
        <v>0</v>
      </c>
      <c r="K104" s="244">
        <v>20336.9</v>
      </c>
      <c r="L104" s="244"/>
      <c r="M104" s="244">
        <v>2599</v>
      </c>
      <c r="N104" s="244">
        <v>0</v>
      </c>
      <c r="O104" s="80" t="s">
        <v>39</v>
      </c>
      <c r="P104" s="80" t="s">
        <v>39</v>
      </c>
    </row>
    <row r="105" spans="1:16" ht="78.75">
      <c r="A105" s="177" t="s">
        <v>134</v>
      </c>
      <c r="B105" s="176" t="s">
        <v>35</v>
      </c>
      <c r="C105" s="80">
        <v>8918.6</v>
      </c>
      <c r="D105" s="244">
        <v>0</v>
      </c>
      <c r="E105" s="244"/>
      <c r="F105" s="244"/>
      <c r="G105" s="244"/>
      <c r="H105" s="244"/>
      <c r="I105" s="244"/>
      <c r="J105" s="244">
        <v>0</v>
      </c>
      <c r="K105" s="244">
        <v>7997.4</v>
      </c>
      <c r="L105" s="244"/>
      <c r="M105" s="244">
        <v>921.2</v>
      </c>
      <c r="N105" s="244">
        <v>0</v>
      </c>
      <c r="O105" s="80" t="s">
        <v>39</v>
      </c>
      <c r="P105" s="80" t="s">
        <v>39</v>
      </c>
    </row>
    <row r="106" spans="1:16" ht="52.5">
      <c r="A106" s="178" t="s">
        <v>126</v>
      </c>
      <c r="B106" s="168" t="s">
        <v>36</v>
      </c>
      <c r="C106" s="80">
        <v>11755.199999999999</v>
      </c>
      <c r="D106" s="244">
        <v>0</v>
      </c>
      <c r="E106" s="244"/>
      <c r="F106" s="244"/>
      <c r="G106" s="244"/>
      <c r="H106" s="244"/>
      <c r="I106" s="244"/>
      <c r="J106" s="244">
        <v>0</v>
      </c>
      <c r="K106" s="244">
        <v>10222.8</v>
      </c>
      <c r="L106" s="244"/>
      <c r="M106" s="244">
        <v>1532.4</v>
      </c>
      <c r="N106" s="244">
        <v>0</v>
      </c>
      <c r="O106" s="80" t="s">
        <v>39</v>
      </c>
      <c r="P106" s="80" t="s">
        <v>39</v>
      </c>
    </row>
    <row r="107" spans="1:16" ht="29.25" customHeight="1">
      <c r="A107" s="178" t="s">
        <v>127</v>
      </c>
      <c r="B107" s="168" t="s">
        <v>135</v>
      </c>
      <c r="C107" s="80">
        <v>0</v>
      </c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80" t="s">
        <v>39</v>
      </c>
      <c r="P107" s="80" t="s">
        <v>39</v>
      </c>
    </row>
    <row r="108" spans="1:16" ht="12.75" customHeight="1">
      <c r="A108" s="197" t="s">
        <v>136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9"/>
    </row>
    <row r="109" spans="1:16" ht="53.25" customHeight="1">
      <c r="A109" s="200" t="s">
        <v>137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2"/>
    </row>
    <row r="110" spans="1:16" ht="52.5">
      <c r="A110" s="178" t="s">
        <v>112</v>
      </c>
      <c r="B110" s="168" t="s">
        <v>138</v>
      </c>
      <c r="C110" s="80">
        <v>0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66">
      <c r="A111" s="178" t="s">
        <v>113</v>
      </c>
      <c r="B111" s="168" t="s">
        <v>139</v>
      </c>
      <c r="C111" s="80">
        <v>0</v>
      </c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143</v>
      </c>
      <c r="B112" s="168" t="s">
        <v>140</v>
      </c>
      <c r="C112" s="80">
        <v>0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144</v>
      </c>
      <c r="B113" s="168" t="s">
        <v>141</v>
      </c>
      <c r="C113" s="80">
        <v>0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178" t="s">
        <v>145</v>
      </c>
      <c r="B114" s="168" t="s">
        <v>142</v>
      </c>
      <c r="C114" s="80">
        <v>0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 t="s">
        <v>39</v>
      </c>
      <c r="P114" s="80" t="s">
        <v>39</v>
      </c>
    </row>
    <row r="115" spans="1:16" ht="12.75">
      <c r="A115" s="200" t="s">
        <v>146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2"/>
    </row>
    <row r="116" spans="1:16" ht="66">
      <c r="A116" s="178" t="s">
        <v>114</v>
      </c>
      <c r="B116" s="168" t="s">
        <v>147</v>
      </c>
      <c r="C116" s="80">
        <v>0</v>
      </c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66">
      <c r="A117" s="178" t="s">
        <v>115</v>
      </c>
      <c r="B117" s="168" t="s">
        <v>148</v>
      </c>
      <c r="C117" s="80">
        <v>0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152</v>
      </c>
      <c r="B118" s="168" t="s">
        <v>149</v>
      </c>
      <c r="C118" s="80">
        <v>0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153</v>
      </c>
      <c r="B119" s="168" t="s">
        <v>150</v>
      </c>
      <c r="C119" s="80">
        <v>0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78" t="s">
        <v>154</v>
      </c>
      <c r="B120" s="168" t="s">
        <v>151</v>
      </c>
      <c r="C120" s="80">
        <v>0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 t="s">
        <v>39</v>
      </c>
      <c r="P120" s="80" t="s">
        <v>39</v>
      </c>
    </row>
    <row r="121" spans="1:16" ht="12.75">
      <c r="A121" s="197" t="s">
        <v>155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4"/>
    </row>
    <row r="122" spans="1:16" ht="66">
      <c r="A122" s="178" t="s">
        <v>116</v>
      </c>
      <c r="B122" s="168" t="s">
        <v>156</v>
      </c>
      <c r="C122" s="80">
        <v>0</v>
      </c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66">
      <c r="A123" s="178" t="s">
        <v>117</v>
      </c>
      <c r="B123" s="168" t="s">
        <v>157</v>
      </c>
      <c r="C123" s="80">
        <v>0</v>
      </c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161</v>
      </c>
      <c r="B124" s="168" t="s">
        <v>158</v>
      </c>
      <c r="C124" s="80">
        <v>0</v>
      </c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178" t="s">
        <v>162</v>
      </c>
      <c r="B125" s="168" t="s">
        <v>159</v>
      </c>
      <c r="C125" s="80">
        <v>0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 t="s">
        <v>39</v>
      </c>
      <c r="P125" s="80" t="s">
        <v>39</v>
      </c>
    </row>
    <row r="126" spans="1:16" s="144" customFormat="1" ht="26.25">
      <c r="A126" s="205" t="s">
        <v>163</v>
      </c>
      <c r="B126" s="35" t="s">
        <v>160</v>
      </c>
      <c r="C126" s="80">
        <v>0</v>
      </c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80" t="s">
        <v>39</v>
      </c>
      <c r="P126" s="80" t="s">
        <v>39</v>
      </c>
    </row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15:P115"/>
    <mergeCell ref="A121:P121"/>
    <mergeCell ref="A102:P102"/>
    <mergeCell ref="A65:P65"/>
    <mergeCell ref="A13:P13"/>
    <mergeCell ref="A90:P90"/>
    <mergeCell ref="A108:P108"/>
    <mergeCell ref="A109:P109"/>
    <mergeCell ref="A95:P95"/>
    <mergeCell ref="A91:P91"/>
    <mergeCell ref="A40:P40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3"/>
  </sheetPr>
  <dimension ref="A1:U134"/>
  <sheetViews>
    <sheetView showZeros="0" zoomScale="80" zoomScaleNormal="80" zoomScaleSheetLayoutView="110" zoomScalePageLayoutView="0" workbookViewId="0" topLeftCell="A121">
      <selection activeCell="A12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7" width="9.125" style="34" customWidth="1"/>
    <col min="18" max="21" width="7.875" style="34" customWidth="1"/>
    <col min="22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282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8397</v>
      </c>
      <c r="D14" s="80">
        <v>2</v>
      </c>
      <c r="E14" s="80"/>
      <c r="F14" s="80"/>
      <c r="G14" s="80"/>
      <c r="H14" s="80"/>
      <c r="I14" s="80"/>
      <c r="J14" s="80">
        <v>0</v>
      </c>
      <c r="K14" s="80">
        <v>173</v>
      </c>
      <c r="L14" s="80">
        <v>0</v>
      </c>
      <c r="M14" s="80">
        <v>4</v>
      </c>
      <c r="N14" s="80">
        <v>0</v>
      </c>
      <c r="O14" s="80">
        <v>481</v>
      </c>
      <c r="P14" s="80">
        <v>7739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97</v>
      </c>
      <c r="D16" s="80">
        <v>2</v>
      </c>
      <c r="E16" s="80"/>
      <c r="F16" s="80"/>
      <c r="G16" s="80"/>
      <c r="H16" s="80"/>
      <c r="I16" s="80"/>
      <c r="J16" s="80">
        <v>0</v>
      </c>
      <c r="K16" s="80">
        <v>92</v>
      </c>
      <c r="L16" s="80">
        <v>0</v>
      </c>
      <c r="M16" s="80">
        <v>3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29</v>
      </c>
      <c r="D17" s="80">
        <v>2</v>
      </c>
      <c r="E17" s="80"/>
      <c r="F17" s="80"/>
      <c r="G17" s="80"/>
      <c r="H17" s="80"/>
      <c r="I17" s="80"/>
      <c r="J17" s="80"/>
      <c r="K17" s="80">
        <v>27</v>
      </c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2</v>
      </c>
      <c r="D18" s="80"/>
      <c r="E18" s="80"/>
      <c r="F18" s="80"/>
      <c r="G18" s="80"/>
      <c r="H18" s="80"/>
      <c r="I18" s="80"/>
      <c r="J18" s="80"/>
      <c r="K18" s="80">
        <v>2</v>
      </c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1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1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8407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184</v>
      </c>
      <c r="L23" s="80">
        <v>0</v>
      </c>
      <c r="M23" s="80">
        <v>3</v>
      </c>
      <c r="N23" s="80">
        <v>0</v>
      </c>
      <c r="O23" s="80">
        <v>481</v>
      </c>
      <c r="P23" s="80">
        <v>7739</v>
      </c>
    </row>
    <row r="24" spans="1:16" ht="52.5" customHeight="1">
      <c r="A24" s="177" t="s">
        <v>64</v>
      </c>
      <c r="B24" s="161">
        <v>111</v>
      </c>
      <c r="C24" s="80">
        <v>67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65</v>
      </c>
      <c r="L24" s="80">
        <v>0</v>
      </c>
      <c r="M24" s="80">
        <v>2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42</v>
      </c>
      <c r="D27" s="80"/>
      <c r="E27" s="80"/>
      <c r="F27" s="80"/>
      <c r="G27" s="80"/>
      <c r="H27" s="80"/>
      <c r="I27" s="80"/>
      <c r="J27" s="80"/>
      <c r="K27" s="80">
        <v>42</v>
      </c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8411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188</v>
      </c>
      <c r="L29" s="80">
        <v>0</v>
      </c>
      <c r="M29" s="80">
        <v>3</v>
      </c>
      <c r="N29" s="80">
        <v>0</v>
      </c>
      <c r="O29" s="80">
        <v>481</v>
      </c>
      <c r="P29" s="80">
        <v>7739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548</v>
      </c>
      <c r="D41" s="80">
        <v>2</v>
      </c>
      <c r="E41" s="80"/>
      <c r="F41" s="80"/>
      <c r="G41" s="80"/>
      <c r="H41" s="80"/>
      <c r="I41" s="80"/>
      <c r="J41" s="80">
        <v>0</v>
      </c>
      <c r="K41" s="80">
        <v>542</v>
      </c>
      <c r="L41" s="80">
        <v>0</v>
      </c>
      <c r="M41" s="80">
        <v>4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123</v>
      </c>
      <c r="D43" s="80">
        <v>2</v>
      </c>
      <c r="E43" s="80"/>
      <c r="F43" s="80"/>
      <c r="G43" s="80"/>
      <c r="H43" s="80"/>
      <c r="I43" s="80"/>
      <c r="J43" s="80"/>
      <c r="K43" s="80">
        <v>120</v>
      </c>
      <c r="L43" s="80"/>
      <c r="M43" s="80">
        <v>1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116</v>
      </c>
      <c r="D45" s="80"/>
      <c r="E45" s="80"/>
      <c r="F45" s="80"/>
      <c r="G45" s="80"/>
      <c r="H45" s="80"/>
      <c r="I45" s="80"/>
      <c r="J45" s="80"/>
      <c r="K45" s="80">
        <v>116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14</v>
      </c>
      <c r="D46" s="80"/>
      <c r="E46" s="80"/>
      <c r="F46" s="80"/>
      <c r="G46" s="80"/>
      <c r="H46" s="80"/>
      <c r="I46" s="80"/>
      <c r="J46" s="80"/>
      <c r="K46" s="80">
        <v>14</v>
      </c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548</v>
      </c>
      <c r="D48" s="80">
        <v>2</v>
      </c>
      <c r="E48" s="80"/>
      <c r="F48" s="80"/>
      <c r="G48" s="80"/>
      <c r="H48" s="80"/>
      <c r="I48" s="80"/>
      <c r="J48" s="80">
        <v>0</v>
      </c>
      <c r="K48" s="80">
        <v>542</v>
      </c>
      <c r="L48" s="80"/>
      <c r="M48" s="80">
        <v>4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69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69</v>
      </c>
      <c r="L51" s="80"/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8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8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2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2</v>
      </c>
      <c r="L53" s="80"/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59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59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72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72</v>
      </c>
      <c r="L55" s="80"/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17</v>
      </c>
      <c r="D56" s="80"/>
      <c r="E56" s="80"/>
      <c r="F56" s="80"/>
      <c r="G56" s="80"/>
      <c r="H56" s="80"/>
      <c r="I56" s="80"/>
      <c r="J56" s="80"/>
      <c r="K56" s="80">
        <v>17</v>
      </c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141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141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142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139</v>
      </c>
      <c r="L58" s="80">
        <v>0</v>
      </c>
      <c r="M58" s="80">
        <v>3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36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36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142</v>
      </c>
      <c r="D61" s="80"/>
      <c r="E61" s="80"/>
      <c r="F61" s="80"/>
      <c r="G61" s="80"/>
      <c r="H61" s="80"/>
      <c r="I61" s="80"/>
      <c r="J61" s="80"/>
      <c r="K61" s="80">
        <v>139</v>
      </c>
      <c r="L61" s="80"/>
      <c r="M61" s="80">
        <v>3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3</v>
      </c>
      <c r="D64" s="80">
        <v>2</v>
      </c>
      <c r="E64" s="80"/>
      <c r="F64" s="80"/>
      <c r="G64" s="80"/>
      <c r="H64" s="80"/>
      <c r="I64" s="80"/>
      <c r="J64" s="80">
        <v>0</v>
      </c>
      <c r="K64" s="80">
        <v>1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f>SUM(D66:P66)</f>
        <v>587093.97</v>
      </c>
      <c r="D66" s="80">
        <v>116159.7</v>
      </c>
      <c r="E66" s="80"/>
      <c r="F66" s="80"/>
      <c r="G66" s="80"/>
      <c r="H66" s="80"/>
      <c r="I66" s="80"/>
      <c r="J66" s="80">
        <v>0</v>
      </c>
      <c r="K66" s="80">
        <v>214975.87000000002</v>
      </c>
      <c r="L66" s="80">
        <v>0</v>
      </c>
      <c r="M66" s="80">
        <v>436</v>
      </c>
      <c r="N66" s="80">
        <v>0</v>
      </c>
      <c r="O66" s="80">
        <v>72158.6</v>
      </c>
      <c r="P66" s="80">
        <v>183363.8</v>
      </c>
    </row>
    <row r="67" spans="1:16" ht="52.5" customHeight="1">
      <c r="A67" s="177" t="s">
        <v>96</v>
      </c>
      <c r="B67" s="176">
        <v>302</v>
      </c>
      <c r="C67" s="80">
        <f aca="true" t="shared" si="0" ref="C67:C88">SUM(D67:P67)</f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f t="shared" si="0"/>
        <v>270372.69999999995</v>
      </c>
      <c r="D68" s="80">
        <v>116159.7</v>
      </c>
      <c r="E68" s="80"/>
      <c r="F68" s="80"/>
      <c r="G68" s="80"/>
      <c r="H68" s="80"/>
      <c r="I68" s="80"/>
      <c r="J68" s="80">
        <v>0</v>
      </c>
      <c r="K68" s="80">
        <v>153853.4</v>
      </c>
      <c r="L68" s="80">
        <v>0</v>
      </c>
      <c r="M68" s="80">
        <v>359.6</v>
      </c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f t="shared" si="0"/>
        <v>117286.2</v>
      </c>
      <c r="D69" s="80">
        <v>116159.7</v>
      </c>
      <c r="E69" s="80"/>
      <c r="F69" s="80"/>
      <c r="G69" s="80"/>
      <c r="H69" s="80"/>
      <c r="I69" s="80"/>
      <c r="J69" s="80">
        <v>0</v>
      </c>
      <c r="K69" s="80">
        <v>1117.2</v>
      </c>
      <c r="L69" s="80">
        <v>0</v>
      </c>
      <c r="M69" s="80">
        <v>9.3</v>
      </c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f t="shared" si="0"/>
        <v>584.1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584.1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f t="shared" si="0"/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f t="shared" si="0"/>
        <v>2038.2</v>
      </c>
      <c r="D72" s="80"/>
      <c r="E72" s="80"/>
      <c r="F72" s="80"/>
      <c r="G72" s="80"/>
      <c r="H72" s="80"/>
      <c r="I72" s="80"/>
      <c r="J72" s="80"/>
      <c r="K72" s="80">
        <v>2038.2</v>
      </c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21" ht="40.5" customHeight="1">
      <c r="A73" s="178" t="s">
        <v>102</v>
      </c>
      <c r="B73" s="176">
        <v>308</v>
      </c>
      <c r="C73" s="80">
        <f t="shared" si="0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222" t="s">
        <v>39</v>
      </c>
      <c r="Q73" s="246"/>
      <c r="R73" s="92"/>
      <c r="S73" s="92"/>
      <c r="T73" s="92"/>
      <c r="U73" s="92"/>
    </row>
    <row r="74" spans="1:21" ht="27.75" customHeight="1">
      <c r="A74" s="175" t="s">
        <v>103</v>
      </c>
      <c r="B74" s="176">
        <v>309</v>
      </c>
      <c r="C74" s="80">
        <f t="shared" si="0"/>
        <v>446347.8</v>
      </c>
      <c r="D74" s="80">
        <v>0</v>
      </c>
      <c r="E74" s="80"/>
      <c r="F74" s="80"/>
      <c r="G74" s="80"/>
      <c r="H74" s="80"/>
      <c r="I74" s="80"/>
      <c r="J74" s="80">
        <v>0</v>
      </c>
      <c r="K74" s="80">
        <v>190401.2</v>
      </c>
      <c r="L74" s="80">
        <v>0</v>
      </c>
      <c r="M74" s="80">
        <v>424.2</v>
      </c>
      <c r="N74" s="80">
        <v>0</v>
      </c>
      <c r="O74" s="80">
        <v>72158.6</v>
      </c>
      <c r="P74" s="222">
        <v>183363.8</v>
      </c>
      <c r="Q74" s="246"/>
      <c r="R74" s="247"/>
      <c r="S74" s="247"/>
      <c r="T74" s="247"/>
      <c r="U74" s="247"/>
    </row>
    <row r="75" spans="1:16" ht="39.75" customHeight="1">
      <c r="A75" s="177" t="s">
        <v>104</v>
      </c>
      <c r="B75" s="176">
        <v>310</v>
      </c>
      <c r="C75" s="80">
        <f t="shared" si="0"/>
        <v>137089.9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136730.3</v>
      </c>
      <c r="L75" s="80">
        <v>0</v>
      </c>
      <c r="M75" s="80">
        <v>359.6</v>
      </c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f t="shared" si="0"/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f t="shared" si="0"/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f t="shared" si="0"/>
        <v>1477.7</v>
      </c>
      <c r="D78" s="80"/>
      <c r="E78" s="80"/>
      <c r="F78" s="80"/>
      <c r="G78" s="80"/>
      <c r="H78" s="80"/>
      <c r="I78" s="80"/>
      <c r="J78" s="80"/>
      <c r="K78" s="80">
        <v>1477.7</v>
      </c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f t="shared" si="0"/>
        <v>0</v>
      </c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f t="shared" si="0"/>
        <v>446347.8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190401.2</v>
      </c>
      <c r="L80" s="80">
        <v>0</v>
      </c>
      <c r="M80" s="80">
        <v>424.2</v>
      </c>
      <c r="N80" s="80">
        <v>0</v>
      </c>
      <c r="O80" s="80">
        <v>72158.6</v>
      </c>
      <c r="P80" s="80">
        <v>183363.8</v>
      </c>
    </row>
    <row r="81" spans="1:16" ht="25.5" customHeight="1">
      <c r="A81" s="179" t="s">
        <v>21</v>
      </c>
      <c r="B81" s="176">
        <v>317</v>
      </c>
      <c r="C81" s="80">
        <f t="shared" si="0"/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f t="shared" si="0"/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f t="shared" si="0"/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f t="shared" si="0"/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f t="shared" si="0"/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80">
        <f t="shared" si="0"/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80">
        <f t="shared" si="0"/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80">
        <f t="shared" si="0"/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58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55</v>
      </c>
      <c r="L91" s="80">
        <v>0</v>
      </c>
      <c r="M91" s="80">
        <v>3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7</v>
      </c>
      <c r="D92" s="80"/>
      <c r="E92" s="80"/>
      <c r="F92" s="80"/>
      <c r="G92" s="80"/>
      <c r="H92" s="80"/>
      <c r="I92" s="80"/>
      <c r="J92" s="80"/>
      <c r="K92" s="80">
        <v>6</v>
      </c>
      <c r="L92" s="80"/>
      <c r="M92" s="80">
        <v>1</v>
      </c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51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49</v>
      </c>
      <c r="L93" s="80">
        <v>0</v>
      </c>
      <c r="M93" s="80">
        <v>2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317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314</v>
      </c>
      <c r="L95" s="80">
        <v>0</v>
      </c>
      <c r="M95" s="80">
        <v>3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38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38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>
        <v>0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14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14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27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27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21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19</v>
      </c>
      <c r="L100" s="80">
        <v>0</v>
      </c>
      <c r="M100" s="80">
        <v>2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27009.8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38811.8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38735.5</v>
      </c>
      <c r="L103" s="80">
        <v>0</v>
      </c>
      <c r="M103" s="80">
        <v>76.3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179.1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169.9</v>
      </c>
      <c r="L104" s="80">
        <v>0</v>
      </c>
      <c r="M104" s="80">
        <v>9.2</v>
      </c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27009.8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26945.2</v>
      </c>
      <c r="L105" s="80">
        <v>0</v>
      </c>
      <c r="M105" s="80">
        <v>64.6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>
        <v>0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>
        <v>2</v>
      </c>
      <c r="D109" s="80"/>
      <c r="E109" s="80"/>
      <c r="F109" s="80"/>
      <c r="G109" s="80"/>
      <c r="H109" s="80"/>
      <c r="I109" s="80"/>
      <c r="J109" s="80"/>
      <c r="K109" s="80">
        <v>2</v>
      </c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>
        <v>2</v>
      </c>
      <c r="D110" s="80"/>
      <c r="E110" s="80"/>
      <c r="F110" s="80"/>
      <c r="G110" s="80"/>
      <c r="H110" s="80"/>
      <c r="I110" s="80"/>
      <c r="J110" s="80"/>
      <c r="K110" s="80">
        <v>2</v>
      </c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>
        <v>2</v>
      </c>
      <c r="D111" s="80"/>
      <c r="E111" s="80"/>
      <c r="F111" s="80"/>
      <c r="G111" s="80"/>
      <c r="H111" s="80"/>
      <c r="I111" s="80"/>
      <c r="J111" s="80"/>
      <c r="K111" s="80">
        <v>2</v>
      </c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>
        <v>0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>
        <v>0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>
        <v>16</v>
      </c>
      <c r="D115" s="80"/>
      <c r="E115" s="80"/>
      <c r="F115" s="80"/>
      <c r="G115" s="80"/>
      <c r="H115" s="80"/>
      <c r="I115" s="80"/>
      <c r="J115" s="80"/>
      <c r="K115" s="80">
        <v>16</v>
      </c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>
        <v>2</v>
      </c>
      <c r="D116" s="80"/>
      <c r="E116" s="80"/>
      <c r="F116" s="80"/>
      <c r="G116" s="80"/>
      <c r="H116" s="80"/>
      <c r="I116" s="80"/>
      <c r="J116" s="80"/>
      <c r="K116" s="80">
        <v>2</v>
      </c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>
        <v>2</v>
      </c>
      <c r="D117" s="80"/>
      <c r="E117" s="80"/>
      <c r="F117" s="80"/>
      <c r="G117" s="80"/>
      <c r="H117" s="80"/>
      <c r="I117" s="80"/>
      <c r="J117" s="80"/>
      <c r="K117" s="80">
        <v>2</v>
      </c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>
        <v>0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>
        <v>0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>
        <v>2158.1</v>
      </c>
      <c r="D121" s="80"/>
      <c r="E121" s="80"/>
      <c r="F121" s="80"/>
      <c r="G121" s="80"/>
      <c r="H121" s="80"/>
      <c r="I121" s="80"/>
      <c r="J121" s="80"/>
      <c r="K121" s="80">
        <v>2158.1</v>
      </c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>
        <v>1565.1</v>
      </c>
      <c r="D122" s="80"/>
      <c r="E122" s="80"/>
      <c r="F122" s="80"/>
      <c r="G122" s="80"/>
      <c r="H122" s="80"/>
      <c r="I122" s="80"/>
      <c r="J122" s="80"/>
      <c r="K122" s="80">
        <v>1565.1</v>
      </c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>
        <v>1565.1</v>
      </c>
      <c r="D123" s="80"/>
      <c r="E123" s="80"/>
      <c r="F123" s="80"/>
      <c r="G123" s="80"/>
      <c r="H123" s="80"/>
      <c r="I123" s="80"/>
      <c r="J123" s="80"/>
      <c r="K123" s="80">
        <v>1565.1</v>
      </c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>
        <v>0</v>
      </c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80">
        <v>0</v>
      </c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14:P114"/>
    <mergeCell ref="A120:P120"/>
    <mergeCell ref="K1:P1"/>
    <mergeCell ref="A5:P5"/>
    <mergeCell ref="A89:P89"/>
    <mergeCell ref="A2:P2"/>
    <mergeCell ref="A107:P107"/>
    <mergeCell ref="A108:P108"/>
    <mergeCell ref="A94:P94"/>
    <mergeCell ref="A3:P3"/>
    <mergeCell ref="K10:L10"/>
    <mergeCell ref="A90:P90"/>
    <mergeCell ref="A4:P4"/>
    <mergeCell ref="A6:P6"/>
    <mergeCell ref="A40:P40"/>
    <mergeCell ref="M10:M11"/>
    <mergeCell ref="A101:P101"/>
    <mergeCell ref="A65:P65"/>
    <mergeCell ref="A13:P13"/>
    <mergeCell ref="A8:A11"/>
    <mergeCell ref="B8:B11"/>
    <mergeCell ref="D8:P8"/>
    <mergeCell ref="D10:J10"/>
    <mergeCell ref="N10:N11"/>
    <mergeCell ref="C8:C10"/>
    <mergeCell ref="O10:P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3"/>
  </sheetPr>
  <dimension ref="A1:X134"/>
  <sheetViews>
    <sheetView showZeros="0" zoomScale="80" zoomScaleNormal="80" zoomScaleSheetLayoutView="110" zoomScalePageLayoutView="0" workbookViewId="0" topLeftCell="A118">
      <selection activeCell="A118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7" width="9.125" style="34" customWidth="1"/>
    <col min="18" max="20" width="9.50390625" style="34" bestFit="1" customWidth="1"/>
    <col min="21" max="21" width="10.50390625" style="34" bestFit="1" customWidth="1"/>
    <col min="22" max="22" width="9.50390625" style="34" bestFit="1" customWidth="1"/>
    <col min="23" max="23" width="10.50390625" style="34" bestFit="1" customWidth="1"/>
    <col min="24" max="24" width="9.50390625" style="34" bestFit="1" customWidth="1"/>
    <col min="25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283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356</v>
      </c>
      <c r="D14" s="80">
        <v>2</v>
      </c>
      <c r="E14" s="80">
        <v>28</v>
      </c>
      <c r="F14" s="80"/>
      <c r="G14" s="80"/>
      <c r="H14" s="80"/>
      <c r="I14" s="80"/>
      <c r="J14" s="80"/>
      <c r="K14" s="80">
        <v>42</v>
      </c>
      <c r="L14" s="80"/>
      <c r="M14" s="80">
        <v>16</v>
      </c>
      <c r="N14" s="80"/>
      <c r="O14" s="80">
        <v>55</v>
      </c>
      <c r="P14" s="80">
        <v>213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49</v>
      </c>
      <c r="D16" s="80"/>
      <c r="E16" s="80">
        <v>12</v>
      </c>
      <c r="F16" s="80"/>
      <c r="G16" s="80"/>
      <c r="H16" s="80"/>
      <c r="I16" s="80"/>
      <c r="J16" s="80"/>
      <c r="K16" s="80">
        <v>28</v>
      </c>
      <c r="L16" s="80"/>
      <c r="M16" s="80">
        <v>9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26</v>
      </c>
      <c r="D17" s="80"/>
      <c r="E17" s="80">
        <v>7</v>
      </c>
      <c r="F17" s="80"/>
      <c r="G17" s="80"/>
      <c r="H17" s="80"/>
      <c r="I17" s="80"/>
      <c r="J17" s="80"/>
      <c r="K17" s="80">
        <v>18</v>
      </c>
      <c r="L17" s="80"/>
      <c r="M17" s="80">
        <v>1</v>
      </c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>
        <v>7</v>
      </c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15</v>
      </c>
      <c r="D20" s="80"/>
      <c r="E20" s="80">
        <v>14</v>
      </c>
      <c r="F20" s="80"/>
      <c r="G20" s="80"/>
      <c r="H20" s="80"/>
      <c r="I20" s="80"/>
      <c r="J20" s="80"/>
      <c r="K20" s="80">
        <v>1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8</v>
      </c>
      <c r="D21" s="80"/>
      <c r="E21" s="80">
        <v>7</v>
      </c>
      <c r="F21" s="80"/>
      <c r="G21" s="80"/>
      <c r="H21" s="80"/>
      <c r="I21" s="80"/>
      <c r="J21" s="80"/>
      <c r="K21" s="80">
        <v>1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8</v>
      </c>
      <c r="D22" s="80"/>
      <c r="E22" s="80">
        <v>7</v>
      </c>
      <c r="F22" s="80"/>
      <c r="G22" s="80"/>
      <c r="H22" s="80"/>
      <c r="I22" s="80"/>
      <c r="J22" s="80"/>
      <c r="K22" s="80">
        <v>1</v>
      </c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345</v>
      </c>
      <c r="D23" s="80">
        <v>2</v>
      </c>
      <c r="E23" s="80">
        <v>21</v>
      </c>
      <c r="F23" s="80"/>
      <c r="G23" s="80"/>
      <c r="H23" s="80"/>
      <c r="I23" s="80"/>
      <c r="J23" s="80"/>
      <c r="K23" s="80">
        <v>25</v>
      </c>
      <c r="L23" s="80"/>
      <c r="M23" s="80">
        <v>29</v>
      </c>
      <c r="N23" s="80"/>
      <c r="O23" s="80">
        <v>55</v>
      </c>
      <c r="P23" s="80">
        <v>213</v>
      </c>
    </row>
    <row r="24" spans="1:16" ht="52.5" customHeight="1">
      <c r="A24" s="177" t="s">
        <v>64</v>
      </c>
      <c r="B24" s="161">
        <v>111</v>
      </c>
      <c r="C24" s="80">
        <v>19</v>
      </c>
      <c r="D24" s="80"/>
      <c r="E24" s="80">
        <v>5</v>
      </c>
      <c r="F24" s="80"/>
      <c r="G24" s="80"/>
      <c r="H24" s="80"/>
      <c r="I24" s="80"/>
      <c r="J24" s="80"/>
      <c r="K24" s="80">
        <v>6</v>
      </c>
      <c r="L24" s="80"/>
      <c r="M24" s="80">
        <v>8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7</v>
      </c>
      <c r="D27" s="80"/>
      <c r="E27" s="80">
        <v>7</v>
      </c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345</v>
      </c>
      <c r="D29" s="80">
        <v>2</v>
      </c>
      <c r="E29" s="80">
        <v>21</v>
      </c>
      <c r="F29" s="80"/>
      <c r="G29" s="80"/>
      <c r="H29" s="80"/>
      <c r="I29" s="80"/>
      <c r="J29" s="80"/>
      <c r="K29" s="80">
        <v>25</v>
      </c>
      <c r="L29" s="80"/>
      <c r="M29" s="80">
        <v>29</v>
      </c>
      <c r="N29" s="80"/>
      <c r="O29" s="80">
        <v>55</v>
      </c>
      <c r="P29" s="80">
        <v>213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31</v>
      </c>
      <c r="D32" s="80"/>
      <c r="E32" s="80"/>
      <c r="F32" s="80"/>
      <c r="G32" s="80"/>
      <c r="H32" s="80"/>
      <c r="I32" s="80"/>
      <c r="J32" s="80"/>
      <c r="K32" s="80">
        <v>31</v>
      </c>
      <c r="L32" s="80"/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19</v>
      </c>
      <c r="D33" s="80"/>
      <c r="E33" s="80"/>
      <c r="F33" s="80"/>
      <c r="G33" s="80"/>
      <c r="H33" s="80"/>
      <c r="I33" s="80"/>
      <c r="J33" s="80"/>
      <c r="K33" s="80">
        <v>1</v>
      </c>
      <c r="L33" s="80"/>
      <c r="M33" s="80">
        <v>15</v>
      </c>
      <c r="N33" s="80">
        <v>0</v>
      </c>
      <c r="O33" s="80">
        <v>3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19</v>
      </c>
      <c r="D34" s="80"/>
      <c r="E34" s="80"/>
      <c r="F34" s="80"/>
      <c r="G34" s="80"/>
      <c r="H34" s="80"/>
      <c r="I34" s="80"/>
      <c r="J34" s="80"/>
      <c r="K34" s="80">
        <v>1</v>
      </c>
      <c r="L34" s="80"/>
      <c r="M34" s="80">
        <v>15</v>
      </c>
      <c r="N34" s="80">
        <v>0</v>
      </c>
      <c r="O34" s="80">
        <v>3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156</v>
      </c>
      <c r="D41" s="80">
        <v>4</v>
      </c>
      <c r="E41" s="80">
        <v>37</v>
      </c>
      <c r="F41" s="80"/>
      <c r="G41" s="80"/>
      <c r="H41" s="80"/>
      <c r="I41" s="80"/>
      <c r="J41" s="80"/>
      <c r="K41" s="80">
        <v>91</v>
      </c>
      <c r="L41" s="80"/>
      <c r="M41" s="80">
        <v>24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41</v>
      </c>
      <c r="D43" s="80"/>
      <c r="E43" s="80">
        <v>5</v>
      </c>
      <c r="F43" s="80"/>
      <c r="G43" s="80"/>
      <c r="H43" s="80"/>
      <c r="I43" s="80"/>
      <c r="J43" s="80"/>
      <c r="K43" s="80">
        <v>28</v>
      </c>
      <c r="L43" s="80"/>
      <c r="M43" s="80">
        <v>8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3</v>
      </c>
      <c r="D45" s="80">
        <v>2</v>
      </c>
      <c r="E45" s="80"/>
      <c r="F45" s="80"/>
      <c r="G45" s="80"/>
      <c r="H45" s="80"/>
      <c r="I45" s="80"/>
      <c r="J45" s="80"/>
      <c r="K45" s="80">
        <v>1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14</v>
      </c>
      <c r="D46" s="80"/>
      <c r="E46" s="80">
        <v>14</v>
      </c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156</v>
      </c>
      <c r="D48" s="80">
        <v>4</v>
      </c>
      <c r="E48" s="80">
        <v>37</v>
      </c>
      <c r="F48" s="80"/>
      <c r="G48" s="80"/>
      <c r="H48" s="80"/>
      <c r="I48" s="80"/>
      <c r="J48" s="80"/>
      <c r="K48" s="80">
        <v>91</v>
      </c>
      <c r="L48" s="80"/>
      <c r="M48" s="80">
        <v>24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20</v>
      </c>
      <c r="D51" s="80"/>
      <c r="E51" s="80"/>
      <c r="F51" s="80"/>
      <c r="G51" s="80"/>
      <c r="H51" s="80"/>
      <c r="I51" s="80"/>
      <c r="J51" s="80"/>
      <c r="K51" s="80">
        <v>19</v>
      </c>
      <c r="L51" s="80"/>
      <c r="M51" s="80">
        <v>1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20</v>
      </c>
      <c r="D54" s="80"/>
      <c r="E54" s="80"/>
      <c r="F54" s="80"/>
      <c r="G54" s="80"/>
      <c r="H54" s="80"/>
      <c r="I54" s="80"/>
      <c r="J54" s="80"/>
      <c r="K54" s="80">
        <v>19</v>
      </c>
      <c r="L54" s="80">
        <v>0</v>
      </c>
      <c r="M54" s="80">
        <v>1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20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20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53</v>
      </c>
      <c r="D58" s="80">
        <v>2</v>
      </c>
      <c r="E58" s="80">
        <v>14</v>
      </c>
      <c r="F58" s="80"/>
      <c r="G58" s="80"/>
      <c r="H58" s="80"/>
      <c r="I58" s="80"/>
      <c r="J58" s="80"/>
      <c r="K58" s="80">
        <v>22</v>
      </c>
      <c r="L58" s="80"/>
      <c r="M58" s="80">
        <v>15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3</v>
      </c>
      <c r="D59" s="80">
        <v>2</v>
      </c>
      <c r="E59" s="80"/>
      <c r="F59" s="80"/>
      <c r="G59" s="80"/>
      <c r="H59" s="80"/>
      <c r="I59" s="80"/>
      <c r="J59" s="80">
        <v>0</v>
      </c>
      <c r="K59" s="80">
        <v>1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53</v>
      </c>
      <c r="D61" s="80">
        <v>2</v>
      </c>
      <c r="E61" s="80">
        <v>14</v>
      </c>
      <c r="F61" s="80"/>
      <c r="G61" s="80"/>
      <c r="H61" s="80"/>
      <c r="I61" s="80"/>
      <c r="J61" s="80"/>
      <c r="K61" s="80">
        <v>22</v>
      </c>
      <c r="L61" s="80"/>
      <c r="M61" s="80">
        <v>15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/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147858.189</v>
      </c>
      <c r="D66" s="80">
        <v>123.3</v>
      </c>
      <c r="E66" s="80">
        <v>2687.2479999999996</v>
      </c>
      <c r="F66" s="80"/>
      <c r="G66" s="80"/>
      <c r="H66" s="80"/>
      <c r="I66" s="80"/>
      <c r="J66" s="80"/>
      <c r="K66" s="80">
        <v>122620.125</v>
      </c>
      <c r="L66" s="80"/>
      <c r="M66" s="80">
        <v>4311.916</v>
      </c>
      <c r="N66" s="80"/>
      <c r="O66" s="80">
        <v>13562.4</v>
      </c>
      <c r="P66" s="80">
        <v>4553.2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101758.5</v>
      </c>
      <c r="D68" s="80"/>
      <c r="E68" s="80">
        <v>2435.4</v>
      </c>
      <c r="F68" s="80"/>
      <c r="G68" s="80"/>
      <c r="H68" s="80"/>
      <c r="I68" s="80"/>
      <c r="J68" s="80"/>
      <c r="K68" s="80">
        <v>98372</v>
      </c>
      <c r="L68" s="80"/>
      <c r="M68" s="80">
        <v>951.1</v>
      </c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64454.9</v>
      </c>
      <c r="D69" s="80"/>
      <c r="E69" s="80">
        <v>1257.8</v>
      </c>
      <c r="F69" s="80"/>
      <c r="G69" s="80"/>
      <c r="H69" s="80"/>
      <c r="I69" s="80"/>
      <c r="J69" s="80"/>
      <c r="K69" s="80">
        <v>62971.5</v>
      </c>
      <c r="L69" s="80"/>
      <c r="M69" s="80">
        <v>225.6</v>
      </c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57979.4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57979.4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v>1430.8000000000002</v>
      </c>
      <c r="D72" s="80"/>
      <c r="E72" s="80">
        <v>1384.9</v>
      </c>
      <c r="F72" s="80"/>
      <c r="G72" s="80"/>
      <c r="H72" s="80"/>
      <c r="I72" s="80"/>
      <c r="J72" s="80"/>
      <c r="K72" s="80">
        <v>45.9</v>
      </c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>
        <v>1303.7</v>
      </c>
      <c r="D73" s="80"/>
      <c r="E73" s="80">
        <v>1257.8</v>
      </c>
      <c r="F73" s="80"/>
      <c r="G73" s="80"/>
      <c r="H73" s="80"/>
      <c r="I73" s="80"/>
      <c r="J73" s="80"/>
      <c r="K73" s="80">
        <v>45.9</v>
      </c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8" ht="27.75" customHeight="1">
      <c r="A74" s="175" t="s">
        <v>103</v>
      </c>
      <c r="B74" s="176">
        <v>309</v>
      </c>
      <c r="C74" s="80">
        <v>81546</v>
      </c>
      <c r="D74" s="80">
        <v>80</v>
      </c>
      <c r="E74" s="80">
        <v>1425.4</v>
      </c>
      <c r="F74" s="80"/>
      <c r="G74" s="80"/>
      <c r="H74" s="80"/>
      <c r="I74" s="80"/>
      <c r="J74" s="80"/>
      <c r="K74" s="80">
        <v>58049</v>
      </c>
      <c r="L74" s="80">
        <v>0</v>
      </c>
      <c r="M74" s="80">
        <v>3876</v>
      </c>
      <c r="N74" s="80"/>
      <c r="O74" s="80">
        <v>13562.4</v>
      </c>
      <c r="P74" s="80">
        <v>4553.2</v>
      </c>
      <c r="R74" s="43"/>
    </row>
    <row r="75" spans="1:24" ht="39.75" customHeight="1">
      <c r="A75" s="177" t="s">
        <v>104</v>
      </c>
      <c r="B75" s="176">
        <v>310</v>
      </c>
      <c r="C75" s="80">
        <v>33553.200000000004</v>
      </c>
      <c r="D75" s="80"/>
      <c r="E75" s="80">
        <v>1177.6</v>
      </c>
      <c r="F75" s="80"/>
      <c r="G75" s="80"/>
      <c r="H75" s="80"/>
      <c r="I75" s="80"/>
      <c r="J75" s="80"/>
      <c r="K75" s="80">
        <v>31667.7</v>
      </c>
      <c r="L75" s="80">
        <v>0</v>
      </c>
      <c r="M75" s="80">
        <v>707.9</v>
      </c>
      <c r="N75" s="80">
        <v>0</v>
      </c>
      <c r="O75" s="80" t="s">
        <v>39</v>
      </c>
      <c r="P75" s="80" t="s">
        <v>39</v>
      </c>
      <c r="R75" s="43"/>
      <c r="S75" s="43"/>
      <c r="T75" s="43"/>
      <c r="U75" s="43"/>
      <c r="V75" s="43"/>
      <c r="W75" s="43"/>
      <c r="X75" s="43"/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v>125.9</v>
      </c>
      <c r="D78" s="80"/>
      <c r="E78" s="80">
        <v>125.9</v>
      </c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v>0</v>
      </c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81546</v>
      </c>
      <c r="D80" s="80">
        <v>80</v>
      </c>
      <c r="E80" s="80">
        <v>1425.4</v>
      </c>
      <c r="F80" s="80"/>
      <c r="G80" s="80"/>
      <c r="H80" s="80"/>
      <c r="I80" s="80"/>
      <c r="J80" s="80"/>
      <c r="K80" s="80">
        <v>58049</v>
      </c>
      <c r="L80" s="80"/>
      <c r="M80" s="80">
        <v>3876</v>
      </c>
      <c r="N80" s="80"/>
      <c r="O80" s="80">
        <v>13562.4</v>
      </c>
      <c r="P80" s="80">
        <v>4553.2</v>
      </c>
    </row>
    <row r="81" spans="1:16" ht="25.5" customHeight="1">
      <c r="A81" s="179" t="s">
        <v>21</v>
      </c>
      <c r="B81" s="176">
        <v>317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7402.8</v>
      </c>
      <c r="D84" s="80"/>
      <c r="E84" s="80"/>
      <c r="F84" s="80"/>
      <c r="G84" s="80"/>
      <c r="H84" s="80"/>
      <c r="I84" s="80"/>
      <c r="J84" s="80"/>
      <c r="K84" s="80">
        <v>1116.8</v>
      </c>
      <c r="L84" s="80"/>
      <c r="M84" s="80">
        <v>3092.5</v>
      </c>
      <c r="N84" s="80">
        <v>0</v>
      </c>
      <c r="O84" s="80">
        <v>3193.5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v>7402.8</v>
      </c>
      <c r="D85" s="80"/>
      <c r="E85" s="80"/>
      <c r="F85" s="80"/>
      <c r="G85" s="80"/>
      <c r="H85" s="80"/>
      <c r="I85" s="80"/>
      <c r="J85" s="80"/>
      <c r="K85" s="80">
        <v>1116.8</v>
      </c>
      <c r="L85" s="80"/>
      <c r="M85" s="80">
        <v>3092.5</v>
      </c>
      <c r="N85" s="80">
        <v>0</v>
      </c>
      <c r="O85" s="80">
        <v>3193.5</v>
      </c>
      <c r="P85" s="80"/>
    </row>
    <row r="86" spans="1:16" ht="27" customHeight="1">
      <c r="A86" s="179" t="s">
        <v>72</v>
      </c>
      <c r="B86" s="176">
        <v>322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80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80"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53</v>
      </c>
      <c r="D91" s="80"/>
      <c r="E91" s="80">
        <v>28</v>
      </c>
      <c r="F91" s="80"/>
      <c r="G91" s="80"/>
      <c r="H91" s="80"/>
      <c r="I91" s="80"/>
      <c r="J91" s="80"/>
      <c r="K91" s="80">
        <v>18</v>
      </c>
      <c r="L91" s="80">
        <v>0</v>
      </c>
      <c r="M91" s="80">
        <v>7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21</v>
      </c>
      <c r="D92" s="80"/>
      <c r="E92" s="80">
        <v>7</v>
      </c>
      <c r="F92" s="80"/>
      <c r="G92" s="80"/>
      <c r="H92" s="80"/>
      <c r="I92" s="80"/>
      <c r="J92" s="80"/>
      <c r="K92" s="80">
        <v>13</v>
      </c>
      <c r="L92" s="80"/>
      <c r="M92" s="80">
        <v>1</v>
      </c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0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0</v>
      </c>
      <c r="L93" s="80">
        <v>0</v>
      </c>
      <c r="M93" s="80"/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69</v>
      </c>
      <c r="D95" s="80"/>
      <c r="E95" s="80">
        <v>37</v>
      </c>
      <c r="F95" s="80"/>
      <c r="G95" s="80"/>
      <c r="H95" s="80"/>
      <c r="I95" s="80"/>
      <c r="J95" s="80"/>
      <c r="K95" s="80">
        <v>25</v>
      </c>
      <c r="L95" s="80">
        <v>0</v>
      </c>
      <c r="M95" s="80">
        <v>7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7</v>
      </c>
      <c r="D96" s="80"/>
      <c r="E96" s="80"/>
      <c r="F96" s="80"/>
      <c r="G96" s="80"/>
      <c r="H96" s="80"/>
      <c r="I96" s="80"/>
      <c r="J96" s="80"/>
      <c r="K96" s="80">
        <v>7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>
        <v>1</v>
      </c>
      <c r="D97" s="80"/>
      <c r="E97" s="80"/>
      <c r="F97" s="80"/>
      <c r="G97" s="80"/>
      <c r="H97" s="80"/>
      <c r="I97" s="80"/>
      <c r="J97" s="80"/>
      <c r="K97" s="80">
        <v>1</v>
      </c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/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4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4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33</v>
      </c>
      <c r="D100" s="80">
        <v>0</v>
      </c>
      <c r="E100" s="80">
        <v>21</v>
      </c>
      <c r="F100" s="80"/>
      <c r="G100" s="80"/>
      <c r="H100" s="80"/>
      <c r="I100" s="80"/>
      <c r="J100" s="80"/>
      <c r="K100" s="80">
        <v>6</v>
      </c>
      <c r="L100" s="80"/>
      <c r="M100" s="80">
        <v>6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9514.6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43623.2</v>
      </c>
      <c r="D103" s="80"/>
      <c r="E103" s="80">
        <v>2687.2</v>
      </c>
      <c r="F103" s="80"/>
      <c r="G103" s="80"/>
      <c r="H103" s="80"/>
      <c r="I103" s="80"/>
      <c r="J103" s="80"/>
      <c r="K103" s="80">
        <v>40122.9</v>
      </c>
      <c r="L103" s="80">
        <v>0</v>
      </c>
      <c r="M103" s="80">
        <v>813.1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33203.6</v>
      </c>
      <c r="D104" s="80"/>
      <c r="E104" s="80">
        <v>1257.8</v>
      </c>
      <c r="F104" s="80"/>
      <c r="G104" s="80"/>
      <c r="H104" s="80"/>
      <c r="I104" s="80"/>
      <c r="J104" s="80"/>
      <c r="K104" s="80">
        <v>31720.2</v>
      </c>
      <c r="L104" s="80">
        <v>0</v>
      </c>
      <c r="M104" s="80">
        <v>225.6</v>
      </c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8128.8</v>
      </c>
      <c r="D105" s="80"/>
      <c r="E105" s="80">
        <v>1299.5</v>
      </c>
      <c r="F105" s="80"/>
      <c r="G105" s="80"/>
      <c r="H105" s="80"/>
      <c r="I105" s="80"/>
      <c r="J105" s="80"/>
      <c r="K105" s="80">
        <v>6596.3</v>
      </c>
      <c r="L105" s="80">
        <v>0</v>
      </c>
      <c r="M105" s="80">
        <v>233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>
        <v>0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65:P65"/>
    <mergeCell ref="A13:P13"/>
    <mergeCell ref="A114:P114"/>
    <mergeCell ref="A120:P120"/>
    <mergeCell ref="A89:P89"/>
    <mergeCell ref="A107:P107"/>
    <mergeCell ref="A108:P108"/>
    <mergeCell ref="A94:P94"/>
    <mergeCell ref="A90:P90"/>
    <mergeCell ref="D8:P8"/>
    <mergeCell ref="D10:J10"/>
    <mergeCell ref="K10:L10"/>
    <mergeCell ref="M10:M11"/>
    <mergeCell ref="N10:N11"/>
    <mergeCell ref="O10:P10"/>
    <mergeCell ref="A40:P40"/>
    <mergeCell ref="K1:P1"/>
    <mergeCell ref="A2:P2"/>
    <mergeCell ref="A3:P3"/>
    <mergeCell ref="A4:P4"/>
    <mergeCell ref="A5:P5"/>
    <mergeCell ref="A6:P6"/>
    <mergeCell ref="A8:A11"/>
    <mergeCell ref="B8:B11"/>
    <mergeCell ref="C8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3"/>
  </sheetPr>
  <dimension ref="A1:AA134"/>
  <sheetViews>
    <sheetView showZeros="0" zoomScale="60" zoomScaleNormal="60" zoomScaleSheetLayoutView="110" zoomScalePageLayoutView="0" workbookViewId="0" topLeftCell="A118">
      <selection activeCell="L151" sqref="L151"/>
    </sheetView>
  </sheetViews>
  <sheetFormatPr defaultColWidth="9.125" defaultRowHeight="12.75"/>
  <cols>
    <col min="1" max="1" width="41.375" style="34" customWidth="1"/>
    <col min="2" max="2" width="7.50390625" style="34" customWidth="1"/>
    <col min="3" max="16" width="14.625" style="34" customWidth="1"/>
    <col min="17" max="17" width="10.50390625" style="34" bestFit="1" customWidth="1"/>
    <col min="18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248"/>
      <c r="M1" s="248"/>
      <c r="N1" s="248"/>
      <c r="O1" s="248"/>
      <c r="P1" s="248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83" t="s">
        <v>55</v>
      </c>
      <c r="B14" s="84">
        <v>101</v>
      </c>
      <c r="C14" s="93">
        <v>15075</v>
      </c>
      <c r="D14" s="93">
        <v>56</v>
      </c>
      <c r="E14" s="93">
        <v>307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1612</v>
      </c>
      <c r="L14" s="93">
        <v>0</v>
      </c>
      <c r="M14" s="93">
        <v>134</v>
      </c>
      <c r="N14" s="93">
        <v>10</v>
      </c>
      <c r="O14" s="93">
        <v>709</v>
      </c>
      <c r="P14" s="93">
        <v>12247</v>
      </c>
    </row>
    <row r="15" spans="1:16" ht="51.75" customHeight="1">
      <c r="A15" s="83" t="s">
        <v>217</v>
      </c>
      <c r="B15" s="84">
        <v>102</v>
      </c>
      <c r="C15" s="93">
        <v>0</v>
      </c>
      <c r="D15" s="93" t="s">
        <v>39</v>
      </c>
      <c r="E15" s="93" t="s">
        <v>39</v>
      </c>
      <c r="F15" s="93" t="s">
        <v>39</v>
      </c>
      <c r="G15" s="93" t="s">
        <v>39</v>
      </c>
      <c r="H15" s="93">
        <v>0</v>
      </c>
      <c r="I15" s="93">
        <v>0</v>
      </c>
      <c r="J15" s="93">
        <v>0</v>
      </c>
      <c r="K15" s="93" t="s">
        <v>39</v>
      </c>
      <c r="L15" s="93">
        <v>0</v>
      </c>
      <c r="M15" s="93" t="s">
        <v>39</v>
      </c>
      <c r="N15" s="93" t="s">
        <v>39</v>
      </c>
      <c r="O15" s="93" t="s">
        <v>39</v>
      </c>
      <c r="P15" s="93" t="s">
        <v>39</v>
      </c>
    </row>
    <row r="16" spans="1:16" ht="53.25" customHeight="1">
      <c r="A16" s="83" t="s">
        <v>218</v>
      </c>
      <c r="B16" s="84">
        <v>103</v>
      </c>
      <c r="C16" s="93">
        <v>726</v>
      </c>
      <c r="D16" s="93">
        <v>16</v>
      </c>
      <c r="E16" s="93">
        <v>155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512</v>
      </c>
      <c r="L16" s="93">
        <v>0</v>
      </c>
      <c r="M16" s="93">
        <v>40</v>
      </c>
      <c r="N16" s="93">
        <v>3</v>
      </c>
      <c r="O16" s="93" t="s">
        <v>39</v>
      </c>
      <c r="P16" s="93" t="s">
        <v>39</v>
      </c>
    </row>
    <row r="17" spans="1:16" ht="53.25" customHeight="1">
      <c r="A17" s="83" t="s">
        <v>219</v>
      </c>
      <c r="B17" s="84">
        <v>104</v>
      </c>
      <c r="C17" s="93">
        <v>183</v>
      </c>
      <c r="D17" s="93">
        <v>0</v>
      </c>
      <c r="E17" s="93">
        <v>17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153</v>
      </c>
      <c r="L17" s="93">
        <v>0</v>
      </c>
      <c r="M17" s="93">
        <v>12</v>
      </c>
      <c r="N17" s="93">
        <v>1</v>
      </c>
      <c r="O17" s="93" t="s">
        <v>39</v>
      </c>
      <c r="P17" s="93" t="s">
        <v>39</v>
      </c>
    </row>
    <row r="18" spans="1:16" ht="53.25" customHeight="1">
      <c r="A18" s="83" t="s">
        <v>220</v>
      </c>
      <c r="B18" s="84">
        <v>105</v>
      </c>
      <c r="C18" s="93">
        <v>1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1</v>
      </c>
      <c r="L18" s="93">
        <v>0</v>
      </c>
      <c r="M18" s="93">
        <v>0</v>
      </c>
      <c r="N18" s="93">
        <v>0</v>
      </c>
      <c r="O18" s="93" t="s">
        <v>39</v>
      </c>
      <c r="P18" s="93" t="s">
        <v>39</v>
      </c>
    </row>
    <row r="19" spans="1:16" ht="53.25" customHeight="1">
      <c r="A19" s="83" t="s">
        <v>253</v>
      </c>
      <c r="B19" s="84">
        <v>106</v>
      </c>
      <c r="C19" s="93">
        <v>0</v>
      </c>
      <c r="D19" s="93" t="s">
        <v>39</v>
      </c>
      <c r="E19" s="93">
        <v>0</v>
      </c>
      <c r="F19" s="93">
        <v>0</v>
      </c>
      <c r="G19" s="93">
        <v>0</v>
      </c>
      <c r="H19" s="93" t="s">
        <v>39</v>
      </c>
      <c r="I19" s="93">
        <v>0</v>
      </c>
      <c r="J19" s="93">
        <v>0</v>
      </c>
      <c r="K19" s="93" t="s">
        <v>39</v>
      </c>
      <c r="L19" s="93" t="s">
        <v>39</v>
      </c>
      <c r="M19" s="93" t="s">
        <v>39</v>
      </c>
      <c r="N19" s="93">
        <v>0</v>
      </c>
      <c r="O19" s="93" t="s">
        <v>39</v>
      </c>
      <c r="P19" s="93" t="s">
        <v>39</v>
      </c>
    </row>
    <row r="20" spans="1:16" ht="29.25" customHeight="1">
      <c r="A20" s="83" t="s">
        <v>222</v>
      </c>
      <c r="B20" s="84">
        <v>107</v>
      </c>
      <c r="C20" s="93">
        <v>504</v>
      </c>
      <c r="D20" s="93">
        <v>2</v>
      </c>
      <c r="E20" s="93">
        <v>180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322</v>
      </c>
      <c r="L20" s="93">
        <v>0</v>
      </c>
      <c r="M20" s="93" t="s">
        <v>39</v>
      </c>
      <c r="N20" s="93" t="s">
        <v>39</v>
      </c>
      <c r="O20" s="93" t="s">
        <v>39</v>
      </c>
      <c r="P20" s="93" t="s">
        <v>39</v>
      </c>
    </row>
    <row r="21" spans="1:16" ht="25.5" customHeight="1">
      <c r="A21" s="83" t="s">
        <v>223</v>
      </c>
      <c r="B21" s="84">
        <v>108</v>
      </c>
      <c r="C21" s="93">
        <v>229</v>
      </c>
      <c r="D21" s="93">
        <v>0</v>
      </c>
      <c r="E21" s="93">
        <v>64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165</v>
      </c>
      <c r="L21" s="93">
        <v>0</v>
      </c>
      <c r="M21" s="93" t="s">
        <v>39</v>
      </c>
      <c r="N21" s="93" t="s">
        <v>39</v>
      </c>
      <c r="O21" s="93" t="s">
        <v>39</v>
      </c>
      <c r="P21" s="93" t="s">
        <v>39</v>
      </c>
    </row>
    <row r="22" spans="1:16" ht="39" customHeight="1">
      <c r="A22" s="83" t="s">
        <v>224</v>
      </c>
      <c r="B22" s="84">
        <v>109</v>
      </c>
      <c r="C22" s="93">
        <v>6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6</v>
      </c>
      <c r="L22" s="93">
        <v>0</v>
      </c>
      <c r="M22" s="93" t="s">
        <v>39</v>
      </c>
      <c r="N22" s="93" t="s">
        <v>39</v>
      </c>
      <c r="O22" s="93" t="s">
        <v>39</v>
      </c>
      <c r="P22" s="93" t="s">
        <v>39</v>
      </c>
    </row>
    <row r="23" spans="1:16" ht="27.75" customHeight="1">
      <c r="A23" s="83" t="s">
        <v>11</v>
      </c>
      <c r="B23" s="84">
        <v>110</v>
      </c>
      <c r="C23" s="93">
        <v>17795</v>
      </c>
      <c r="D23" s="93">
        <v>75</v>
      </c>
      <c r="E23" s="93">
        <v>965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3679</v>
      </c>
      <c r="L23" s="93">
        <v>0</v>
      </c>
      <c r="M23" s="93">
        <v>115</v>
      </c>
      <c r="N23" s="93">
        <v>5</v>
      </c>
      <c r="O23" s="93">
        <v>709</v>
      </c>
      <c r="P23" s="93">
        <v>12247</v>
      </c>
    </row>
    <row r="24" spans="1:16" ht="52.5" customHeight="1">
      <c r="A24" s="83" t="s">
        <v>225</v>
      </c>
      <c r="B24" s="81">
        <v>111</v>
      </c>
      <c r="C24" s="93">
        <v>1511</v>
      </c>
      <c r="D24" s="93">
        <v>16</v>
      </c>
      <c r="E24" s="93">
        <v>319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1133</v>
      </c>
      <c r="L24" s="93">
        <v>0</v>
      </c>
      <c r="M24" s="93">
        <v>40</v>
      </c>
      <c r="N24" s="93">
        <v>3</v>
      </c>
      <c r="O24" s="93" t="s">
        <v>39</v>
      </c>
      <c r="P24" s="93" t="s">
        <v>39</v>
      </c>
    </row>
    <row r="25" spans="1:16" ht="27" customHeight="1">
      <c r="A25" s="83" t="s">
        <v>226</v>
      </c>
      <c r="B25" s="81">
        <v>112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</row>
    <row r="26" spans="1:16" ht="39.75" customHeight="1">
      <c r="A26" s="83" t="s">
        <v>227</v>
      </c>
      <c r="B26" s="81">
        <v>113</v>
      </c>
      <c r="C26" s="93">
        <v>0</v>
      </c>
      <c r="D26" s="93" t="s">
        <v>39</v>
      </c>
      <c r="E26" s="93">
        <v>0</v>
      </c>
      <c r="F26" s="93">
        <v>0</v>
      </c>
      <c r="G26" s="93">
        <v>0</v>
      </c>
      <c r="H26" s="93" t="s">
        <v>39</v>
      </c>
      <c r="I26" s="93">
        <v>0</v>
      </c>
      <c r="J26" s="93">
        <v>0</v>
      </c>
      <c r="K26" s="93" t="s">
        <v>39</v>
      </c>
      <c r="L26" s="93" t="s">
        <v>39</v>
      </c>
      <c r="M26" s="93" t="s">
        <v>39</v>
      </c>
      <c r="N26" s="93">
        <v>0</v>
      </c>
      <c r="O26" s="93" t="s">
        <v>39</v>
      </c>
      <c r="P26" s="93" t="s">
        <v>39</v>
      </c>
    </row>
    <row r="27" spans="1:16" ht="39.75" customHeight="1">
      <c r="A27" s="83" t="s">
        <v>228</v>
      </c>
      <c r="B27" s="81">
        <v>114</v>
      </c>
      <c r="C27" s="93">
        <v>3636</v>
      </c>
      <c r="D27" s="93">
        <v>13</v>
      </c>
      <c r="E27" s="93">
        <v>737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2886</v>
      </c>
      <c r="L27" s="93">
        <v>0</v>
      </c>
      <c r="M27" s="93" t="s">
        <v>39</v>
      </c>
      <c r="N27" s="93" t="s">
        <v>39</v>
      </c>
      <c r="O27" s="93" t="s">
        <v>39</v>
      </c>
      <c r="P27" s="93" t="s">
        <v>39</v>
      </c>
    </row>
    <row r="28" spans="1:16" ht="60" customHeight="1">
      <c r="A28" s="83" t="s">
        <v>229</v>
      </c>
      <c r="B28" s="81">
        <v>115</v>
      </c>
      <c r="C28" s="93">
        <v>2839</v>
      </c>
      <c r="D28" s="93">
        <v>4</v>
      </c>
      <c r="E28" s="93">
        <v>319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2516</v>
      </c>
      <c r="L28" s="93">
        <v>0</v>
      </c>
      <c r="M28" s="93" t="s">
        <v>39</v>
      </c>
      <c r="N28" s="93" t="s">
        <v>39</v>
      </c>
      <c r="O28" s="93" t="s">
        <v>39</v>
      </c>
      <c r="P28" s="93" t="s">
        <v>39</v>
      </c>
    </row>
    <row r="29" spans="1:16" ht="51.75" customHeight="1">
      <c r="A29" s="83" t="s">
        <v>230</v>
      </c>
      <c r="B29" s="81">
        <v>116</v>
      </c>
      <c r="C29" s="93">
        <v>17795</v>
      </c>
      <c r="D29" s="93">
        <v>75</v>
      </c>
      <c r="E29" s="93">
        <v>965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3679</v>
      </c>
      <c r="L29" s="93">
        <v>0</v>
      </c>
      <c r="M29" s="93">
        <v>115</v>
      </c>
      <c r="N29" s="93">
        <v>5</v>
      </c>
      <c r="O29" s="93">
        <v>709</v>
      </c>
      <c r="P29" s="93">
        <v>12247</v>
      </c>
    </row>
    <row r="30" spans="1:16" ht="26.25" customHeight="1">
      <c r="A30" s="85" t="s">
        <v>12</v>
      </c>
      <c r="B30" s="84">
        <v>117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</row>
    <row r="31" spans="1:16" ht="15.75" customHeight="1">
      <c r="A31" s="83" t="s">
        <v>13</v>
      </c>
      <c r="B31" s="84">
        <v>118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</row>
    <row r="32" spans="1:16" ht="18" customHeight="1">
      <c r="A32" s="83" t="s">
        <v>70</v>
      </c>
      <c r="B32" s="84">
        <v>119</v>
      </c>
      <c r="C32" s="93">
        <v>190</v>
      </c>
      <c r="D32" s="93">
        <v>47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120</v>
      </c>
      <c r="L32" s="93">
        <v>0</v>
      </c>
      <c r="M32" s="93">
        <v>11</v>
      </c>
      <c r="N32" s="93">
        <v>2</v>
      </c>
      <c r="O32" s="93">
        <v>10</v>
      </c>
      <c r="P32" s="93">
        <v>0</v>
      </c>
    </row>
    <row r="33" spans="1:16" ht="18" customHeight="1">
      <c r="A33" s="83" t="s">
        <v>71</v>
      </c>
      <c r="B33" s="84">
        <v>120</v>
      </c>
      <c r="C33" s="93">
        <v>49</v>
      </c>
      <c r="D33" s="93">
        <v>12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34</v>
      </c>
      <c r="L33" s="93">
        <v>0</v>
      </c>
      <c r="M33" s="93">
        <v>3</v>
      </c>
      <c r="N33" s="93">
        <v>0</v>
      </c>
      <c r="O33" s="93">
        <v>0</v>
      </c>
      <c r="P33" s="93">
        <v>0</v>
      </c>
    </row>
    <row r="34" spans="1:16" ht="27.75" customHeight="1">
      <c r="A34" s="85" t="s">
        <v>14</v>
      </c>
      <c r="B34" s="84">
        <v>121</v>
      </c>
      <c r="C34" s="93">
        <v>49</v>
      </c>
      <c r="D34" s="93">
        <v>12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34</v>
      </c>
      <c r="L34" s="93">
        <v>0</v>
      </c>
      <c r="M34" s="93">
        <v>3</v>
      </c>
      <c r="N34" s="93">
        <v>0</v>
      </c>
      <c r="O34" s="93">
        <v>0</v>
      </c>
      <c r="P34" s="93">
        <v>0</v>
      </c>
    </row>
    <row r="35" spans="1:16" ht="27.75" customHeight="1">
      <c r="A35" s="85" t="s">
        <v>72</v>
      </c>
      <c r="B35" s="84">
        <v>122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</row>
    <row r="36" spans="1:16" ht="38.25" customHeight="1">
      <c r="A36" s="85" t="s">
        <v>73</v>
      </c>
      <c r="B36" s="84">
        <v>123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</row>
    <row r="37" spans="1:16" ht="15.75" customHeight="1">
      <c r="A37" s="83" t="s">
        <v>15</v>
      </c>
      <c r="B37" s="84">
        <v>124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</row>
    <row r="38" spans="1:16" ht="77.25" customHeight="1">
      <c r="A38" s="85" t="s">
        <v>74</v>
      </c>
      <c r="B38" s="82">
        <v>125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</row>
    <row r="39" spans="1:16" ht="41.25" customHeight="1">
      <c r="A39" s="83" t="s">
        <v>75</v>
      </c>
      <c r="B39" s="82">
        <v>126</v>
      </c>
      <c r="C39" s="93">
        <v>0</v>
      </c>
      <c r="D39" s="93">
        <v>0</v>
      </c>
      <c r="E39" s="93">
        <v>0</v>
      </c>
      <c r="F39" s="93" t="e">
        <v>#VALUE!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 t="s">
        <v>39</v>
      </c>
      <c r="P39" s="93" t="s">
        <v>39</v>
      </c>
    </row>
    <row r="40" spans="1:16" ht="15.75" customHeight="1">
      <c r="A40" s="130" t="s">
        <v>76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ht="15.75" customHeight="1">
      <c r="A41" s="83" t="s">
        <v>16</v>
      </c>
      <c r="B41" s="82">
        <v>201</v>
      </c>
      <c r="C41" s="93">
        <v>14067</v>
      </c>
      <c r="D41" s="93">
        <v>126</v>
      </c>
      <c r="E41" s="93">
        <v>940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12749</v>
      </c>
      <c r="L41" s="93">
        <v>0</v>
      </c>
      <c r="M41" s="93">
        <v>241</v>
      </c>
      <c r="N41" s="93">
        <v>11</v>
      </c>
      <c r="O41" s="93" t="s">
        <v>39</v>
      </c>
      <c r="P41" s="93" t="s">
        <v>39</v>
      </c>
    </row>
    <row r="42" spans="1:16" ht="52.5" customHeight="1">
      <c r="A42" s="85" t="s">
        <v>231</v>
      </c>
      <c r="B42" s="82">
        <v>202</v>
      </c>
      <c r="C42" s="93">
        <v>0</v>
      </c>
      <c r="D42" s="93" t="s">
        <v>39</v>
      </c>
      <c r="E42" s="93" t="s">
        <v>39</v>
      </c>
      <c r="F42" s="93" t="s">
        <v>39</v>
      </c>
      <c r="G42" s="93" t="s">
        <v>39</v>
      </c>
      <c r="H42" s="93">
        <v>0</v>
      </c>
      <c r="I42" s="93">
        <v>0</v>
      </c>
      <c r="J42" s="93">
        <v>0</v>
      </c>
      <c r="K42" s="93" t="s">
        <v>39</v>
      </c>
      <c r="L42" s="93">
        <v>0</v>
      </c>
      <c r="M42" s="93" t="s">
        <v>39</v>
      </c>
      <c r="N42" s="93" t="s">
        <v>39</v>
      </c>
      <c r="O42" s="93" t="s">
        <v>39</v>
      </c>
      <c r="P42" s="93" t="s">
        <v>39</v>
      </c>
    </row>
    <row r="43" spans="1:16" ht="52.5" customHeight="1">
      <c r="A43" s="85" t="s">
        <v>232</v>
      </c>
      <c r="B43" s="84">
        <v>203</v>
      </c>
      <c r="C43" s="93">
        <v>1160</v>
      </c>
      <c r="D43" s="93">
        <v>19</v>
      </c>
      <c r="E43" s="93">
        <v>177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926</v>
      </c>
      <c r="L43" s="93">
        <v>0</v>
      </c>
      <c r="M43" s="93">
        <v>38</v>
      </c>
      <c r="N43" s="93">
        <v>0</v>
      </c>
      <c r="O43" s="93" t="s">
        <v>39</v>
      </c>
      <c r="P43" s="93" t="s">
        <v>39</v>
      </c>
    </row>
    <row r="44" spans="1:16" ht="41.25" customHeight="1">
      <c r="A44" s="85" t="s">
        <v>233</v>
      </c>
      <c r="B44" s="84">
        <v>204</v>
      </c>
      <c r="C44" s="93">
        <v>0</v>
      </c>
      <c r="D44" s="93" t="s">
        <v>39</v>
      </c>
      <c r="E44" s="93">
        <v>0</v>
      </c>
      <c r="F44" s="93">
        <v>0</v>
      </c>
      <c r="G44" s="93">
        <v>0</v>
      </c>
      <c r="H44" s="93" t="s">
        <v>39</v>
      </c>
      <c r="I44" s="93">
        <v>0</v>
      </c>
      <c r="J44" s="93">
        <v>0</v>
      </c>
      <c r="K44" s="93" t="s">
        <v>39</v>
      </c>
      <c r="L44" s="93" t="s">
        <v>39</v>
      </c>
      <c r="M44" s="93" t="s">
        <v>39</v>
      </c>
      <c r="N44" s="93">
        <v>0</v>
      </c>
      <c r="O44" s="93" t="s">
        <v>39</v>
      </c>
      <c r="P44" s="93" t="s">
        <v>39</v>
      </c>
    </row>
    <row r="45" spans="1:16" ht="52.5" customHeight="1">
      <c r="A45" s="85" t="s">
        <v>234</v>
      </c>
      <c r="B45" s="84">
        <v>205</v>
      </c>
      <c r="C45" s="93">
        <v>68</v>
      </c>
      <c r="D45" s="93">
        <v>24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44</v>
      </c>
      <c r="L45" s="93">
        <v>0</v>
      </c>
      <c r="M45" s="93" t="s">
        <v>39</v>
      </c>
      <c r="N45" s="93" t="s">
        <v>39</v>
      </c>
      <c r="O45" s="93" t="s">
        <v>39</v>
      </c>
      <c r="P45" s="93" t="s">
        <v>39</v>
      </c>
    </row>
    <row r="46" spans="1:16" ht="32.25" customHeight="1">
      <c r="A46" s="85" t="s">
        <v>235</v>
      </c>
      <c r="B46" s="84">
        <v>206</v>
      </c>
      <c r="C46" s="93">
        <v>4106</v>
      </c>
      <c r="D46" s="93">
        <v>4</v>
      </c>
      <c r="E46" s="93">
        <v>367</v>
      </c>
      <c r="F46" s="93"/>
      <c r="G46" s="93"/>
      <c r="H46" s="93"/>
      <c r="I46" s="93"/>
      <c r="J46" s="93"/>
      <c r="K46" s="93">
        <v>3735</v>
      </c>
      <c r="L46" s="93">
        <v>0</v>
      </c>
      <c r="M46" s="93" t="s">
        <v>39</v>
      </c>
      <c r="N46" s="93" t="s">
        <v>39</v>
      </c>
      <c r="O46" s="93" t="s">
        <v>39</v>
      </c>
      <c r="P46" s="93" t="s">
        <v>39</v>
      </c>
    </row>
    <row r="47" spans="1:16" ht="42" customHeight="1">
      <c r="A47" s="85" t="s">
        <v>236</v>
      </c>
      <c r="B47" s="84">
        <v>207</v>
      </c>
      <c r="C47" s="93">
        <v>547</v>
      </c>
      <c r="D47" s="93">
        <v>0</v>
      </c>
      <c r="E47" s="93">
        <v>69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478</v>
      </c>
      <c r="L47" s="93">
        <v>0</v>
      </c>
      <c r="M47" s="93" t="s">
        <v>39</v>
      </c>
      <c r="N47" s="93" t="s">
        <v>39</v>
      </c>
      <c r="O47" s="93" t="s">
        <v>39</v>
      </c>
      <c r="P47" s="93" t="s">
        <v>39</v>
      </c>
    </row>
    <row r="48" spans="1:16" ht="25.5" customHeight="1">
      <c r="A48" s="85" t="s">
        <v>237</v>
      </c>
      <c r="B48" s="84">
        <v>208</v>
      </c>
      <c r="C48" s="93">
        <v>5752</v>
      </c>
      <c r="D48" s="93">
        <v>97</v>
      </c>
      <c r="E48" s="93">
        <v>367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5067</v>
      </c>
      <c r="L48" s="93">
        <v>0</v>
      </c>
      <c r="M48" s="93">
        <v>216</v>
      </c>
      <c r="N48" s="93">
        <v>5</v>
      </c>
      <c r="O48" s="93" t="s">
        <v>39</v>
      </c>
      <c r="P48" s="93" t="s">
        <v>39</v>
      </c>
    </row>
    <row r="49" spans="1:16" ht="27.75" customHeight="1">
      <c r="A49" s="85" t="s">
        <v>17</v>
      </c>
      <c r="B49" s="84">
        <v>209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 t="s">
        <v>39</v>
      </c>
      <c r="P49" s="93" t="s">
        <v>39</v>
      </c>
    </row>
    <row r="50" spans="1:16" ht="15.75" customHeight="1">
      <c r="A50" s="83" t="s">
        <v>18</v>
      </c>
      <c r="B50" s="84">
        <v>210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 t="s">
        <v>39</v>
      </c>
      <c r="P50" s="93" t="s">
        <v>39</v>
      </c>
    </row>
    <row r="51" spans="1:16" ht="40.5" customHeight="1">
      <c r="A51" s="83" t="s">
        <v>83</v>
      </c>
      <c r="B51" s="84">
        <v>211</v>
      </c>
      <c r="C51" s="93">
        <v>587</v>
      </c>
      <c r="D51" s="93">
        <v>10</v>
      </c>
      <c r="E51" s="93">
        <v>108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441</v>
      </c>
      <c r="L51" s="93">
        <v>0</v>
      </c>
      <c r="M51" s="93">
        <v>28</v>
      </c>
      <c r="N51" s="93">
        <v>0</v>
      </c>
      <c r="O51" s="93" t="s">
        <v>39</v>
      </c>
      <c r="P51" s="93" t="s">
        <v>39</v>
      </c>
    </row>
    <row r="52" spans="1:16" ht="39" customHeight="1">
      <c r="A52" s="86" t="s">
        <v>84</v>
      </c>
      <c r="B52" s="84">
        <v>212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 t="s">
        <v>39</v>
      </c>
      <c r="P52" s="93" t="s">
        <v>39</v>
      </c>
    </row>
    <row r="53" spans="1:16" ht="27.75" customHeight="1">
      <c r="A53" s="87" t="s">
        <v>85</v>
      </c>
      <c r="B53" s="84">
        <v>213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 t="s">
        <v>39</v>
      </c>
      <c r="P53" s="93" t="s">
        <v>39</v>
      </c>
    </row>
    <row r="54" spans="1:16" ht="41.25" customHeight="1">
      <c r="A54" s="88" t="s">
        <v>86</v>
      </c>
      <c r="B54" s="84">
        <v>214</v>
      </c>
      <c r="C54" s="93">
        <v>587</v>
      </c>
      <c r="D54" s="93">
        <v>10</v>
      </c>
      <c r="E54" s="93">
        <v>108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441</v>
      </c>
      <c r="L54" s="93">
        <v>0</v>
      </c>
      <c r="M54" s="93">
        <v>28</v>
      </c>
      <c r="N54" s="93">
        <v>0</v>
      </c>
      <c r="O54" s="93" t="s">
        <v>39</v>
      </c>
      <c r="P54" s="93" t="s">
        <v>39</v>
      </c>
    </row>
    <row r="55" spans="1:16" ht="27.75" customHeight="1">
      <c r="A55" s="83" t="s">
        <v>87</v>
      </c>
      <c r="B55" s="84">
        <v>215</v>
      </c>
      <c r="C55" s="93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 t="s">
        <v>39</v>
      </c>
      <c r="P55" s="93" t="s">
        <v>39</v>
      </c>
    </row>
    <row r="56" spans="1:16" ht="41.25" customHeight="1">
      <c r="A56" s="83" t="s">
        <v>88</v>
      </c>
      <c r="B56" s="84">
        <v>216</v>
      </c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</row>
    <row r="57" spans="1:16" ht="28.5" customHeight="1">
      <c r="A57" s="83" t="s">
        <v>254</v>
      </c>
      <c r="B57" s="84">
        <v>217</v>
      </c>
      <c r="C57" s="93">
        <v>59</v>
      </c>
      <c r="D57" s="93" t="s">
        <v>39</v>
      </c>
      <c r="E57" s="93" t="s">
        <v>39</v>
      </c>
      <c r="F57" s="93" t="s">
        <v>39</v>
      </c>
      <c r="G57" s="93" t="s">
        <v>39</v>
      </c>
      <c r="H57" s="93" t="s">
        <v>39</v>
      </c>
      <c r="I57" s="93" t="s">
        <v>39</v>
      </c>
      <c r="J57" s="93" t="s">
        <v>39</v>
      </c>
      <c r="K57" s="93">
        <v>59</v>
      </c>
      <c r="L57" s="93">
        <v>0</v>
      </c>
      <c r="M57" s="93" t="s">
        <v>39</v>
      </c>
      <c r="N57" s="93" t="s">
        <v>39</v>
      </c>
      <c r="O57" s="93" t="s">
        <v>39</v>
      </c>
      <c r="P57" s="93" t="s">
        <v>39</v>
      </c>
    </row>
    <row r="58" spans="1:16" ht="50.25" customHeight="1">
      <c r="A58" s="83" t="s">
        <v>90</v>
      </c>
      <c r="B58" s="84">
        <v>218</v>
      </c>
      <c r="C58" s="93">
        <v>3849</v>
      </c>
      <c r="D58" s="93">
        <v>42</v>
      </c>
      <c r="E58" s="93">
        <v>298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3406</v>
      </c>
      <c r="L58" s="93">
        <v>0</v>
      </c>
      <c r="M58" s="93">
        <v>99</v>
      </c>
      <c r="N58" s="93">
        <v>4</v>
      </c>
      <c r="O58" s="93" t="s">
        <v>39</v>
      </c>
      <c r="P58" s="93" t="s">
        <v>39</v>
      </c>
    </row>
    <row r="59" spans="1:16" ht="64.5" customHeight="1">
      <c r="A59" s="85" t="s">
        <v>238</v>
      </c>
      <c r="B59" s="84">
        <v>219</v>
      </c>
      <c r="C59" s="93">
        <v>54</v>
      </c>
      <c r="D59" s="93">
        <v>19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35</v>
      </c>
      <c r="L59" s="93">
        <v>0</v>
      </c>
      <c r="M59" s="93" t="s">
        <v>39</v>
      </c>
      <c r="N59" s="93" t="s">
        <v>39</v>
      </c>
      <c r="O59" s="93" t="s">
        <v>39</v>
      </c>
      <c r="P59" s="93" t="s">
        <v>39</v>
      </c>
    </row>
    <row r="60" spans="1:16" ht="50.25" customHeight="1">
      <c r="A60" s="85" t="s">
        <v>239</v>
      </c>
      <c r="B60" s="84">
        <v>220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 t="s">
        <v>39</v>
      </c>
      <c r="N60" s="93" t="s">
        <v>39</v>
      </c>
      <c r="O60" s="93" t="s">
        <v>39</v>
      </c>
      <c r="P60" s="93" t="s">
        <v>39</v>
      </c>
    </row>
    <row r="61" spans="1:16" ht="27.75" customHeight="1">
      <c r="A61" s="85" t="s">
        <v>240</v>
      </c>
      <c r="B61" s="84">
        <v>221</v>
      </c>
      <c r="C61" s="93">
        <v>1814</v>
      </c>
      <c r="D61" s="93">
        <v>42</v>
      </c>
      <c r="E61" s="93">
        <v>298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1371</v>
      </c>
      <c r="L61" s="93">
        <v>0</v>
      </c>
      <c r="M61" s="93">
        <v>99</v>
      </c>
      <c r="N61" s="93">
        <v>4</v>
      </c>
      <c r="O61" s="93" t="s">
        <v>39</v>
      </c>
      <c r="P61" s="93" t="s">
        <v>39</v>
      </c>
    </row>
    <row r="62" spans="1:16" ht="26.25" customHeight="1">
      <c r="A62" s="85" t="s">
        <v>19</v>
      </c>
      <c r="B62" s="82">
        <v>222</v>
      </c>
      <c r="C62" s="93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 t="s">
        <v>39</v>
      </c>
      <c r="P62" s="93" t="s">
        <v>39</v>
      </c>
    </row>
    <row r="63" spans="1:16" ht="18" customHeight="1">
      <c r="A63" s="83" t="s">
        <v>20</v>
      </c>
      <c r="B63" s="82">
        <v>223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 t="s">
        <v>39</v>
      </c>
      <c r="P63" s="93" t="s">
        <v>39</v>
      </c>
    </row>
    <row r="64" spans="1:16" ht="27.75" customHeight="1">
      <c r="A64" s="83" t="s">
        <v>94</v>
      </c>
      <c r="B64" s="82">
        <v>224</v>
      </c>
      <c r="C64" s="93">
        <v>99</v>
      </c>
      <c r="D64" s="93">
        <v>9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89</v>
      </c>
      <c r="L64" s="93">
        <v>0</v>
      </c>
      <c r="M64" s="93">
        <v>1</v>
      </c>
      <c r="N64" s="93">
        <v>0</v>
      </c>
      <c r="O64" s="93" t="s">
        <v>39</v>
      </c>
      <c r="P64" s="93" t="s">
        <v>39</v>
      </c>
    </row>
    <row r="65" spans="1:16" ht="16.5" customHeight="1">
      <c r="A65" s="130" t="s">
        <v>172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</row>
    <row r="66" spans="1:16" ht="28.5" customHeight="1">
      <c r="A66" s="83" t="s">
        <v>95</v>
      </c>
      <c r="B66" s="82">
        <v>301</v>
      </c>
      <c r="C66" s="89">
        <v>5254258.071049999</v>
      </c>
      <c r="D66" s="89">
        <v>1080645.7999999998</v>
      </c>
      <c r="E66" s="89">
        <v>185192.24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3603709.1879999996</v>
      </c>
      <c r="L66" s="89">
        <v>0</v>
      </c>
      <c r="M66" s="89">
        <v>20831.272</v>
      </c>
      <c r="N66" s="89">
        <v>3435.66</v>
      </c>
      <c r="O66" s="89">
        <v>169820.291</v>
      </c>
      <c r="P66" s="89">
        <v>190623.62035</v>
      </c>
    </row>
    <row r="67" spans="1:16" ht="52.5" customHeight="1">
      <c r="A67" s="83" t="s">
        <v>241</v>
      </c>
      <c r="B67" s="82">
        <v>302</v>
      </c>
      <c r="C67" s="89">
        <v>0</v>
      </c>
      <c r="D67" s="89" t="s">
        <v>39</v>
      </c>
      <c r="E67" s="89" t="s">
        <v>39</v>
      </c>
      <c r="F67" s="89" t="s">
        <v>39</v>
      </c>
      <c r="G67" s="89" t="s">
        <v>39</v>
      </c>
      <c r="H67" s="89">
        <v>0</v>
      </c>
      <c r="I67" s="89">
        <v>0</v>
      </c>
      <c r="J67" s="89">
        <v>0</v>
      </c>
      <c r="K67" s="89" t="s">
        <v>39</v>
      </c>
      <c r="L67" s="89">
        <v>0</v>
      </c>
      <c r="M67" s="89" t="s">
        <v>39</v>
      </c>
      <c r="N67" s="89" t="s">
        <v>39</v>
      </c>
      <c r="O67" s="89" t="s">
        <v>39</v>
      </c>
      <c r="P67" s="89" t="s">
        <v>39</v>
      </c>
    </row>
    <row r="68" spans="1:16" ht="51" customHeight="1">
      <c r="A68" s="83" t="s">
        <v>242</v>
      </c>
      <c r="B68" s="82">
        <v>303</v>
      </c>
      <c r="C68" s="89">
        <v>4241719.614</v>
      </c>
      <c r="D68" s="89">
        <v>230149.61999999997</v>
      </c>
      <c r="E68" s="89">
        <v>1301408.91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2700996.963</v>
      </c>
      <c r="L68" s="89">
        <v>0</v>
      </c>
      <c r="M68" s="89">
        <v>6770.651</v>
      </c>
      <c r="N68" s="89">
        <v>2393.47</v>
      </c>
      <c r="O68" s="89" t="s">
        <v>39</v>
      </c>
      <c r="P68" s="89" t="s">
        <v>39</v>
      </c>
    </row>
    <row r="69" spans="1:16" ht="64.5" customHeight="1">
      <c r="A69" s="83" t="s">
        <v>243</v>
      </c>
      <c r="B69" s="84">
        <v>304</v>
      </c>
      <c r="C69" s="89">
        <v>68457.34</v>
      </c>
      <c r="D69" s="89">
        <v>0</v>
      </c>
      <c r="E69" s="89">
        <v>12980.92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54883.36</v>
      </c>
      <c r="L69" s="89">
        <v>0</v>
      </c>
      <c r="M69" s="89">
        <v>550.87</v>
      </c>
      <c r="N69" s="89">
        <v>42.19</v>
      </c>
      <c r="O69" s="89" t="s">
        <v>39</v>
      </c>
      <c r="P69" s="89" t="s">
        <v>39</v>
      </c>
    </row>
    <row r="70" spans="1:16" ht="50.25" customHeight="1">
      <c r="A70" s="83" t="s">
        <v>99</v>
      </c>
      <c r="B70" s="84">
        <v>305</v>
      </c>
      <c r="C70" s="89">
        <v>27423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27423</v>
      </c>
      <c r="L70" s="89">
        <v>0</v>
      </c>
      <c r="M70" s="89">
        <v>0</v>
      </c>
      <c r="N70" s="89">
        <v>0</v>
      </c>
      <c r="O70" s="89" t="s">
        <v>39</v>
      </c>
      <c r="P70" s="89" t="s">
        <v>39</v>
      </c>
    </row>
    <row r="71" spans="1:16" ht="51" customHeight="1">
      <c r="A71" s="83" t="s">
        <v>100</v>
      </c>
      <c r="B71" s="84">
        <v>306</v>
      </c>
      <c r="C71" s="89">
        <v>0</v>
      </c>
      <c r="D71" s="89" t="s">
        <v>39</v>
      </c>
      <c r="E71" s="89">
        <v>0</v>
      </c>
      <c r="F71" s="89">
        <v>0</v>
      </c>
      <c r="G71" s="89">
        <v>0</v>
      </c>
      <c r="H71" s="89" t="s">
        <v>39</v>
      </c>
      <c r="I71" s="89">
        <v>0</v>
      </c>
      <c r="J71" s="89">
        <v>0</v>
      </c>
      <c r="K71" s="89" t="s">
        <v>39</v>
      </c>
      <c r="L71" s="89" t="s">
        <v>39</v>
      </c>
      <c r="M71" s="89" t="s">
        <v>39</v>
      </c>
      <c r="N71" s="89">
        <v>0</v>
      </c>
      <c r="O71" s="89" t="s">
        <v>39</v>
      </c>
      <c r="P71" s="89" t="s">
        <v>39</v>
      </c>
    </row>
    <row r="72" spans="1:16" ht="40.5" customHeight="1">
      <c r="A72" s="83" t="s">
        <v>101</v>
      </c>
      <c r="B72" s="84">
        <v>307</v>
      </c>
      <c r="C72" s="89">
        <v>728439.9131799999</v>
      </c>
      <c r="D72" s="89">
        <v>128833.7</v>
      </c>
      <c r="E72" s="89">
        <v>59805.782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539800.43118</v>
      </c>
      <c r="L72" s="89">
        <v>0</v>
      </c>
      <c r="M72" s="89" t="s">
        <v>39</v>
      </c>
      <c r="N72" s="89" t="s">
        <v>39</v>
      </c>
      <c r="O72" s="89" t="s">
        <v>39</v>
      </c>
      <c r="P72" s="89" t="s">
        <v>39</v>
      </c>
    </row>
    <row r="73" spans="1:16" ht="40.5" customHeight="1">
      <c r="A73" s="83" t="s">
        <v>102</v>
      </c>
      <c r="B73" s="84">
        <v>308</v>
      </c>
      <c r="C73" s="89">
        <v>2113784.495</v>
      </c>
      <c r="D73" s="89">
        <v>1703.52</v>
      </c>
      <c r="E73" s="89">
        <v>1301408.91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810672.0650000001</v>
      </c>
      <c r="L73" s="89">
        <v>0</v>
      </c>
      <c r="M73" s="89" t="s">
        <v>39</v>
      </c>
      <c r="N73" s="89" t="s">
        <v>39</v>
      </c>
      <c r="O73" s="89" t="s">
        <v>39</v>
      </c>
      <c r="P73" s="89" t="s">
        <v>39</v>
      </c>
    </row>
    <row r="74" spans="1:17" ht="27.75" customHeight="1">
      <c r="A74" s="83" t="s">
        <v>103</v>
      </c>
      <c r="B74" s="84">
        <v>309</v>
      </c>
      <c r="C74" s="89">
        <v>4864853.52835</v>
      </c>
      <c r="D74" s="89">
        <v>898336.55</v>
      </c>
      <c r="E74" s="89">
        <v>155799.56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3429081.1699999995</v>
      </c>
      <c r="L74" s="89">
        <v>0</v>
      </c>
      <c r="M74" s="89">
        <v>17810.106999999996</v>
      </c>
      <c r="N74" s="89">
        <v>3382.2299999999996</v>
      </c>
      <c r="O74" s="89">
        <v>169820.291</v>
      </c>
      <c r="P74" s="89">
        <v>190623.62035</v>
      </c>
      <c r="Q74" s="211"/>
    </row>
    <row r="75" spans="1:27" ht="39.75" customHeight="1">
      <c r="A75" s="83" t="s">
        <v>244</v>
      </c>
      <c r="B75" s="84">
        <v>310</v>
      </c>
      <c r="C75" s="89">
        <v>2265876.565000001</v>
      </c>
      <c r="D75" s="89">
        <v>230138.21999999997</v>
      </c>
      <c r="E75" s="89">
        <v>12938.019999999999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2013848.008</v>
      </c>
      <c r="L75" s="89">
        <v>0</v>
      </c>
      <c r="M75" s="89">
        <v>5646.746999999999</v>
      </c>
      <c r="N75" s="89">
        <v>3305.5699999999997</v>
      </c>
      <c r="O75" s="89" t="s">
        <v>39</v>
      </c>
      <c r="P75" s="89" t="s">
        <v>39</v>
      </c>
      <c r="T75" s="243"/>
      <c r="U75" s="243"/>
      <c r="V75" s="243"/>
      <c r="W75" s="243"/>
      <c r="X75" s="243"/>
      <c r="Y75" s="243"/>
      <c r="Z75" s="243"/>
      <c r="AA75" s="243"/>
    </row>
    <row r="76" spans="1:16" ht="27" customHeight="1">
      <c r="A76" s="83" t="s">
        <v>245</v>
      </c>
      <c r="B76" s="84">
        <v>311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</row>
    <row r="77" spans="1:16" ht="42.75" customHeight="1">
      <c r="A77" s="83" t="s">
        <v>246</v>
      </c>
      <c r="B77" s="84">
        <v>312</v>
      </c>
      <c r="C77" s="89">
        <v>0</v>
      </c>
      <c r="D77" s="89" t="s">
        <v>39</v>
      </c>
      <c r="E77" s="89">
        <v>0</v>
      </c>
      <c r="F77" s="89">
        <v>0</v>
      </c>
      <c r="G77" s="89">
        <v>0</v>
      </c>
      <c r="H77" s="89" t="s">
        <v>39</v>
      </c>
      <c r="I77" s="89">
        <v>0</v>
      </c>
      <c r="J77" s="89">
        <v>0</v>
      </c>
      <c r="K77" s="89" t="s">
        <v>39</v>
      </c>
      <c r="L77" s="89" t="s">
        <v>39</v>
      </c>
      <c r="M77" s="89" t="s">
        <v>39</v>
      </c>
      <c r="N77" s="89">
        <v>0</v>
      </c>
      <c r="O77" s="89" t="s">
        <v>39</v>
      </c>
      <c r="P77" s="89" t="s">
        <v>39</v>
      </c>
    </row>
    <row r="78" spans="1:16" ht="42.75" customHeight="1">
      <c r="A78" s="83" t="s">
        <v>247</v>
      </c>
      <c r="B78" s="84">
        <v>313</v>
      </c>
      <c r="C78" s="89">
        <v>475864.1092</v>
      </c>
      <c r="D78" s="89">
        <v>59912.76</v>
      </c>
      <c r="E78" s="89">
        <v>53231.4712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362719.878</v>
      </c>
      <c r="L78" s="89">
        <v>0</v>
      </c>
      <c r="M78" s="89" t="s">
        <v>39</v>
      </c>
      <c r="N78" s="89" t="s">
        <v>39</v>
      </c>
      <c r="O78" s="89" t="s">
        <v>39</v>
      </c>
      <c r="P78" s="89" t="s">
        <v>39</v>
      </c>
    </row>
    <row r="79" spans="1:16" ht="42.75" customHeight="1">
      <c r="A79" s="83" t="s">
        <v>248</v>
      </c>
      <c r="B79" s="84">
        <v>314</v>
      </c>
      <c r="C79" s="89">
        <v>313845.75499999995</v>
      </c>
      <c r="D79" s="89">
        <v>1703</v>
      </c>
      <c r="E79" s="89">
        <v>12164.87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299977.88499999995</v>
      </c>
      <c r="L79" s="89">
        <v>0</v>
      </c>
      <c r="M79" s="89" t="s">
        <v>39</v>
      </c>
      <c r="N79" s="89" t="s">
        <v>39</v>
      </c>
      <c r="O79" s="89" t="s">
        <v>39</v>
      </c>
      <c r="P79" s="89" t="s">
        <v>39</v>
      </c>
    </row>
    <row r="80" spans="1:16" ht="39" customHeight="1">
      <c r="A80" s="90" t="s">
        <v>249</v>
      </c>
      <c r="B80" s="84">
        <v>316</v>
      </c>
      <c r="C80" s="89">
        <v>4864853.53</v>
      </c>
      <c r="D80" s="89">
        <v>898336.55</v>
      </c>
      <c r="E80" s="89">
        <v>155799.56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3429081.1699999995</v>
      </c>
      <c r="L80" s="89">
        <v>0</v>
      </c>
      <c r="M80" s="89">
        <v>17810.106999999996</v>
      </c>
      <c r="N80" s="89">
        <v>3382.2299999999996</v>
      </c>
      <c r="O80" s="89">
        <v>169820.291</v>
      </c>
      <c r="P80" s="89">
        <v>190623.62035</v>
      </c>
    </row>
    <row r="81" spans="1:16" ht="25.5" customHeight="1">
      <c r="A81" s="85" t="s">
        <v>21</v>
      </c>
      <c r="B81" s="84">
        <v>317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</row>
    <row r="82" spans="1:16" ht="17.25" customHeight="1">
      <c r="A82" s="83" t="s">
        <v>22</v>
      </c>
      <c r="B82" s="84">
        <v>318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</row>
    <row r="83" spans="1:16" ht="29.25" customHeight="1">
      <c r="A83" s="83" t="s">
        <v>110</v>
      </c>
      <c r="B83" s="84">
        <v>319</v>
      </c>
      <c r="C83" s="89">
        <v>-7398.634440000002</v>
      </c>
      <c r="D83" s="89">
        <v>7.13</v>
      </c>
      <c r="E83" s="89"/>
      <c r="F83" s="89"/>
      <c r="G83" s="89"/>
      <c r="H83" s="89"/>
      <c r="I83" s="89"/>
      <c r="J83" s="89"/>
      <c r="K83" s="89">
        <v>-7309.77944</v>
      </c>
      <c r="L83" s="89"/>
      <c r="M83" s="89">
        <v>-9.5</v>
      </c>
      <c r="N83" s="89">
        <v>246.615</v>
      </c>
      <c r="O83" s="89">
        <v>-333.085</v>
      </c>
      <c r="P83" s="89">
        <v>0</v>
      </c>
    </row>
    <row r="84" spans="1:16" ht="27" customHeight="1">
      <c r="A84" s="83" t="s">
        <v>111</v>
      </c>
      <c r="B84" s="84">
        <v>320</v>
      </c>
      <c r="C84" s="89">
        <v>82776.70793</v>
      </c>
      <c r="D84" s="89">
        <v>58999.76</v>
      </c>
      <c r="E84" s="89"/>
      <c r="F84" s="89"/>
      <c r="G84" s="89"/>
      <c r="H84" s="89"/>
      <c r="I84" s="89"/>
      <c r="J84" s="89"/>
      <c r="K84" s="89">
        <v>23125.09793</v>
      </c>
      <c r="L84" s="89"/>
      <c r="M84" s="89">
        <v>651.85</v>
      </c>
      <c r="N84" s="89"/>
      <c r="O84" s="89"/>
      <c r="P84" s="89"/>
    </row>
    <row r="85" spans="1:16" ht="27" customHeight="1">
      <c r="A85" s="85" t="s">
        <v>14</v>
      </c>
      <c r="B85" s="84">
        <v>321</v>
      </c>
      <c r="C85" s="89">
        <v>82776.70793</v>
      </c>
      <c r="D85" s="89">
        <v>58999.76</v>
      </c>
      <c r="E85" s="89"/>
      <c r="F85" s="89"/>
      <c r="G85" s="89"/>
      <c r="H85" s="89"/>
      <c r="I85" s="89"/>
      <c r="J85" s="89"/>
      <c r="K85" s="89">
        <v>23125.09793</v>
      </c>
      <c r="L85" s="89"/>
      <c r="M85" s="89">
        <v>651.85</v>
      </c>
      <c r="N85" s="89"/>
      <c r="O85" s="89"/>
      <c r="P85" s="89"/>
    </row>
    <row r="86" spans="1:16" ht="27" customHeight="1">
      <c r="A86" s="85" t="s">
        <v>72</v>
      </c>
      <c r="B86" s="82">
        <v>322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</row>
    <row r="87" spans="1:16" ht="38.25" customHeight="1">
      <c r="A87" s="85" t="s">
        <v>73</v>
      </c>
      <c r="B87" s="82">
        <v>323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</row>
    <row r="88" spans="1:16" ht="27" customHeight="1">
      <c r="A88" s="83" t="s">
        <v>15</v>
      </c>
      <c r="B88" s="82">
        <v>324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</row>
    <row r="89" spans="1:16" ht="14.25" customHeight="1">
      <c r="A89" s="130" t="s">
        <v>128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 ht="25.5" customHeight="1">
      <c r="A90" s="133" t="s">
        <v>129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</row>
    <row r="91" spans="1:16" ht="66" customHeight="1">
      <c r="A91" s="83" t="s">
        <v>118</v>
      </c>
      <c r="B91" s="82" t="s">
        <v>23</v>
      </c>
      <c r="C91" s="93">
        <v>1003</v>
      </c>
      <c r="D91" s="93">
        <v>5</v>
      </c>
      <c r="E91" s="93">
        <v>511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446</v>
      </c>
      <c r="L91" s="93">
        <v>0</v>
      </c>
      <c r="M91" s="93">
        <v>40</v>
      </c>
      <c r="N91" s="93">
        <v>1</v>
      </c>
      <c r="O91" s="93" t="s">
        <v>39</v>
      </c>
      <c r="P91" s="93" t="s">
        <v>39</v>
      </c>
    </row>
    <row r="92" spans="1:16" ht="92.25">
      <c r="A92" s="83" t="s">
        <v>130</v>
      </c>
      <c r="B92" s="82" t="s">
        <v>24</v>
      </c>
      <c r="C92" s="93">
        <v>13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8</v>
      </c>
      <c r="L92" s="93">
        <v>0</v>
      </c>
      <c r="M92" s="93">
        <v>5</v>
      </c>
      <c r="N92" s="93">
        <v>0</v>
      </c>
      <c r="O92" s="93" t="s">
        <v>39</v>
      </c>
      <c r="P92" s="93" t="s">
        <v>39</v>
      </c>
    </row>
    <row r="93" spans="1:16" ht="15.75" customHeight="1">
      <c r="A93" s="83" t="s">
        <v>25</v>
      </c>
      <c r="B93" s="82" t="s">
        <v>26</v>
      </c>
      <c r="C93" s="93">
        <v>844</v>
      </c>
      <c r="D93" s="93">
        <v>5</v>
      </c>
      <c r="E93" s="93">
        <v>446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359</v>
      </c>
      <c r="L93" s="93">
        <v>0</v>
      </c>
      <c r="M93" s="93">
        <v>33</v>
      </c>
      <c r="N93" s="93">
        <v>1</v>
      </c>
      <c r="O93" s="93" t="s">
        <v>39</v>
      </c>
      <c r="P93" s="93" t="s">
        <v>39</v>
      </c>
    </row>
    <row r="94" spans="1:16" ht="12.75" customHeight="1">
      <c r="A94" s="130" t="s">
        <v>131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</row>
    <row r="95" spans="1:16" ht="78.75">
      <c r="A95" s="83" t="s">
        <v>119</v>
      </c>
      <c r="B95" s="82" t="s">
        <v>27</v>
      </c>
      <c r="C95" s="93">
        <v>2246</v>
      </c>
      <c r="D95" s="93">
        <v>14</v>
      </c>
      <c r="E95" s="93">
        <v>1103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1055</v>
      </c>
      <c r="L95" s="93">
        <v>0</v>
      </c>
      <c r="M95" s="93">
        <v>72</v>
      </c>
      <c r="N95" s="93">
        <v>2</v>
      </c>
      <c r="O95" s="93" t="s">
        <v>39</v>
      </c>
      <c r="P95" s="93" t="s">
        <v>39</v>
      </c>
    </row>
    <row r="96" spans="1:16" ht="39" customHeight="1">
      <c r="A96" s="83" t="s">
        <v>132</v>
      </c>
      <c r="B96" s="82" t="s">
        <v>28</v>
      </c>
      <c r="C96" s="93">
        <v>128</v>
      </c>
      <c r="D96" s="93">
        <v>0</v>
      </c>
      <c r="E96" s="93">
        <v>15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110</v>
      </c>
      <c r="L96" s="93">
        <v>0</v>
      </c>
      <c r="M96" s="93">
        <v>3</v>
      </c>
      <c r="N96" s="93">
        <v>0</v>
      </c>
      <c r="O96" s="93" t="s">
        <v>39</v>
      </c>
      <c r="P96" s="93" t="s">
        <v>39</v>
      </c>
    </row>
    <row r="97" spans="1:16" ht="51" customHeight="1">
      <c r="A97" s="83" t="s">
        <v>120</v>
      </c>
      <c r="B97" s="82" t="s">
        <v>29</v>
      </c>
      <c r="C97" s="93">
        <v>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93" t="s">
        <v>39</v>
      </c>
      <c r="P97" s="93" t="s">
        <v>39</v>
      </c>
    </row>
    <row r="98" spans="1:16" ht="12.75">
      <c r="A98" s="83" t="s">
        <v>121</v>
      </c>
      <c r="B98" s="82" t="s">
        <v>30</v>
      </c>
      <c r="C98" s="93">
        <v>0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 t="s">
        <v>39</v>
      </c>
      <c r="P98" s="93" t="s">
        <v>39</v>
      </c>
    </row>
    <row r="99" spans="1:16" ht="26.25">
      <c r="A99" s="83" t="s">
        <v>122</v>
      </c>
      <c r="B99" s="82" t="s">
        <v>31</v>
      </c>
      <c r="C99" s="93">
        <v>29</v>
      </c>
      <c r="D99" s="93" t="s">
        <v>39</v>
      </c>
      <c r="E99" s="93" t="s">
        <v>39</v>
      </c>
      <c r="F99" s="93" t="s">
        <v>39</v>
      </c>
      <c r="G99" s="93" t="s">
        <v>39</v>
      </c>
      <c r="H99" s="93" t="s">
        <v>39</v>
      </c>
      <c r="I99" s="93" t="s">
        <v>39</v>
      </c>
      <c r="J99" s="93" t="s">
        <v>39</v>
      </c>
      <c r="K99" s="93">
        <v>29</v>
      </c>
      <c r="L99" s="93" t="s">
        <v>39</v>
      </c>
      <c r="M99" s="93" t="s">
        <v>39</v>
      </c>
      <c r="N99" s="93" t="s">
        <v>39</v>
      </c>
      <c r="O99" s="93" t="s">
        <v>39</v>
      </c>
      <c r="P99" s="93" t="s">
        <v>39</v>
      </c>
    </row>
    <row r="100" spans="1:16" ht="39">
      <c r="A100" s="83" t="s">
        <v>123</v>
      </c>
      <c r="B100" s="82" t="s">
        <v>32</v>
      </c>
      <c r="C100" s="93">
        <v>844</v>
      </c>
      <c r="D100" s="93">
        <v>5</v>
      </c>
      <c r="E100" s="93">
        <v>446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359</v>
      </c>
      <c r="L100" s="93">
        <v>0</v>
      </c>
      <c r="M100" s="93">
        <v>33</v>
      </c>
      <c r="N100" s="93">
        <v>1</v>
      </c>
      <c r="O100" s="93" t="s">
        <v>39</v>
      </c>
      <c r="P100" s="93" t="s">
        <v>39</v>
      </c>
    </row>
    <row r="101" spans="1:16" ht="12.75" customHeight="1">
      <c r="A101" s="130" t="s">
        <v>133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 ht="12.75">
      <c r="A102" s="83" t="s">
        <v>124</v>
      </c>
      <c r="B102" s="82" t="s">
        <v>33</v>
      </c>
      <c r="C102" s="89">
        <v>4010689.989</v>
      </c>
      <c r="D102" s="89" t="s">
        <v>39</v>
      </c>
      <c r="E102" s="89" t="s">
        <v>39</v>
      </c>
      <c r="F102" s="89" t="s">
        <v>39</v>
      </c>
      <c r="G102" s="89" t="s">
        <v>39</v>
      </c>
      <c r="H102" s="89" t="s">
        <v>39</v>
      </c>
      <c r="I102" s="89" t="s">
        <v>39</v>
      </c>
      <c r="J102" s="89" t="s">
        <v>39</v>
      </c>
      <c r="K102" s="89" t="s">
        <v>39</v>
      </c>
      <c r="L102" s="89" t="s">
        <v>39</v>
      </c>
      <c r="M102" s="89" t="s">
        <v>39</v>
      </c>
      <c r="N102" s="89" t="s">
        <v>39</v>
      </c>
      <c r="O102" s="89" t="s">
        <v>39</v>
      </c>
      <c r="P102" s="89" t="s">
        <v>39</v>
      </c>
    </row>
    <row r="103" spans="1:16" ht="52.5">
      <c r="A103" s="83" t="s">
        <v>125</v>
      </c>
      <c r="B103" s="82" t="s">
        <v>34</v>
      </c>
      <c r="C103" s="89">
        <v>389566.15505</v>
      </c>
      <c r="D103" s="89">
        <v>9258</v>
      </c>
      <c r="E103" s="89">
        <v>73769.521</v>
      </c>
      <c r="F103" s="89"/>
      <c r="G103" s="89"/>
      <c r="H103" s="89"/>
      <c r="I103" s="89"/>
      <c r="J103" s="89"/>
      <c r="K103" s="89">
        <v>300512.12405</v>
      </c>
      <c r="L103" s="89"/>
      <c r="M103" s="89">
        <v>5981.31</v>
      </c>
      <c r="N103" s="89">
        <v>45.2</v>
      </c>
      <c r="O103" s="89" t="s">
        <v>39</v>
      </c>
      <c r="P103" s="89" t="s">
        <v>39</v>
      </c>
    </row>
    <row r="104" spans="1:16" ht="78.75">
      <c r="A104" s="83" t="s">
        <v>250</v>
      </c>
      <c r="B104" s="82" t="s">
        <v>35</v>
      </c>
      <c r="C104" s="89">
        <v>2930.79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2901.79</v>
      </c>
      <c r="L104" s="89">
        <v>0</v>
      </c>
      <c r="M104" s="89">
        <v>29</v>
      </c>
      <c r="N104" s="89">
        <v>0</v>
      </c>
      <c r="O104" s="89" t="s">
        <v>39</v>
      </c>
      <c r="P104" s="89" t="s">
        <v>39</v>
      </c>
    </row>
    <row r="105" spans="1:16" ht="52.5">
      <c r="A105" s="83" t="s">
        <v>126</v>
      </c>
      <c r="B105" s="82" t="s">
        <v>36</v>
      </c>
      <c r="C105" s="89">
        <v>320106.60777999996</v>
      </c>
      <c r="D105" s="89">
        <v>6720.4</v>
      </c>
      <c r="E105" s="89">
        <v>64461.11800000001</v>
      </c>
      <c r="F105" s="89"/>
      <c r="G105" s="89"/>
      <c r="H105" s="89"/>
      <c r="I105" s="89"/>
      <c r="J105" s="89"/>
      <c r="K105" s="89">
        <v>243802.95977999998</v>
      </c>
      <c r="L105" s="89"/>
      <c r="M105" s="89">
        <v>5076.929999999999</v>
      </c>
      <c r="N105" s="89">
        <v>45.1</v>
      </c>
      <c r="O105" s="89" t="s">
        <v>39</v>
      </c>
      <c r="P105" s="89" t="s">
        <v>39</v>
      </c>
    </row>
    <row r="106" spans="1:16" ht="78.75">
      <c r="A106" s="83" t="s">
        <v>127</v>
      </c>
      <c r="B106" s="82" t="s">
        <v>135</v>
      </c>
      <c r="C106" s="89">
        <v>24677.92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24192.92</v>
      </c>
      <c r="L106" s="89">
        <v>0</v>
      </c>
      <c r="M106" s="89">
        <v>485</v>
      </c>
      <c r="N106" s="89">
        <v>0</v>
      </c>
      <c r="O106" s="89" t="s">
        <v>39</v>
      </c>
      <c r="P106" s="89" t="s">
        <v>39</v>
      </c>
    </row>
    <row r="107" spans="1:16" ht="29.25" customHeight="1">
      <c r="A107" s="130" t="s">
        <v>136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</row>
    <row r="108" spans="1:16" ht="12.75" customHeight="1">
      <c r="A108" s="131" t="s">
        <v>137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</row>
    <row r="109" spans="1:16" ht="53.25" customHeight="1">
      <c r="A109" s="83" t="s">
        <v>112</v>
      </c>
      <c r="B109" s="82" t="s">
        <v>138</v>
      </c>
      <c r="C109" s="89">
        <v>254</v>
      </c>
      <c r="D109" s="89">
        <v>0</v>
      </c>
      <c r="E109" s="89">
        <v>23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231</v>
      </c>
      <c r="L109" s="89">
        <v>0</v>
      </c>
      <c r="M109" s="89">
        <v>0</v>
      </c>
      <c r="N109" s="89">
        <v>0</v>
      </c>
      <c r="O109" s="89" t="s">
        <v>39</v>
      </c>
      <c r="P109" s="89" t="s">
        <v>39</v>
      </c>
    </row>
    <row r="110" spans="1:16" ht="66">
      <c r="A110" s="83" t="s">
        <v>113</v>
      </c>
      <c r="B110" s="82" t="s">
        <v>139</v>
      </c>
      <c r="C110" s="89">
        <v>211</v>
      </c>
      <c r="D110" s="89">
        <v>0</v>
      </c>
      <c r="E110" s="89">
        <v>1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210</v>
      </c>
      <c r="L110" s="89">
        <v>0</v>
      </c>
      <c r="M110" s="89">
        <v>0</v>
      </c>
      <c r="N110" s="89">
        <v>0</v>
      </c>
      <c r="O110" s="93" t="s">
        <v>39</v>
      </c>
      <c r="P110" s="93" t="s">
        <v>39</v>
      </c>
    </row>
    <row r="111" spans="1:16" ht="26.25">
      <c r="A111" s="83" t="s">
        <v>143</v>
      </c>
      <c r="B111" s="82" t="s">
        <v>140</v>
      </c>
      <c r="C111" s="89">
        <v>211</v>
      </c>
      <c r="D111" s="89">
        <v>0</v>
      </c>
      <c r="E111" s="89">
        <v>1</v>
      </c>
      <c r="F111" s="89">
        <v>0</v>
      </c>
      <c r="G111" s="89">
        <v>0</v>
      </c>
      <c r="H111" s="89">
        <v>0</v>
      </c>
      <c r="I111" s="89">
        <v>0</v>
      </c>
      <c r="J111" s="89">
        <v>0</v>
      </c>
      <c r="K111" s="89">
        <v>210</v>
      </c>
      <c r="L111" s="89">
        <v>0</v>
      </c>
      <c r="M111" s="89">
        <v>0</v>
      </c>
      <c r="N111" s="89">
        <v>0</v>
      </c>
      <c r="O111" s="93" t="s">
        <v>39</v>
      </c>
      <c r="P111" s="93" t="s">
        <v>39</v>
      </c>
    </row>
    <row r="112" spans="1:16" ht="26.25">
      <c r="A112" s="83" t="s">
        <v>144</v>
      </c>
      <c r="B112" s="82" t="s">
        <v>141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93" t="s">
        <v>39</v>
      </c>
      <c r="P112" s="93" t="s">
        <v>39</v>
      </c>
    </row>
    <row r="113" spans="1:16" ht="26.25">
      <c r="A113" s="83" t="s">
        <v>145</v>
      </c>
      <c r="B113" s="82" t="s">
        <v>142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89">
        <v>0</v>
      </c>
      <c r="N113" s="89">
        <v>0</v>
      </c>
      <c r="O113" s="93" t="s">
        <v>39</v>
      </c>
      <c r="P113" s="93" t="s">
        <v>39</v>
      </c>
    </row>
    <row r="114" spans="1:16" ht="12.75" customHeight="1">
      <c r="A114" s="131" t="s">
        <v>146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1:16" ht="66">
      <c r="A115" s="83" t="s">
        <v>114</v>
      </c>
      <c r="B115" s="82" t="s">
        <v>147</v>
      </c>
      <c r="C115" s="89">
        <v>28</v>
      </c>
      <c r="D115" s="89">
        <v>0</v>
      </c>
      <c r="E115" s="89">
        <v>7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21</v>
      </c>
      <c r="L115" s="89">
        <v>0</v>
      </c>
      <c r="M115" s="89">
        <v>0</v>
      </c>
      <c r="N115" s="89">
        <v>0</v>
      </c>
      <c r="O115" s="89" t="s">
        <v>39</v>
      </c>
      <c r="P115" s="89" t="s">
        <v>39</v>
      </c>
    </row>
    <row r="116" spans="1:16" ht="66">
      <c r="A116" s="83" t="s">
        <v>115</v>
      </c>
      <c r="B116" s="82" t="s">
        <v>148</v>
      </c>
      <c r="C116" s="89">
        <v>18</v>
      </c>
      <c r="D116" s="89">
        <v>0</v>
      </c>
      <c r="E116" s="89">
        <v>1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17</v>
      </c>
      <c r="L116" s="89">
        <v>0</v>
      </c>
      <c r="M116" s="89">
        <v>0</v>
      </c>
      <c r="N116" s="89">
        <v>0</v>
      </c>
      <c r="O116" s="93" t="s">
        <v>39</v>
      </c>
      <c r="P116" s="93" t="s">
        <v>39</v>
      </c>
    </row>
    <row r="117" spans="1:16" ht="26.25">
      <c r="A117" s="83" t="s">
        <v>152</v>
      </c>
      <c r="B117" s="82" t="s">
        <v>149</v>
      </c>
      <c r="C117" s="89">
        <v>18</v>
      </c>
      <c r="D117" s="89">
        <v>0</v>
      </c>
      <c r="E117" s="89">
        <v>1</v>
      </c>
      <c r="F117" s="89"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17</v>
      </c>
      <c r="L117" s="89">
        <v>0</v>
      </c>
      <c r="M117" s="89">
        <v>0</v>
      </c>
      <c r="N117" s="89">
        <v>0</v>
      </c>
      <c r="O117" s="93" t="s">
        <v>39</v>
      </c>
      <c r="P117" s="93" t="s">
        <v>39</v>
      </c>
    </row>
    <row r="118" spans="1:16" ht="26.25">
      <c r="A118" s="83" t="s">
        <v>153</v>
      </c>
      <c r="B118" s="82" t="s">
        <v>150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93" t="s">
        <v>39</v>
      </c>
      <c r="P118" s="93" t="s">
        <v>39</v>
      </c>
    </row>
    <row r="119" spans="1:16" ht="26.25">
      <c r="A119" s="83" t="s">
        <v>154</v>
      </c>
      <c r="B119" s="82" t="s">
        <v>151</v>
      </c>
      <c r="C119" s="89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93" t="s">
        <v>39</v>
      </c>
      <c r="P119" s="93" t="s">
        <v>39</v>
      </c>
    </row>
    <row r="120" spans="1:16" ht="12.75" customHeight="1">
      <c r="A120" s="130" t="s">
        <v>155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</row>
    <row r="121" spans="1:16" ht="66">
      <c r="A121" s="83" t="s">
        <v>116</v>
      </c>
      <c r="B121" s="82" t="s">
        <v>156</v>
      </c>
      <c r="C121" s="89">
        <v>14921.35</v>
      </c>
      <c r="D121" s="89">
        <v>0</v>
      </c>
      <c r="E121" s="89">
        <v>40</v>
      </c>
      <c r="F121" s="89">
        <v>0</v>
      </c>
      <c r="G121" s="89">
        <v>0</v>
      </c>
      <c r="H121" s="89">
        <v>0</v>
      </c>
      <c r="I121" s="89">
        <v>0</v>
      </c>
      <c r="J121" s="89">
        <v>0</v>
      </c>
      <c r="K121" s="89">
        <v>14881.35</v>
      </c>
      <c r="L121" s="89">
        <v>0</v>
      </c>
      <c r="M121" s="89">
        <v>0</v>
      </c>
      <c r="N121" s="89">
        <v>0</v>
      </c>
      <c r="O121" s="89" t="s">
        <v>39</v>
      </c>
      <c r="P121" s="89" t="s">
        <v>39</v>
      </c>
    </row>
    <row r="122" spans="1:16" ht="66">
      <c r="A122" s="83" t="s">
        <v>117</v>
      </c>
      <c r="B122" s="82" t="s">
        <v>157</v>
      </c>
      <c r="C122" s="89">
        <v>14863.42</v>
      </c>
      <c r="D122" s="89">
        <v>0</v>
      </c>
      <c r="E122" s="89">
        <v>30</v>
      </c>
      <c r="F122" s="89"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14833.42</v>
      </c>
      <c r="L122" s="89">
        <v>0</v>
      </c>
      <c r="M122" s="89">
        <v>0</v>
      </c>
      <c r="N122" s="89">
        <v>0</v>
      </c>
      <c r="O122" s="93" t="s">
        <v>39</v>
      </c>
      <c r="P122" s="93" t="s">
        <v>39</v>
      </c>
    </row>
    <row r="123" spans="1:16" ht="26.25">
      <c r="A123" s="83" t="s">
        <v>161</v>
      </c>
      <c r="B123" s="82" t="s">
        <v>158</v>
      </c>
      <c r="C123" s="89">
        <v>14863.42</v>
      </c>
      <c r="D123" s="89">
        <v>0</v>
      </c>
      <c r="E123" s="89">
        <v>30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14833.42</v>
      </c>
      <c r="L123" s="89">
        <v>0</v>
      </c>
      <c r="M123" s="89">
        <v>0</v>
      </c>
      <c r="N123" s="89">
        <v>0</v>
      </c>
      <c r="O123" s="93" t="s">
        <v>39</v>
      </c>
      <c r="P123" s="93" t="s">
        <v>39</v>
      </c>
    </row>
    <row r="124" spans="1:16" ht="26.25">
      <c r="A124" s="83" t="s">
        <v>162</v>
      </c>
      <c r="B124" s="82" t="s">
        <v>159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93" t="s">
        <v>39</v>
      </c>
      <c r="P124" s="93" t="s">
        <v>39</v>
      </c>
    </row>
    <row r="125" spans="1:16" ht="26.25">
      <c r="A125" s="83" t="s">
        <v>163</v>
      </c>
      <c r="B125" s="82" t="s">
        <v>160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93" t="s">
        <v>39</v>
      </c>
      <c r="P125" s="93" t="s">
        <v>39</v>
      </c>
    </row>
    <row r="126" s="144" customFormat="1" ht="12.75"/>
    <row r="127" s="92" customFormat="1" ht="12.75">
      <c r="A127" s="249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7:P107"/>
    <mergeCell ref="A108:P108"/>
    <mergeCell ref="A114:P114"/>
    <mergeCell ref="A120:P120"/>
    <mergeCell ref="A13:P13"/>
    <mergeCell ref="A94:P94"/>
    <mergeCell ref="A40:P40"/>
    <mergeCell ref="A65:P65"/>
    <mergeCell ref="A89:P89"/>
    <mergeCell ref="A90:P90"/>
    <mergeCell ref="A101:P101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3"/>
  </sheetPr>
  <dimension ref="A1:W134"/>
  <sheetViews>
    <sheetView showZeros="0" view="pageBreakPreview" zoomScale="60" zoomScaleNormal="70" zoomScalePageLayoutView="0" workbookViewId="0" topLeftCell="A1">
      <selection activeCell="X14" sqref="X14"/>
    </sheetView>
  </sheetViews>
  <sheetFormatPr defaultColWidth="9.125" defaultRowHeight="12.75"/>
  <cols>
    <col min="1" max="1" width="41.375" style="3" customWidth="1"/>
    <col min="2" max="2" width="7.50390625" style="3" customWidth="1"/>
    <col min="3" max="3" width="10.125" style="3" customWidth="1"/>
    <col min="4" max="4" width="12.50390625" style="3" bestFit="1" customWidth="1"/>
    <col min="5" max="6" width="9.125" style="3" customWidth="1"/>
    <col min="7" max="7" width="8.875" style="3" customWidth="1"/>
    <col min="8" max="8" width="10.00390625" style="3" customWidth="1"/>
    <col min="9" max="9" width="8.875" style="3" customWidth="1"/>
    <col min="10" max="10" width="8.625" style="3" customWidth="1"/>
    <col min="11" max="11" width="11.25390625" style="3" customWidth="1"/>
    <col min="12" max="12" width="8.875" style="3" customWidth="1"/>
    <col min="13" max="13" width="11.625" style="3" customWidth="1"/>
    <col min="14" max="14" width="9.50390625" style="3" customWidth="1"/>
    <col min="15" max="15" width="12.50390625" style="3" customWidth="1"/>
    <col min="16" max="16" width="8.50390625" style="3" customWidth="1"/>
    <col min="17" max="18" width="9.375" style="34" bestFit="1" customWidth="1"/>
    <col min="19" max="23" width="9.125" style="34" customWidth="1"/>
    <col min="24" max="16384" width="9.125" style="3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4" t="s">
        <v>38</v>
      </c>
      <c r="L1" s="95"/>
      <c r="M1" s="95"/>
      <c r="N1" s="95"/>
      <c r="O1" s="95"/>
      <c r="P1" s="95"/>
      <c r="Q1" s="142"/>
    </row>
    <row r="2" spans="1:17" ht="16.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50"/>
    </row>
    <row r="3" spans="1:17" ht="36.75" customHeight="1">
      <c r="A3" s="97" t="s">
        <v>258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0"/>
    </row>
    <row r="4" spans="1:17" ht="16.5">
      <c r="A4" s="96" t="s">
        <v>285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143"/>
    </row>
    <row r="5" spans="1:17" ht="16.5">
      <c r="A5" s="98" t="s">
        <v>171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142"/>
    </row>
    <row r="6" spans="1:17" ht="16.5">
      <c r="A6" s="96" t="s">
        <v>286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143"/>
    </row>
    <row r="7" spans="1:16" ht="12" customHeight="1">
      <c r="A7" s="4"/>
      <c r="B7" s="1"/>
      <c r="C7" s="1"/>
      <c r="D7" s="15" t="s">
        <v>41</v>
      </c>
      <c r="E7" s="15"/>
      <c r="F7" s="15"/>
      <c r="G7" s="11"/>
      <c r="H7" s="11"/>
      <c r="I7" s="11"/>
      <c r="J7" s="1"/>
      <c r="K7" s="1"/>
      <c r="L7" s="1"/>
      <c r="M7" s="1"/>
      <c r="N7" s="1"/>
      <c r="O7" s="1"/>
      <c r="P7" s="1"/>
    </row>
    <row r="8" spans="1:16" ht="22.5" customHeight="1">
      <c r="A8" s="101" t="s">
        <v>1</v>
      </c>
      <c r="B8" s="103" t="s">
        <v>2</v>
      </c>
      <c r="C8" s="105" t="s">
        <v>45</v>
      </c>
      <c r="D8" s="107" t="s">
        <v>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22.5" customHeight="1">
      <c r="A9" s="102"/>
      <c r="B9" s="104"/>
      <c r="C9" s="106"/>
      <c r="D9" s="8"/>
      <c r="E9" s="14"/>
      <c r="F9" s="14"/>
      <c r="G9" s="14"/>
      <c r="H9" s="14"/>
      <c r="I9" s="14"/>
      <c r="J9" s="14"/>
      <c r="K9" s="8"/>
      <c r="L9" s="13"/>
      <c r="M9" s="12"/>
      <c r="N9" s="12"/>
      <c r="O9" s="8"/>
      <c r="P9" s="13"/>
    </row>
    <row r="10" spans="1:16" ht="69.75" customHeight="1">
      <c r="A10" s="102"/>
      <c r="B10" s="104"/>
      <c r="C10" s="106"/>
      <c r="D10" s="108" t="s">
        <v>4</v>
      </c>
      <c r="E10" s="109"/>
      <c r="F10" s="109"/>
      <c r="G10" s="109"/>
      <c r="H10" s="109"/>
      <c r="I10" s="109"/>
      <c r="J10" s="109"/>
      <c r="K10" s="108" t="s">
        <v>5</v>
      </c>
      <c r="L10" s="110"/>
      <c r="M10" s="101" t="s">
        <v>6</v>
      </c>
      <c r="N10" s="103" t="s">
        <v>52</v>
      </c>
      <c r="O10" s="108" t="s">
        <v>53</v>
      </c>
      <c r="P10" s="110"/>
    </row>
    <row r="11" spans="1:16" ht="108.75" customHeight="1">
      <c r="A11" s="102"/>
      <c r="B11" s="104"/>
      <c r="C11" s="5" t="s">
        <v>7</v>
      </c>
      <c r="D11" s="6" t="s">
        <v>8</v>
      </c>
      <c r="E11" s="7" t="s">
        <v>46</v>
      </c>
      <c r="F11" s="7" t="s">
        <v>47</v>
      </c>
      <c r="G11" s="7" t="s">
        <v>48</v>
      </c>
      <c r="H11" s="7" t="s">
        <v>9</v>
      </c>
      <c r="I11" s="7" t="s">
        <v>49</v>
      </c>
      <c r="J11" s="7" t="s">
        <v>50</v>
      </c>
      <c r="K11" s="7" t="s">
        <v>51</v>
      </c>
      <c r="L11" s="7" t="s">
        <v>9</v>
      </c>
      <c r="M11" s="111"/>
      <c r="N11" s="102"/>
      <c r="O11" s="9" t="s">
        <v>54</v>
      </c>
      <c r="P11" s="6" t="s">
        <v>10</v>
      </c>
    </row>
    <row r="12" spans="1:16" ht="16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15.75" customHeight="1">
      <c r="A13" s="124" t="s">
        <v>44</v>
      </c>
      <c r="B13" s="124"/>
      <c r="C13" s="125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55.5" customHeight="1">
      <c r="A14" s="17" t="s">
        <v>55</v>
      </c>
      <c r="B14" s="20">
        <v>101</v>
      </c>
      <c r="C14" s="54">
        <f>алат!C14+аликов!C14+батыр!C14+вурн!C14+ибрес!C14+канашск!C14+козл!C14+комсомол!C14+краснарм!C14+краснчет!C14+Марпос!C14+моргауш!C14+порецк!C14+урмар!C14+цивильск!C14+'чеб рн'!C14+шемур!C14+шумер!C14+Ядринск!C14+яльчик!C14+янтик!C14+'г. алат'!C14+'г.Кан'!C14+'г.Новч'!C14+'г.Шум'!C14+'г.Чеб'!C14</f>
        <v>57569</v>
      </c>
      <c r="D14" s="54">
        <f>алат!D14+аликов!D14+батыр!D14+вурн!D14+ибрес!D14+канашск!D14+козл!D14+комсомол!D14+краснарм!D14+краснчет!D14+Марпос!D14+моргауш!D14+порецк!D14+урмар!D14+цивильск!D14+'чеб рн'!D14+шемур!D14+шумер!D14+Ядринск!D14+яльчик!D14+янтик!D14+'г. алат'!D14+'г.Кан'!D14+'г.Новч'!D14+'г.Шум'!D14+'г.Чеб'!D14</f>
        <v>87</v>
      </c>
      <c r="E14" s="54">
        <f>алат!E14+аликов!E14+батыр!E14+вурн!E14+ибрес!E14+канашск!E14+козл!E14+комсомол!E14+краснарм!E14+краснчет!E14+Марпос!E14+моргауш!E14+порецк!E14+урмар!E14+цивильск!E14+'чеб рн'!E14+шемур!E14+шумер!E14+Ядринск!E14+яльчик!E14+янтик!E14+'г. алат'!E14+'г.Кан'!E14+'г.Новч'!E14+'г.Шум'!E14+'г.Чеб'!E14</f>
        <v>494</v>
      </c>
      <c r="F14" s="54">
        <f>алат!F14+аликов!F14+батыр!F14+вурн!F14+ибрес!F14+канашск!F14+козл!F14+комсомол!F14+краснарм!F14+краснчет!F14+Марпос!F14+моргауш!F14+порецк!F14+урмар!F14+цивильск!F14+'чеб рн'!F14+шемур!F14+шумер!F14+Ядринск!F14+яльчик!F14+янтик!F14+'г. алат'!F14+'г.Кан'!F14+'г.Новч'!F14+'г.Шум'!F14+'г.Чеб'!F14</f>
        <v>2</v>
      </c>
      <c r="G14" s="54">
        <f>алат!G14+аликов!G14+батыр!G14+вурн!G14+ибрес!G14+канашск!G14+козл!G14+комсомол!G14+краснарм!G14+краснчет!G14+Марпос!G14+моргауш!G14+порецк!G14+урмар!G14+цивильск!G14+'чеб рн'!G14+шемур!G14+шумер!G14+Ядринск!G14+яльчик!G14+янтик!G14+'г. алат'!G14+'г.Кан'!G14+'г.Новч'!G14+'г.Шум'!G14+'г.Чеб'!G14</f>
        <v>0</v>
      </c>
      <c r="H14" s="54">
        <f>алат!H14+аликов!H14+батыр!H14+вурн!H14+ибрес!H14+канашск!H14+козл!H14+комсомол!H14+краснарм!H14+краснчет!H14+Марпос!H14+моргауш!H14+порецк!H14+урмар!H14+цивильск!H14+'чеб рн'!H14+шемур!H14+шумер!H14+Ядринск!H14+яльчик!H14+янтик!H14+'г. алат'!H14+'г.Кан'!H14+'г.Новч'!H14+'г.Шум'!H14+'г.Чеб'!H14</f>
        <v>0</v>
      </c>
      <c r="I14" s="54"/>
      <c r="J14" s="54">
        <f>алат!J14+аликов!J14+батыр!J14+вурн!J14+ибрес!J14+канашск!J14+козл!J14+комсомол!J14+краснарм!J14+краснчет!J14+Марпос!J14+моргауш!J14+порецк!J14+урмар!J14+цивильск!J14+'чеб рн'!J14+шемур!J14+шумер!J14+Ядринск!J14+яльчик!J14+янтик!J14+'г. алат'!J14+'г.Кан'!J14+'г.Новч'!J14+'г.Шум'!J14+'г.Чеб'!J14</f>
        <v>0</v>
      </c>
      <c r="K14" s="54">
        <f>алат!K14+аликов!K14+батыр!K14+вурн!K14+ибрес!K14+канашск!K14+козл!K14+комсомол!K14+краснарм!K14+краснчет!K14+Марпос!K14+моргауш!K14+порецк!K14+урмар!K14+цивильск!K14+'чеб рн'!K14+шемур!K14+шумер!K14+Ядринск!K14+яльчик!K14+янтик!K14+'г. алат'!K14+'г.Кан'!K14+'г.Новч'!K14+'г.Шум'!K14+'г.Чеб'!K14</f>
        <v>3962</v>
      </c>
      <c r="L14" s="54">
        <f>алат!L14+аликов!L14+батыр!L14+вурн!L14+ибрес!L14+канашск!L14+козл!L14+комсомол!L14+краснарм!L14+краснчет!L14+Марпос!L14+моргауш!L14+порецк!L14+урмар!L14+цивильск!L14+'чеб рн'!L14+шемур!L14+шумер!L14+Ядринск!L14+яльчик!L14+янтик!L14+'г. алат'!L14+'г.Кан'!L14+'г.Новч'!L14+'г.Шум'!L14+'г.Чеб'!L14</f>
        <v>0</v>
      </c>
      <c r="M14" s="54">
        <f>алат!M14+аликов!M14+батыр!M14+вурн!M14+ибрес!M14+канашск!M14+козл!M14+комсомол!M14+краснарм!M14+краснчет!M14+Марпос!M14+моргауш!M14+порецк!M14+урмар!M14+цивильск!M14+'чеб рн'!M14+шемур!M14+шумер!M14+Ядринск!M14+яльчик!M14+янтик!M14+'г. алат'!M14+'г.Кан'!M14+'г.Новч'!M14+'г.Шум'!M14+'г.Чеб'!M14</f>
        <v>760</v>
      </c>
      <c r="N14" s="54">
        <f>алат!N14+аликов!N14+батыр!N14+вурн!N14+ибрес!N14+канашск!N14+козл!N14+комсомол!N14+краснарм!N14+краснчет!N14+Марпос!N14+моргауш!N14+порецк!N14+урмар!N14+цивильск!N14+'чеб рн'!N14+шемур!N14+шумер!N14+Ядринск!N14+яльчик!N14+янтик!N14+'г. алат'!N14+'г.Кан'!N14+'г.Новч'!N14+'г.Шум'!N14+'г.Чеб'!N14</f>
        <v>22</v>
      </c>
      <c r="O14" s="54">
        <f>алат!O14+аликов!O14+батыр!O14+вурн!O14+ибрес!O14+канашск!O14+козл!O14+комсомол!O14+краснарм!O14+краснчет!O14+Марпос!O14+моргауш!O14+порецк!O14+урмар!O14+цивильск!O14+'чеб рн'!O14+шемур!O14+шумер!O14+Ядринск!O14+яльчик!O14+янтик!O14+'г. алат'!O14+'г.Кан'!O14+'г.Новч'!O14+'г.Шум'!O14+'г.Чеб'!O14</f>
        <v>5299</v>
      </c>
      <c r="P14" s="54">
        <f>алат!P14+аликов!P14+батыр!P14+вурн!P14+ибрес!P14+канашск!P14+козл!P14+комсомол!P14+краснарм!P14+краснчет!P14+Марпос!P14+моргауш!P14+порецк!P14+урмар!P14+цивильск!P14+'чеб рн'!P14+шемур!P14+шумер!P14+Ядринск!P14+яльчик!P14+янтик!P14+'г. алат'!P14+'г.Кан'!P14+'г.Новч'!P14+'г.Шум'!P14+'г.Чеб'!P14</f>
        <v>46949</v>
      </c>
    </row>
    <row r="15" spans="1:16" ht="51.75" customHeight="1">
      <c r="A15" s="16" t="s">
        <v>60</v>
      </c>
      <c r="B15" s="20">
        <v>102</v>
      </c>
      <c r="C15" s="10">
        <f>алат!C15+аликов!C15+батыр!C15+вурн!C15+ибрес!C15+канашск!C15+козл!C15+комсомол!C15+краснарм!C15+краснчет!C15+Марпос!C15+моргауш!C15+порецк!C15+урмар!C15+цивильск!C15+'чеб рн'!C15+шемур!C15+шумер!C15+Ядринск!C15+яльчик!C15+янтик!C15+'г. алат'!C15+'г.Кан'!C15+'г.Новч'!C15+'г.Шум'!C15+'г.Чеб'!C15</f>
        <v>0</v>
      </c>
      <c r="D15" s="10" t="s">
        <v>39</v>
      </c>
      <c r="E15" s="10" t="s">
        <v>39</v>
      </c>
      <c r="F15" s="10" t="s">
        <v>39</v>
      </c>
      <c r="G15" s="10" t="s">
        <v>39</v>
      </c>
      <c r="H15" s="10">
        <f>алат!H15+аликов!H15+батыр!H15+вурн!H15+ибрес!H15+канашск!H15+козл!H15+комсомол!H15+краснарм!H15+краснчет!H15+Марпос!H15+моргауш!H15+порецк!H15+урмар!H15+цивильск!H15+'чеб рн'!H15+шемур!H15+шумер!H15+Ядринск!H15+яльчик!H15+янтик!H15+'г. алат'!H15+'г.Кан'!H15+'г.Новч'!H15+'г.Шум'!H15+'г.Чеб'!H15</f>
        <v>0</v>
      </c>
      <c r="I15" s="10">
        <f>алат!I15+аликов!I15+батыр!I15+вурн!I15+ибрес!I15+канашск!I15+козл!I15+комсомол!I15+краснарм!I15+краснчет!I15+Марпос!I15+моргауш!I15+порецк!I15+урмар!I15+цивильск!I15+'чеб рн'!I15+шемур!I15+шумер!I15+Ядринск!I15+яльчик!I15+янтик!I15+'г. алат'!I15+'г.Кан'!I15+'г.Новч'!I15+'г.Шум'!I15+'г.Чеб'!I15</f>
        <v>0</v>
      </c>
      <c r="J15" s="10">
        <f>алат!J15+аликов!J15+батыр!J15+вурн!J15+ибрес!J15+канашск!J15+козл!J15+комсомол!J15+краснарм!J15+краснчет!J15+Марпос!J15+моргауш!J15+порецк!J15+урмар!J15+цивильск!J15+'чеб рн'!J15+шемур!J15+шумер!J15+Ядринск!J15+яльчик!J15+янтик!J15+'г. алат'!J15+'г.Кан'!J15+'г.Новч'!J15+'г.Шум'!J15+'г.Чеб'!J15</f>
        <v>0</v>
      </c>
      <c r="K15" s="10" t="s">
        <v>39</v>
      </c>
      <c r="L15" s="10">
        <f>алат!L15+аликов!L15+батыр!L15+вурн!L15+ибрес!L15+канашск!L15+козл!L15+комсомол!L15+краснарм!L15+краснчет!L15+Марпос!L15+моргауш!L15+порецк!L15+урмар!L15+цивильск!L15+'чеб рн'!L15+шемур!L15+шумер!L15+Ядринск!L15+яльчик!L15+янтик!L15+'г. алат'!L15+'г.Кан'!L15+'г.Новч'!L15+'г.Шум'!L15+'г.Чеб'!L15</f>
        <v>0</v>
      </c>
      <c r="M15" s="10" t="s">
        <v>39</v>
      </c>
      <c r="N15" s="10" t="s">
        <v>39</v>
      </c>
      <c r="O15" s="10" t="s">
        <v>39</v>
      </c>
      <c r="P15" s="10" t="s">
        <v>39</v>
      </c>
    </row>
    <row r="16" spans="1:16" ht="53.25" customHeight="1">
      <c r="A16" s="16" t="s">
        <v>63</v>
      </c>
      <c r="B16" s="20">
        <v>103</v>
      </c>
      <c r="C16" s="10">
        <f>алат!C16+аликов!C16+батыр!C16+вурн!C16+ибрес!C16+канашск!C16+козл!C16+комсомол!C16+краснарм!C16+краснчет!C16+Марпос!C16+моргауш!C16+порецк!C16+урмар!C16+цивильск!C16+'чеб рн'!C16+шемур!C16+шумер!C16+Ядринск!C16+яльчик!C16+янтик!C16+'г. алат'!C16+'г.Кан'!C16+'г.Новч'!C16+'г.Шум'!C16+'г.Чеб'!C16</f>
        <v>2406</v>
      </c>
      <c r="D16" s="10">
        <f>алат!D16+аликов!D16+батыр!D16+вурн!D16+ибрес!D16+канашск!D16+козл!D16+комсомол!D16+краснарм!D16+краснчет!D16+Марпос!D16+моргауш!D16+порецк!D16+урмар!D16+цивильск!D16+'чеб рн'!D16+шемур!D16+шумер!D16+Ядринск!D16+яльчик!D16+янтик!D16+'г. алат'!D16+'г.Кан'!D16+'г.Новч'!D16+'г.Шум'!D16+'г.Чеб'!D16</f>
        <v>40</v>
      </c>
      <c r="E16" s="10">
        <f>алат!E16+аликов!E16+батыр!E16+вурн!E16+ибрес!E16+канашск!E16+козл!E16+комсомол!E16+краснарм!E16+краснчет!E16+Марпос!E16+моргауш!E16+порецк!E16+урмар!E16+цивильск!E16+'чеб рн'!E16+шемур!E16+шумер!E16+Ядринск!E16+яльчик!E16+янтик!E16+'г. алат'!E16+'г.Кан'!E16+'г.Новч'!E16+'г.Шум'!E16+'г.Чеб'!E16</f>
        <v>307</v>
      </c>
      <c r="F16" s="10">
        <f>алат!F16+аликов!F16+батыр!F16+вурн!F16+ибрес!F16+канашск!F16+козл!F16+комсомол!F16+краснарм!F16+краснчет!F16+Марпос!F16+моргауш!F16+порецк!F16+урмар!F16+цивильск!F16+'чеб рн'!F16+шемур!F16+шумер!F16+Ядринск!F16+яльчик!F16+янтик!F16+'г. алат'!F16+'г.Кан'!F16+'г.Новч'!F16+'г.Шум'!F16+'г.Чеб'!F16</f>
        <v>0</v>
      </c>
      <c r="G16" s="10">
        <f>алат!G16+аликов!G16+батыр!G16+вурн!G16+ибрес!G16+канашск!G16+козл!G16+комсомол!G16+краснарм!G16+краснчет!G16+Марпос!G16+моргауш!G16+порецк!G16+урмар!G16+цивильск!G16+'чеб рн'!G16+шемур!G16+шумер!G16+Ядринск!G16+яльчик!G16+янтик!G16+'г. алат'!G16+'г.Кан'!G16+'г.Новч'!G16+'г.Шум'!G16+'г.Чеб'!G16</f>
        <v>0</v>
      </c>
      <c r="H16" s="10">
        <f>алат!H16+аликов!H16+батыр!H16+вурн!H16+ибрес!H16+канашск!H16+козл!H16+комсомол!H16+краснарм!H16+краснчет!H16+Марпос!H16+моргауш!H16+порецк!H16+урмар!H16+цивильск!H16+'чеб рн'!H16+шемур!H16+шумер!H16+Ядринск!H16+яльчик!H16+янтик!H16+'г. алат'!H16+'г.Кан'!H16+'г.Новч'!H16+'г.Шум'!H16+'г.Чеб'!H16</f>
        <v>0</v>
      </c>
      <c r="I16" s="10">
        <f>алат!I16+аликов!I16+батыр!I16+вурн!I16+ибрес!I16+канашск!I16+козл!I16+комсомол!I16+краснарм!I16+краснчет!I16+Марпос!I16+моргауш!I16+порецк!I16+урмар!I16+цивильск!I16+'чеб рн'!I16+шемур!I16+шумер!I16+Ядринск!I16+яльчик!I16+янтик!I16+'г. алат'!I16+'г.Кан'!I16+'г.Новч'!I16+'г.Шум'!I16+'г.Чеб'!I16</f>
        <v>0</v>
      </c>
      <c r="J16" s="10">
        <f>алат!J16+аликов!J16+батыр!J16+вурн!J16+ибрес!J16+канашск!J16+козл!J16+комсомол!J16+краснарм!J16+краснчет!J16+Марпос!J16+моргауш!J16+порецк!J16+урмар!J16+цивильск!J16+'чеб рн'!J16+шемур!J16+шумер!J16+Ядринск!J16+яльчик!J16+янтик!J16+'г. алат'!J16+'г.Кан'!J16+'г.Новч'!J16+'г.Шум'!J16+'г.Чеб'!J16</f>
        <v>0</v>
      </c>
      <c r="K16" s="10">
        <f>алат!K16+аликов!K16+батыр!K16+вурн!K16+ибрес!K16+канашск!K16+козл!K16+комсомол!K16+краснарм!K16+краснчет!K16+Марпос!K16+моргауш!K16+порецк!K16+урмар!K16+цивильск!K16+'чеб рн'!K16+шемур!K16+шумер!K16+Ядринск!K16+яльчик!K16+янтик!K16+'г. алат'!K16+'г.Кан'!K16+'г.Новч'!K16+'г.Шум'!K16+'г.Чеб'!K16</f>
        <v>1842</v>
      </c>
      <c r="L16" s="10">
        <f>алат!L16+аликов!L16+батыр!L16+вурн!L16+ибрес!L16+канашск!L16+козл!L16+комсомол!L16+краснарм!L16+краснчет!L16+Марпос!L16+моргауш!L16+порецк!L16+урмар!L16+цивильск!L16+'чеб рн'!L16+шемур!L16+шумер!L16+Ядринск!L16+яльчик!L16+янтик!L16+'г. алат'!L16+'г.Кан'!L16+'г.Новч'!L16+'г.Шум'!L16+'г.Чеб'!L16</f>
        <v>0</v>
      </c>
      <c r="M16" s="10">
        <f>алат!M16+аликов!M16+батыр!M16+вурн!M16+ибрес!M16+канашск!M16+козл!M16+комсомол!M16+краснарм!M16+краснчет!M16+Марпос!M16+моргауш!M16+порецк!M16+урмар!M16+цивильск!M16+'чеб рн'!M16+шемур!M16+шумер!M16+Ядринск!M16+яльчик!M16+янтик!M16+'г. алат'!M16+'г.Кан'!M16+'г.Новч'!M16+'г.Шум'!M16+'г.Чеб'!M16</f>
        <v>204</v>
      </c>
      <c r="N16" s="10">
        <f>алат!N16+аликов!N16+батыр!N16+вурн!N16+ибрес!N16+канашск!N16+козл!N16+комсомол!N16+краснарм!N16+краснчет!N16+Марпос!N16+моргауш!N16+порецк!N16+урмар!N16+цивильск!N16+'чеб рн'!N16+шемур!N16+шумер!N16+Ядринск!N16+яльчик!N16+янтик!N16+'г. алат'!N16+'г.Кан'!N16+'г.Новч'!N16+'г.Шум'!N16+'г.Чеб'!N16</f>
        <v>13</v>
      </c>
      <c r="O16" s="10" t="s">
        <v>39</v>
      </c>
      <c r="P16" s="10" t="s">
        <v>39</v>
      </c>
    </row>
    <row r="17" spans="1:16" ht="53.25" customHeight="1">
      <c r="A17" s="16" t="s">
        <v>61</v>
      </c>
      <c r="B17" s="20">
        <v>104</v>
      </c>
      <c r="C17" s="10">
        <f>алат!C17+аликов!C17+батыр!C17+вурн!C17+ибрес!C17+канашск!C17+козл!C17+комсомол!C17+краснарм!C17+краснчет!C17+Марпос!C17+моргауш!C17+порецк!C17+урмар!C17+цивильск!C17+'чеб рн'!C17+шемур!C17+шумер!C17+Ядринск!C17+яльчик!C17+янтик!C17+'г. алат'!C17+'г.Кан'!C17+'г.Новч'!C17+'г.Шум'!C17+'г.Чеб'!C17</f>
        <v>725</v>
      </c>
      <c r="D17" s="10">
        <f>алат!D17+аликов!D17+батыр!D17+вурн!D17+ибрес!D17+канашск!D17+козл!D17+комсомол!D17+краснарм!D17+краснчет!D17+Марпос!D17+моргауш!D17+порецк!D17+урмар!D17+цивильск!D17+'чеб рн'!D17+шемур!D17+шумер!D17+Ядринск!D17+яльчик!D17+янтик!D17+'г. алат'!D17+'г.Кан'!D17+'г.Новч'!D17+'г.Шум'!D17+'г.Чеб'!D17</f>
        <v>14</v>
      </c>
      <c r="E17" s="10">
        <f>алат!E17+аликов!E17+батыр!E17+вурн!E17+ибрес!E17+канашск!E17+козл!E17+комсомол!E17+краснарм!E17+краснчет!E17+Марпос!E17+моргауш!E17+порецк!E17+урмар!E17+цивильск!E17+'чеб рн'!E17+шемур!E17+шумер!E17+Ядринск!E17+яльчик!E17+янтик!E17+'г. алат'!E17+'г.Кан'!E17+'г.Новч'!E17+'г.Шум'!E17+'г.Чеб'!E17</f>
        <v>60</v>
      </c>
      <c r="F17" s="10">
        <f>алат!F17+аликов!F17+батыр!F17+вурн!F17+ибрес!F17+канашск!F17+козл!F17+комсомол!F17+краснарм!F17+краснчет!F17+Марпос!F17+моргауш!F17+порецк!F17+урмар!F17+цивильск!F17+'чеб рн'!F17+шемур!F17+шумер!F17+Ядринск!F17+яльчик!F17+янтик!F17+'г. алат'!F17+'г.Кан'!F17+'г.Новч'!F17+'г.Шум'!F17+'г.Чеб'!F17</f>
        <v>0</v>
      </c>
      <c r="G17" s="10">
        <f>алат!G17+аликов!G17+батыр!G17+вурн!G17+ибрес!G17+канашск!G17+козл!G17+комсомол!G17+краснарм!G17+краснчет!G17+Марпос!G17+моргауш!G17+порецк!G17+урмар!G17+цивильск!G17+'чеб рн'!G17+шемур!G17+шумер!G17+Ядринск!G17+яльчик!G17+янтик!G17+'г. алат'!G17+'г.Кан'!G17+'г.Новч'!G17+'г.Шум'!G17+'г.Чеб'!G17</f>
        <v>0</v>
      </c>
      <c r="H17" s="10">
        <f>алат!H17+аликов!H17+батыр!H17+вурн!H17+ибрес!H17+канашск!H17+козл!H17+комсомол!H17+краснарм!H17+краснчет!H17+Марпос!H17+моргауш!H17+порецк!H17+урмар!H17+цивильск!H17+'чеб рн'!H17+шемур!H17+шумер!H17+Ядринск!H17+яльчик!H17+янтик!H17+'г. алат'!H17+'г.Кан'!H17+'г.Новч'!H17+'г.Шум'!H17+'г.Чеб'!H17</f>
        <v>0</v>
      </c>
      <c r="I17" s="10">
        <f>алат!I17+аликов!I17+батыр!I17+вурн!I17+ибрес!I17+канашск!I17+козл!I17+комсомол!I17+краснарм!I17+краснчет!I17+Марпос!I17+моргауш!I17+порецк!I17+урмар!I17+цивильск!I17+'чеб рн'!I17+шемур!I17+шумер!I17+Ядринск!I17+яльчик!I17+янтик!I17+'г. алат'!I17+'г.Кан'!I17+'г.Новч'!I17+'г.Шум'!I17+'г.Чеб'!I17</f>
        <v>0</v>
      </c>
      <c r="J17" s="10">
        <f>алат!J17+аликов!J17+батыр!J17+вурн!J17+ибрес!J17+канашск!J17+козл!J17+комсомол!J17+краснарм!J17+краснчет!J17+Марпос!J17+моргауш!J17+порецк!J17+урмар!J17+цивильск!J17+'чеб рн'!J17+шемур!J17+шумер!J17+Ядринск!J17+яльчик!J17+янтик!J17+'г. алат'!J17+'г.Кан'!J17+'г.Новч'!J17+'г.Шум'!J17+'г.Чеб'!J17</f>
        <v>0</v>
      </c>
      <c r="K17" s="10">
        <f>алат!K17+аликов!K17+батыр!K17+вурн!K17+ибрес!K17+канашск!K17+козл!K17+комсомол!K17+краснарм!K17+краснчет!K17+Марпос!K17+моргауш!K17+порецк!K17+урмар!K17+цивильск!K17+'чеб рн'!K17+шемур!K17+шумер!K17+Ядринск!K17+яльчик!K17+янтик!K17+'г. алат'!K17+'г.Кан'!K17+'г.Новч'!K17+'г.Шум'!K17+'г.Чеб'!K17</f>
        <v>594</v>
      </c>
      <c r="L17" s="10">
        <f>алат!L17+аликов!L17+батыр!L17+вурн!L17+ибрес!L17+канашск!L17+козл!L17+комсомол!L17+краснарм!L17+краснчет!L17+Марпос!L17+моргауш!L17+порецк!L17+урмар!L17+цивильск!L17+'чеб рн'!L17+шемур!L17+шумер!L17+Ядринск!L17+яльчик!L17+янтик!L17+'г. алат'!L17+'г.Кан'!L17+'г.Новч'!L17+'г.Шум'!L17+'г.Чеб'!L17</f>
        <v>0</v>
      </c>
      <c r="M17" s="10">
        <f>алат!M17+аликов!M17+батыр!M17+вурн!M17+ибрес!M17+канашск!M17+козл!M17+комсомол!M17+краснарм!M17+краснчет!M17+Марпос!M17+моргауш!M17+порецк!M17+урмар!M17+цивильск!M17+'чеб рн'!M17+шемур!M17+шумер!M17+Ядринск!M17+яльчик!M17+янтик!M17+'г. алат'!M17+'г.Кан'!M17+'г.Новч'!M17+'г.Шум'!M17+'г.Чеб'!M17</f>
        <v>55</v>
      </c>
      <c r="N17" s="10">
        <f>алат!N17+аликов!N17+батыр!N17+вурн!N17+ибрес!N17+канашск!N17+козл!N17+комсомол!N17+краснарм!N17+краснчет!N17+Марпос!N17+моргауш!N17+порецк!N17+урмар!N17+цивильск!N17+'чеб рн'!N17+шемур!N17+шумер!N17+Ядринск!N17+яльчик!N17+янтик!N17+'г. алат'!N17+'г.Кан'!N17+'г.Новч'!N17+'г.Шум'!N17+'г.Чеб'!N17</f>
        <v>3</v>
      </c>
      <c r="O17" s="10" t="s">
        <v>39</v>
      </c>
      <c r="P17" s="10" t="s">
        <v>39</v>
      </c>
    </row>
    <row r="18" spans="1:16" ht="53.25" customHeight="1">
      <c r="A18" s="18" t="s">
        <v>62</v>
      </c>
      <c r="B18" s="20">
        <v>105</v>
      </c>
      <c r="C18" s="10">
        <f>алат!C18+аликов!C18+батыр!C18+вурн!C18+ибрес!C18+канашск!C18+козл!C18+комсомол!C18+краснарм!C18+краснчет!C18+Марпос!C18+моргауш!C18+порецк!C18+урмар!C18+цивильск!C18+'чеб рн'!C18+шемур!C18+шумер!C18+Ядринск!C18+яльчик!C18+янтик!C18+'г. алат'!C18+'г.Кан'!C18+'г.Новч'!C18+'г.Шум'!C18+'г.Чеб'!C18</f>
        <v>32</v>
      </c>
      <c r="D18" s="10" t="e">
        <f>алат!D18+аликов!D18+батыр!D18+вурн!D18+ибрес!D18+канашск!D18+козл!D18+комсомол!D18+краснарм!D18+краснчет!D18+Марпос!D18+моргауш!D18+порецк!D18+урмар!D18+цивильск!D18+'чеб рн'!D18+шемур!D18+шумер!D18+Ядринск!D18+яльчик!D18+янтик!D18+'г. алат'!D18+'г.Кан'!D18+'г.Новч'!D18+'г.Шум'!D18+'г.Чеб'!D18</f>
        <v>#VALUE!</v>
      </c>
      <c r="E18" s="10">
        <f>алат!E18+аликов!E18+батыр!E18+вурн!E18+ибрес!E18+канашск!E18+козл!E18+комсомол!E18+краснарм!E18+краснчет!E18+Марпос!E18+моргауш!E18+порецк!E18+урмар!E18+цивильск!E18+'чеб рн'!E18+шемур!E18+шумер!E18+Ядринск!E18+яльчик!E18+янтик!E18+'г. алат'!E18+'г.Кан'!E18+'г.Новч'!E18+'г.Шум'!E18+'г.Чеб'!E18</f>
        <v>0</v>
      </c>
      <c r="F18" s="10">
        <f>алат!F18+аликов!F18+батыр!F18+вурн!F18+ибрес!F18+канашск!F18+козл!F18+комсомол!F18+краснарм!F18+краснчет!F18+Марпос!F18+моргауш!F18+порецк!F18+урмар!F18+цивильск!F18+'чеб рн'!F18+шемур!F18+шумер!F18+Ядринск!F18+яльчик!F18+янтик!F18+'г. алат'!F18+'г.Кан'!F18+'г.Новч'!F18+'г.Шум'!F18+'г.Чеб'!F18</f>
        <v>0</v>
      </c>
      <c r="G18" s="10">
        <f>алат!G18+аликов!G18+батыр!G18+вурн!G18+ибрес!G18+канашск!G18+козл!G18+комсомол!G18+краснарм!G18+краснчет!G18+Марпос!G18+моргауш!G18+порецк!G18+урмар!G18+цивильск!G18+'чеб рн'!G18+шемур!G18+шумер!G18+Ядринск!G18+яльчик!G18+янтик!G18+'г. алат'!G18+'г.Кан'!G18+'г.Новч'!G18+'г.Шум'!G18+'г.Чеб'!G18</f>
        <v>0</v>
      </c>
      <c r="H18" s="10">
        <f>алат!H18+аликов!H18+батыр!H18+вурн!H18+ибрес!H18+канашск!H18+козл!H18+комсомол!H18+краснарм!H18+краснчет!H18+Марпос!H18+моргауш!H18+порецк!H18+урмар!H18+цивильск!H18+'чеб рн'!H18+шемур!H18+шумер!H18+Ядринск!H18+яльчик!H18+янтик!H18+'г. алат'!H18+'г.Кан'!H18+'г.Новч'!H18+'г.Шум'!H18+'г.Чеб'!H18</f>
        <v>0</v>
      </c>
      <c r="I18" s="10">
        <f>алат!I18+аликов!I18+батыр!I18+вурн!I18+ибрес!I18+канашск!I18+козл!I18+комсомол!I18+краснарм!I18+краснчет!I18+Марпос!I18+моргауш!I18+порецк!I18+урмар!I18+цивильск!I18+'чеб рн'!I18+шемур!I18+шумер!I18+Ядринск!I18+яльчик!I18+янтик!I18+'г. алат'!I18+'г.Кан'!I18+'г.Новч'!I18+'г.Шум'!I18+'г.Чеб'!I18</f>
        <v>0</v>
      </c>
      <c r="J18" s="10">
        <f>алат!J18+аликов!J18+батыр!J18+вурн!J18+ибрес!J18+канашск!J18+козл!J18+комсомол!J18+краснарм!J18+краснчет!J18+Марпос!J18+моргауш!J18+порецк!J18+урмар!J18+цивильск!J18+'чеб рн'!J18+шемур!J18+шумер!J18+Ядринск!J18+яльчик!J18+янтик!J18+'г. алат'!J18+'г.Кан'!J18+'г.Новч'!J18+'г.Шум'!J18+'г.Чеб'!J18</f>
        <v>0</v>
      </c>
      <c r="K18" s="10">
        <f>алат!K18+аликов!K18+батыр!K18+вурн!K18+ибрес!K18+канашск!K18+козл!K18+комсомол!K18+краснарм!K18+краснчет!K18+Марпос!K18+моргауш!K18+порецк!K18+урмар!K18+цивильск!K18+'чеб рн'!K18+шемур!K18+шумер!K18+Ядринск!K18+яльчик!K18+янтик!K18+'г. алат'!K18+'г.Кан'!K18+'г.Новч'!K18+'г.Шум'!K18+'г.Чеб'!K18</f>
        <v>41</v>
      </c>
      <c r="L18" s="10">
        <f>алат!L18+аликов!L18+батыр!L18+вурн!L18+ибрес!L18+канашск!L18+козл!L18+комсомол!L18+краснарм!L18+краснчет!L18+Марпос!L18+моргауш!L18+порецк!L18+урмар!L18+цивильск!L18+'чеб рн'!L18+шемур!L18+шумер!L18+Ядринск!L18+яльчик!L18+янтик!L18+'г. алат'!L18+'г.Кан'!L18+'г.Новч'!L18+'г.Шум'!L18+'г.Чеб'!L18</f>
        <v>0</v>
      </c>
      <c r="M18" s="10">
        <f>алат!M18+аликов!M18+батыр!M18+вурн!M18+ибрес!M18+канашск!M18+козл!M18+комсомол!M18+краснарм!M18+краснчет!M18+Марпос!M18+моргауш!M18+порецк!M18+урмар!M18+цивильск!M18+'чеб рн'!M18+шемур!M18+шумер!M18+Ядринск!M18+яльчик!M18+янтик!M18+'г. алат'!M18+'г.Кан'!M18+'г.Новч'!M18+'г.Шум'!M18+'г.Чеб'!M18</f>
        <v>2</v>
      </c>
      <c r="N18" s="10">
        <f>алат!N18+аликов!N18+батыр!N18+вурн!N18+ибрес!N18+канашск!N18+козл!N18+комсомол!N18+краснарм!N18+краснчет!N18+Марпос!N18+моргауш!N18+порецк!N18+урмар!N18+цивильск!N18+'чеб рн'!N18+шемур!N18+шумер!N18+Ядринск!N18+яльчик!N18+янтик!N18+'г. алат'!N18+'г.Кан'!N18+'г.Новч'!N18+'г.Шум'!N18+'г.Чеб'!N18</f>
        <v>0</v>
      </c>
      <c r="O18" s="10" t="s">
        <v>39</v>
      </c>
      <c r="P18" s="10" t="s">
        <v>39</v>
      </c>
    </row>
    <row r="19" spans="1:16" ht="53.25" customHeight="1">
      <c r="A19" s="18" t="s">
        <v>56</v>
      </c>
      <c r="B19" s="20">
        <v>106</v>
      </c>
      <c r="C19" s="10">
        <f>алат!C19+аликов!C19+батыр!C19+вурн!C19+ибрес!C19+канашск!C19+козл!C19+комсомол!C19+краснарм!C19+краснчет!C19+Марпос!C19+моргауш!C19+порецк!C19+урмар!C19+цивильск!C19+'чеб рн'!C19+шемур!C19+шумер!C19+Ядринск!C19+яльчик!C19+янтик!C19+'г. алат'!C19+'г.Кан'!C19+'г.Новч'!C19+'г.Шум'!C19+'г.Чеб'!C19</f>
        <v>0</v>
      </c>
      <c r="D19" s="10" t="s">
        <v>39</v>
      </c>
      <c r="E19" s="10">
        <f>алат!E19+аликов!E19+батыр!E19+вурн!E19+ибрес!E19+канашск!E19+козл!E19+комсомол!E19+краснарм!E19+краснчет!E19+Марпос!E19+моргауш!E19+порецк!E19+урмар!E19+цивильск!E19+'чеб рн'!E19+шемур!E19+шумер!E19+Ядринск!E19+яльчик!E19+янтик!E19+'г. алат'!E19+'г.Кан'!E19+'г.Новч'!E19+'г.Шум'!E19+'г.Чеб'!E19</f>
        <v>0</v>
      </c>
      <c r="F19" s="10">
        <f>алат!F19+аликов!F19+батыр!F19+вурн!F19+ибрес!F19+канашск!F19+козл!F19+комсомол!F19+краснарм!F19+краснчет!F19+Марпос!F19+моргауш!F19+порецк!F19+урмар!F19+цивильск!F19+'чеб рн'!F19+шемур!F19+шумер!F19+Ядринск!F19+яльчик!F19+янтик!F19+'г. алат'!F19+'г.Кан'!F19+'г.Новч'!F19+'г.Шум'!F19+'г.Чеб'!F19</f>
        <v>0</v>
      </c>
      <c r="G19" s="10">
        <f>алат!G19+аликов!G19+батыр!G19+вурн!G19+ибрес!G19+канашск!G19+козл!G19+комсомол!G19+краснарм!G19+краснчет!G19+Марпос!G19+моргауш!G19+порецк!G19+урмар!G19+цивильск!G19+'чеб рн'!G19+шемур!G19+шумер!G19+Ядринск!G19+яльчик!G19+янтик!G19+'г. алат'!G19+'г.Кан'!G19+'г.Новч'!G19+'г.Шум'!G19+'г.Чеб'!G19</f>
        <v>0</v>
      </c>
      <c r="H19" s="10" t="s">
        <v>39</v>
      </c>
      <c r="I19" s="10">
        <f>алат!I19+аликов!I19+батыр!I19+вурн!I19+ибрес!I19+канашск!I19+козл!I19+комсомол!I19+краснарм!I19+краснчет!I19+Марпос!I19+моргауш!I19+порецк!I19+урмар!I19+цивильск!I19+'чеб рн'!I19+шемур!I19+шумер!I19+Ядринск!I19+яльчик!I19+янтик!I19+'г. алат'!I19+'г.Кан'!I19+'г.Новч'!I19+'г.Шум'!I19+'г.Чеб'!I19</f>
        <v>0</v>
      </c>
      <c r="J19" s="10">
        <f>алат!J19+аликов!J19+батыр!J19+вурн!J19+ибрес!J19+канашск!J19+козл!J19+комсомол!J19+краснарм!J19+краснчет!J19+Марпос!J19+моргауш!J19+порецк!J19+урмар!J19+цивильск!J19+'чеб рн'!J19+шемур!J19+шумер!J19+Ядринск!J19+яльчик!J19+янтик!J19+'г. алат'!J19+'г.Кан'!J19+'г.Новч'!J19+'г.Шум'!J19+'г.Чеб'!J19</f>
        <v>0</v>
      </c>
      <c r="K19" s="10" t="s">
        <v>39</v>
      </c>
      <c r="L19" s="10" t="s">
        <v>39</v>
      </c>
      <c r="M19" s="10" t="s">
        <v>39</v>
      </c>
      <c r="N19" s="10">
        <f>алат!N19+аликов!N19+батыр!N19+вурн!N19+ибрес!N19+канашск!N19+козл!N19+комсомол!N19+краснарм!N19+краснчет!N19+Марпос!N19+моргауш!N19+порецк!N19+урмар!N19+цивильск!N19+'чеб рн'!N19+шемур!N19+шумер!N19+Ядринск!N19+яльчик!N19+янтик!N19+'г. алат'!N19+'г.Кан'!N19+'г.Новч'!N19+'г.Шум'!N19+'г.Чеб'!N19</f>
        <v>0</v>
      </c>
      <c r="O19" s="10" t="s">
        <v>39</v>
      </c>
      <c r="P19" s="10" t="s">
        <v>39</v>
      </c>
    </row>
    <row r="20" spans="1:16" ht="29.25" customHeight="1">
      <c r="A20" s="16" t="s">
        <v>57</v>
      </c>
      <c r="B20" s="20">
        <v>107</v>
      </c>
      <c r="C20" s="10">
        <f>алат!C20+аликов!C20+батыр!C20+вурн!C20+ибрес!C20+канашск!C20+козл!C20+комсомол!C20+краснарм!C20+краснчет!C20+Марпос!C20+моргауш!C20+порецк!C20+урмар!C20+цивильск!C20+'чеб рн'!C20+шемур!C20+шумер!C20+Ядринск!C20+яльчик!C20+янтик!C20+'г. алат'!C20+'г.Кан'!C20+'г.Новч'!C20+'г.Шум'!C20+'г.Чеб'!C20</f>
        <v>546</v>
      </c>
      <c r="D20" s="10">
        <f>алат!D20+аликов!D20+батыр!D20+вурн!D20+ибрес!D20+канашск!D20+козл!D20+комсомол!D20+краснарм!D20+краснчет!D20+Марпос!D20+моргауш!D20+порецк!D20+урмар!D20+цивильск!D20+'чеб рн'!D20+шемур!D20+шумер!D20+Ядринск!D20+яльчик!D20+янтик!D20+'г. алат'!D20+'г.Кан'!D20+'г.Новч'!D20+'г.Шум'!D20+'г.Чеб'!D20</f>
        <v>2</v>
      </c>
      <c r="E20" s="10">
        <f>алат!E20+аликов!E20+батыр!E20+вурн!E20+ибрес!E20+канашск!E20+козл!E20+комсомол!E20+краснарм!E20+краснчет!E20+Марпос!E20+моргауш!E20+порецк!E20+урмар!E20+цивильск!E20+'чеб рн'!E20+шемур!E20+шумер!E20+Ядринск!E20+яльчик!E20+янтик!E20+'г. алат'!E20+'г.Кан'!E20+'г.Новч'!E20+'г.Шум'!E20+'г.Чеб'!E20</f>
        <v>206</v>
      </c>
      <c r="F20" s="10">
        <f>алат!F20+аликов!F20+батыр!F20+вурн!F20+ибрес!F20+канашск!F20+козл!F20+комсомол!F20+краснарм!F20+краснчет!F20+Марпос!F20+моргауш!F20+порецк!F20+урмар!F20+цивильск!F20+'чеб рн'!F20+шемур!F20+шумер!F20+Ядринск!F20+яльчик!F20+янтик!F20+'г. алат'!F20+'г.Кан'!F20+'г.Новч'!F20+'г.Шум'!F20+'г.Чеб'!F20</f>
        <v>0</v>
      </c>
      <c r="G20" s="10">
        <f>алат!G20+аликов!G20+батыр!G20+вурн!G20+ибрес!G20+канашск!G20+козл!G20+комсомол!G20+краснарм!G20+краснчет!G20+Марпос!G20+моргауш!G20+порецк!G20+урмар!G20+цивильск!G20+'чеб рн'!G20+шемур!G20+шумер!G20+Ядринск!G20+яльчик!G20+янтик!G20+'г. алат'!G20+'г.Кан'!G20+'г.Новч'!G20+'г.Шум'!G20+'г.Чеб'!G20</f>
        <v>0</v>
      </c>
      <c r="H20" s="10">
        <f>алат!H20+аликов!H20+батыр!H20+вурн!H20+ибрес!H20+канашск!H20+козл!H20+комсомол!H20+краснарм!H20+краснчет!H20+Марпос!H20+моргауш!H20+порецк!H20+урмар!H20+цивильск!H20+'чеб рн'!H20+шемур!H20+шумер!H20+Ядринск!H20+яльчик!H20+янтик!H20+'г. алат'!H20+'г.Кан'!H20+'г.Новч'!H20+'г.Шум'!H20+'г.Чеб'!H20</f>
        <v>0</v>
      </c>
      <c r="I20" s="10">
        <f>алат!I20+аликов!I20+батыр!I20+вурн!I20+ибрес!I20+канашск!I20+козл!I20+комсомол!I20+краснарм!I20+краснчет!I20+Марпос!I20+моргауш!I20+порецк!I20+урмар!I20+цивильск!I20+'чеб рн'!I20+шемур!I20+шумер!I20+Ядринск!I20+яльчик!I20+янтик!I20+'г. алат'!I20+'г.Кан'!I20+'г.Новч'!I20+'г.Шум'!I20+'г.Чеб'!I20</f>
        <v>0</v>
      </c>
      <c r="J20" s="10">
        <f>алат!J20+аликов!J20+батыр!J20+вурн!J20+ибрес!J20+канашск!J20+козл!J20+комсомол!J20+краснарм!J20+краснчет!J20+Марпос!J20+моргауш!J20+порецк!J20+урмар!J20+цивильск!J20+'чеб рн'!J20+шемур!J20+шумер!J20+Ядринск!J20+яльчик!J20+янтик!J20+'г. алат'!J20+'г.Кан'!J20+'г.Новч'!J20+'г.Шум'!J20+'г.Чеб'!J20</f>
        <v>0</v>
      </c>
      <c r="K20" s="10">
        <f>алат!K20+аликов!K20+батыр!K20+вурн!K20+ибрес!K20+канашск!K20+козл!K20+комсомол!K20+краснарм!K20+краснчет!K20+Марпос!K20+моргауш!K20+порецк!K20+урмар!K20+цивильск!K20+'чеб рн'!K20+шемур!K20+шумер!K20+Ядринск!K20+яльчик!K20+янтик!K20+'г. алат'!K20+'г.Кан'!K20+'г.Новч'!K20+'г.Шум'!K20+'г.Чеб'!K20</f>
        <v>364</v>
      </c>
      <c r="L20" s="10">
        <f>алат!L20+аликов!L20+батыр!L20+вурн!L20+ибрес!L20+канашск!L20+козл!L20+комсомол!L20+краснарм!L20+краснчет!L20+Марпос!L20+моргауш!L20+порецк!L20+урмар!L20+цивильск!L20+'чеб рн'!L20+шемур!L20+шумер!L20+Ядринск!L20+яльчик!L20+янтик!L20+'г. алат'!L20+'г.Кан'!L20+'г.Новч'!L20+'г.Шум'!L20+'г.Чеб'!L20</f>
        <v>0</v>
      </c>
      <c r="M20" s="10" t="s">
        <v>39</v>
      </c>
      <c r="N20" s="10" t="s">
        <v>39</v>
      </c>
      <c r="O20" s="10" t="s">
        <v>39</v>
      </c>
      <c r="P20" s="10" t="s">
        <v>39</v>
      </c>
    </row>
    <row r="21" spans="1:16" ht="25.5" customHeight="1">
      <c r="A21" s="16" t="s">
        <v>58</v>
      </c>
      <c r="B21" s="20">
        <v>108</v>
      </c>
      <c r="C21" s="10">
        <f>алат!C21+аликов!C21+батыр!C21+вурн!C21+ибрес!C21+канашск!C21+козл!C21+комсомол!C21+краснарм!C21+краснчет!C21+Марпос!C21+моргауш!C21+порецк!C21+урмар!C21+цивильск!C21+'чеб рн'!C21+шемур!C21+шумер!C21+Ядринск!C21+яльчик!C21+янтик!C21+'г. алат'!C21+'г.Кан'!C21+'г.Новч'!C21+'г.Шум'!C21+'г.Чеб'!C21</f>
        <v>251</v>
      </c>
      <c r="D21" s="10">
        <f>алат!D21+аликов!D21+батыр!D21+вурн!D21+ибрес!D21+канашск!D21+козл!D21+комсомол!D21+краснарм!D21+краснчет!D21+Марпос!D21+моргауш!D21+порецк!D21+урмар!D21+цивильск!D21+'чеб рн'!D21+шемур!D21+шумер!D21+Ядринск!D21+яльчик!D21+янтик!D21+'г. алат'!D21+'г.Кан'!D21+'г.Новч'!D21+'г.Шум'!D21+'г.Чеб'!D21</f>
        <v>0</v>
      </c>
      <c r="E21" s="10">
        <f>алат!E21+аликов!E21+батыр!E21+вурн!E21+ибрес!E21+канашск!E21+козл!E21+комсомол!E21+краснарм!E21+краснчет!E21+Марпос!E21+моргауш!E21+порецк!E21+урмар!E21+цивильск!E21+'чеб рн'!E21+шемур!E21+шумер!E21+Ядринск!E21+яльчик!E21+янтик!E21+'г. алат'!E21+'г.Кан'!E21+'г.Новч'!E21+'г.Шум'!E21+'г.Чеб'!E21</f>
        <v>79</v>
      </c>
      <c r="F21" s="10">
        <f>алат!F21+аликов!F21+батыр!F21+вурн!F21+ибрес!F21+канашск!F21+козл!F21+комсомол!F21+краснарм!F21+краснчет!F21+Марпос!F21+моргауш!F21+порецк!F21+урмар!F21+цивильск!F21+'чеб рн'!F21+шемур!F21+шумер!F21+Ядринск!F21+яльчик!F21+янтик!F21+'г. алат'!F21+'г.Кан'!F21+'г.Новч'!F21+'г.Шум'!F21+'г.Чеб'!F21</f>
        <v>0</v>
      </c>
      <c r="G21" s="10">
        <f>алат!G21+аликов!G21+батыр!G21+вурн!G21+ибрес!G21+канашск!G21+козл!G21+комсомол!G21+краснарм!G21+краснчет!G21+Марпос!G21+моргауш!G21+порецк!G21+урмар!G21+цивильск!G21+'чеб рн'!G21+шемур!G21+шумер!G21+Ядринск!G21+яльчик!G21+янтик!G21+'г. алат'!G21+'г.Кан'!G21+'г.Новч'!G21+'г.Шум'!G21+'г.Чеб'!G21</f>
        <v>0</v>
      </c>
      <c r="H21" s="10">
        <f>алат!H21+аликов!H21+батыр!H21+вурн!H21+ибрес!H21+канашск!H21+козл!H21+комсомол!H21+краснарм!H21+краснчет!H21+Марпос!H21+моргауш!H21+порецк!H21+урмар!H21+цивильск!H21+'чеб рн'!H21+шемур!H21+шумер!H21+Ядринск!H21+яльчик!H21+янтик!H21+'г. алат'!H21+'г.Кан'!H21+'г.Новч'!H21+'г.Шум'!H21+'г.Чеб'!H21</f>
        <v>0</v>
      </c>
      <c r="I21" s="10">
        <f>алат!I21+аликов!I21+батыр!I21+вурн!I21+ибрес!I21+канашск!I21+козл!I21+комсомол!I21+краснарм!I21+краснчет!I21+Марпос!I21+моргауш!I21+порецк!I21+урмар!I21+цивильск!I21+'чеб рн'!I21+шемур!I21+шумер!I21+Ядринск!I21+яльчик!I21+янтик!I21+'г. алат'!I21+'г.Кан'!I21+'г.Новч'!I21+'г.Шум'!I21+'г.Чеб'!I21</f>
        <v>0</v>
      </c>
      <c r="J21" s="10">
        <f>алат!J21+аликов!J21+батыр!J21+вурн!J21+ибрес!J21+канашск!J21+козл!J21+комсомол!J21+краснарм!J21+краснчет!J21+Марпос!J21+моргауш!J21+порецк!J21+урмар!J21+цивильск!J21+'чеб рн'!J21+шемур!J21+шумер!J21+Ядринск!J21+яльчик!J21+янтик!J21+'г. алат'!J21+'г.Кан'!J21+'г.Новч'!J21+'г.Шум'!J21+'г.Чеб'!J21</f>
        <v>0</v>
      </c>
      <c r="K21" s="10">
        <f>алат!K21+аликов!K21+батыр!K21+вурн!K21+ибрес!K21+канашск!K21+козл!K21+комсомол!K21+краснарм!K21+краснчет!K21+Марпос!K21+моргауш!K21+порецк!K21+урмар!K21+цивильск!K21+'чеб рн'!K21+шемур!K21+шумер!K21+Ядринск!K21+яльчик!K21+янтик!K21+'г. алат'!K21+'г.Кан'!K21+'г.Новч'!K21+'г.Шум'!K21+'г.Чеб'!K21</f>
        <v>182</v>
      </c>
      <c r="L21" s="10">
        <f>алат!L21+аликов!L21+батыр!L21+вурн!L21+ибрес!L21+канашск!L21+козл!L21+комсомол!L21+краснарм!L21+краснчет!L21+Марпос!L21+моргауш!L21+порецк!L21+урмар!L21+цивильск!L21+'чеб рн'!L21+шемур!L21+шумер!L21+Ядринск!L21+яльчик!L21+янтик!L21+'г. алат'!L21+'г.Кан'!L21+'г.Новч'!L21+'г.Шум'!L21+'г.Чеб'!L21</f>
        <v>0</v>
      </c>
      <c r="M21" s="10" t="s">
        <v>39</v>
      </c>
      <c r="N21" s="10" t="s">
        <v>39</v>
      </c>
      <c r="O21" s="10" t="s">
        <v>39</v>
      </c>
      <c r="P21" s="10" t="s">
        <v>39</v>
      </c>
    </row>
    <row r="22" spans="1:16" ht="39" customHeight="1">
      <c r="A22" s="16" t="s">
        <v>59</v>
      </c>
      <c r="B22" s="20">
        <v>109</v>
      </c>
      <c r="C22" s="10">
        <f>алат!C22+аликов!C22+батыр!C22+вурн!C22+ибрес!C22+канашск!C22+козл!C22+комсомол!C22+краснарм!C22+краснчет!C22+Марпос!C22+моргауш!C22+порецк!C22+урмар!C22+цивильск!C22+'чеб рн'!C22+шемур!C22+шумер!C22+Ядринск!C22+яльчик!C22+янтик!C22+'г. алат'!C22+'г.Кан'!C22+'г.Новч'!C22+'г.Шум'!C22+'г.Чеб'!C22</f>
        <v>20</v>
      </c>
      <c r="D22" s="10">
        <f>алат!D22+аликов!D22+батыр!D22+вурн!D22+ибрес!D22+канашск!D22+козл!D22+комсомол!D22+краснарм!D22+краснчет!D22+Марпос!D22+моргауш!D22+порецк!D22+урмар!D22+цивильск!D22+'чеб рн'!D22+шемур!D22+шумер!D22+Ядринск!D22+яльчик!D22+янтик!D22+'г. алат'!D22+'г.Кан'!D22+'г.Новч'!D22+'г.Шум'!D22+'г.Чеб'!D22</f>
        <v>0</v>
      </c>
      <c r="E22" s="10">
        <f>алат!E22+аликов!E22+батыр!E22+вурн!E22+ибрес!E22+канашск!E22+козл!E22+комсомол!E22+краснарм!E22+краснчет!E22+Марпос!E22+моргауш!E22+порецк!E22+урмар!E22+цивильск!E22+'чеб рн'!E22+шемур!E22+шумер!E22+Ядринск!E22+яльчик!E22+янтик!E22+'г. алат'!E22+'г.Кан'!E22+'г.Новч'!E22+'г.Шум'!E22+'г.Чеб'!E22</f>
        <v>8</v>
      </c>
      <c r="F22" s="10">
        <f>алат!F22+аликов!F22+батыр!F22+вурн!F22+ибрес!F22+канашск!F22+козл!F22+комсомол!F22+краснарм!F22+краснчет!F22+Марпос!F22+моргауш!F22+порецк!F22+урмар!F22+цивильск!F22+'чеб рн'!F22+шемур!F22+шумер!F22+Ядринск!F22+яльчик!F22+янтик!F22+'г. алат'!F22+'г.Кан'!F22+'г.Новч'!F22+'г.Шум'!F22+'г.Чеб'!F22</f>
        <v>0</v>
      </c>
      <c r="G22" s="10">
        <f>алат!G22+аликов!G22+батыр!G22+вурн!G22+ибрес!G22+канашск!G22+козл!G22+комсомол!G22+краснарм!G22+краснчет!G22+Марпос!G22+моргауш!G22+порецк!G22+урмар!G22+цивильск!G22+'чеб рн'!G22+шемур!G22+шумер!G22+Ядринск!G22+яльчик!G22+янтик!G22+'г. алат'!G22+'г.Кан'!G22+'г.Новч'!G22+'г.Шум'!G22+'г.Чеб'!G22</f>
        <v>0</v>
      </c>
      <c r="H22" s="10">
        <f>алат!H22+аликов!H22+батыр!H22+вурн!H22+ибрес!H22+канашск!H22+козл!H22+комсомол!H22+краснарм!H22+краснчет!H22+Марпос!H22+моргауш!H22+порецк!H22+урмар!H22+цивильск!H22+'чеб рн'!H22+шемур!H22+шумер!H22+Ядринск!H22+яльчик!H22+янтик!H22+'г. алат'!H22+'г.Кан'!H22+'г.Новч'!H22+'г.Шум'!H22+'г.Чеб'!H22</f>
        <v>0</v>
      </c>
      <c r="I22" s="10">
        <f>алат!I22+аликов!I22+батыр!I22+вурн!I22+ибрес!I22+канашск!I22+козл!I22+комсомол!I22+краснарм!I22+краснчет!I22+Марпос!I22+моргауш!I22+порецк!I22+урмар!I22+цивильск!I22+'чеб рн'!I22+шемур!I22+шумер!I22+Ядринск!I22+яльчик!I22+янтик!I22+'г. алат'!I22+'г.Кан'!I22+'г.Новч'!I22+'г.Шум'!I22+'г.Чеб'!I22</f>
        <v>0</v>
      </c>
      <c r="J22" s="10">
        <f>алат!J22+аликов!J22+батыр!J22+вурн!J22+ибрес!J22+канашск!J22+козл!J22+комсомол!J22+краснарм!J22+краснчет!J22+Марпос!J22+моргауш!J22+порецк!J22+урмар!J22+цивильск!J22+'чеб рн'!J22+шемур!J22+шумер!J22+Ядринск!J22+яльчик!J22+янтик!J22+'г. алат'!J22+'г.Кан'!J22+'г.Новч'!J22+'г.Шум'!J22+'г.Чеб'!J22</f>
        <v>0</v>
      </c>
      <c r="K22" s="10">
        <f>алат!K22+аликов!K22+батыр!K22+вурн!K22+ибрес!K22+канашск!K22+козл!K22+комсомол!K22+краснарм!K22+краснчет!K22+Марпос!K22+моргауш!K22+порецк!K22+урмар!K22+цивильск!K22+'чеб рн'!K22+шемур!K22+шумер!K22+Ядринск!K22+яльчик!K22+янтик!K22+'г. алат'!K22+'г.Кан'!K22+'г.Новч'!K22+'г.Шум'!K22+'г.Чеб'!K22</f>
        <v>16</v>
      </c>
      <c r="L22" s="10">
        <f>алат!L22+аликов!L22+батыр!L22+вурн!L22+ибрес!L22+канашск!L22+козл!L22+комсомол!L22+краснарм!L22+краснчет!L22+Марпос!L22+моргауш!L22+порецк!L22+урмар!L22+цивильск!L22+'чеб рн'!L22+шемур!L22+шумер!L22+Ядринск!L22+яльчик!L22+янтик!L22+'г. алат'!L22+'г.Кан'!L22+'г.Новч'!L22+'г.Шум'!L22+'г.Чеб'!L22</f>
        <v>0</v>
      </c>
      <c r="M22" s="10" t="s">
        <v>39</v>
      </c>
      <c r="N22" s="10" t="s">
        <v>39</v>
      </c>
      <c r="O22" s="10" t="s">
        <v>39</v>
      </c>
      <c r="P22" s="10" t="s">
        <v>39</v>
      </c>
    </row>
    <row r="23" spans="1:16" ht="27.75" customHeight="1">
      <c r="A23" s="17" t="s">
        <v>11</v>
      </c>
      <c r="B23" s="20">
        <v>110</v>
      </c>
      <c r="C23" s="54">
        <f>алат!C23+аликов!C23+батыр!C23+вурн!C23+ибрес!C23+канашск!C23+козл!C23+комсомол!C23+краснарм!C23+краснчет!C23+Марпос!C23+моргауш!C23+порецк!C23+урмар!C23+цивильск!C23+'чеб рн'!C23+шемур!C23+шумер!C23+Ядринск!C23+яльчик!C23+янтик!C23+'г. алат'!C23+'г.Кан'!C23+'г.Новч'!C23+'г.Шум'!C23+'г.Чеб'!C23</f>
        <v>60621</v>
      </c>
      <c r="D23" s="54">
        <f>алат!D23+аликов!D23+батыр!D23+вурн!D23+ибрес!D23+канашск!D23+козл!D23+комсомол!D23+краснарм!D23+краснчет!D23+Марпос!D23+моргауш!D23+порецк!D23+урмар!D23+цивильск!D23+'чеб рн'!D23+шемур!D23+шумер!D23+Ядринск!D23+яльчик!D23+янтик!D23+'г. алат'!D23+'г.Кан'!D23+'г.Новч'!D23+'г.Шум'!D23+'г.Чеб'!D23</f>
        <v>94</v>
      </c>
      <c r="E23" s="54">
        <f>алат!E23+аликов!E23+батыр!E23+вурн!E23+ибрес!E23+канашск!E23+козл!E23+комсомол!E23+краснарм!E23+краснчет!E23+Марпос!E23+моргауш!E23+порецк!E23+урмар!E23+цивильск!E23+'чеб рн'!E23+шемур!E23+шумер!E23+Ядринск!E23+яльчик!E23+янтик!E23+'г. алат'!E23+'г.Кан'!E23+'г.Новч'!E23+'г.Шум'!E23+'г.Чеб'!E23</f>
        <v>1322</v>
      </c>
      <c r="F23" s="54">
        <f>алат!F23+аликов!F23+батыр!F23+вурн!F23+ибрес!F23+канашск!F23+козл!F23+комсомол!F23+краснарм!F23+краснчет!F23+Марпос!F23+моргауш!F23+порецк!F23+урмар!F23+цивильск!F23+'чеб рн'!F23+шемур!F23+шумер!F23+Ядринск!F23+яльчик!F23+янтик!F23+'г. алат'!F23+'г.Кан'!F23+'г.Новч'!F23+'г.Шум'!F23+'г.Чеб'!F23</f>
        <v>2</v>
      </c>
      <c r="G23" s="54">
        <f>алат!G23+аликов!G23+батыр!G23+вурн!G23+ибрес!G23+канашск!G23+козл!G23+комсомол!G23+краснарм!G23+краснчет!G23+Марпос!G23+моргауш!G23+порецк!G23+урмар!G23+цивильск!G23+'чеб рн'!G23+шемур!G23+шумер!G23+Ядринск!G23+яльчик!G23+янтик!G23+'г. алат'!G23+'г.Кан'!G23+'г.Новч'!G23+'г.Шум'!G23+'г.Чеб'!G23</f>
        <v>0</v>
      </c>
      <c r="H23" s="54">
        <f>алат!H23+аликов!H23+батыр!H23+вурн!H23+ибрес!H23+канашск!H23+козл!H23+комсомол!H23+краснарм!H23+краснчет!H23+Марпос!H23+моргауш!H23+порецк!H23+урмар!H23+цивильск!H23+'чеб рн'!H23+шемур!H23+шумер!H23+Ядринск!H23+яльчик!H23+янтик!H23+'г. алат'!H23+'г.Кан'!H23+'г.Новч'!H23+'г.Шум'!H23+'г.Чеб'!H23</f>
        <v>0</v>
      </c>
      <c r="I23" s="54">
        <f>алат!I23+аликов!I23+батыр!I23+вурн!I23+ибрес!I23+канашск!I23+козл!I23+комсомол!I23+краснарм!I23+краснчет!I23+Марпос!I23+моргауш!I23+порецк!I23+урмар!I23+цивильск!I23+'чеб рн'!I23+шемур!I23+шумер!I23+Ядринск!I23+яльчик!I23+янтик!I23+'г. алат'!I23+'г.Кан'!I23+'г.Новч'!I23+'г.Шум'!I23+'г.Чеб'!I23</f>
        <v>0</v>
      </c>
      <c r="J23" s="54">
        <f>алат!J23+аликов!J23+батыр!J23+вурн!J23+ибрес!J23+канашск!J23+козл!J23+комсомол!J23+краснарм!J23+краснчет!J23+Марпос!J23+моргауш!J23+порецк!J23+урмар!J23+цивильск!J23+'чеб рн'!J23+шемур!J23+шумер!J23+Ядринск!J23+яльчик!J23+янтик!J23+'г. алат'!J23+'г.Кан'!J23+'г.Новч'!J23+'г.Шум'!J23+'г.Чеб'!J23</f>
        <v>0</v>
      </c>
      <c r="K23" s="54">
        <f>алат!K23+аликов!K23+батыр!K23+вурн!K23+ибрес!K23+канашск!K23+козл!K23+комсомол!K23+краснарм!K23+краснчет!K23+Марпос!K23+моргауш!K23+порецк!K23+урмар!K23+цивильск!K23+'чеб рн'!K23+шемур!K23+шумер!K23+Ядринск!K23+яльчик!K23+янтик!K23+'г. алат'!K23+'г.Кан'!K23+'г.Новч'!K23+'г.Шум'!K23+'г.Чеб'!K23</f>
        <v>5639</v>
      </c>
      <c r="L23" s="54">
        <f>алат!L23+аликов!L23+батыр!L23+вурн!L23+ибрес!L23+канашск!L23+козл!L23+комсомол!L23+краснарм!L23+краснчет!L23+Марпос!L23+моргауш!L23+порецк!L23+урмар!L23+цивильск!L23+'чеб рн'!L23+шемур!L23+шумер!L23+Ядринск!L23+яльчик!L23+янтик!L23+'г. алат'!L23+'г.Кан'!L23+'г.Новч'!L23+'г.Шум'!L23+'г.Чеб'!L23</f>
        <v>0</v>
      </c>
      <c r="M23" s="54">
        <f>алат!M23+аликов!M23+батыр!M23+вурн!M23+ибрес!M23+канашск!M23+козл!M23+комсомол!M23+краснарм!M23+краснчет!M23+Марпос!M23+моргауш!M23+порецк!M23+урмар!M23+цивильск!M23+'чеб рн'!M23+шемур!M23+шумер!M23+Ядринск!M23+яльчик!M23+янтик!M23+'г. алат'!M23+'г.Кан'!M23+'г.Новч'!M23+'г.Шум'!M23+'г.Чеб'!M23</f>
        <v>704</v>
      </c>
      <c r="N23" s="54">
        <f>алат!N23+аликов!N23+батыр!N23+вурн!N23+ибрес!N23+канашск!N23+козл!N23+комсомол!N23+краснарм!N23+краснчет!N23+Марпос!N23+моргауш!N23+порецк!N23+урмар!N23+цивильск!N23+'чеб рн'!N23+шемур!N23+шумер!N23+Ядринск!N23+яльчик!N23+янтик!N23+'г. алат'!N23+'г.Кан'!N23+'г.Новч'!N23+'г.Шум'!N23+'г.Чеб'!N23</f>
        <v>15</v>
      </c>
      <c r="O23" s="54">
        <f>алат!O23+аликов!O23+батыр!O23+вурн!O23+ибрес!O23+канашск!O23+козл!O23+комсомол!O23+краснарм!O23+краснчет!O23+Марпос!O23+моргауш!O23+порецк!O23+урмар!O23+цивильск!O23+'чеб рн'!O23+шемур!O23+шумер!O23+Ядринск!O23+яльчик!O23+янтик!O23+'г. алат'!O23+'г.Кан'!O23+'г.Новч'!O23+'г.Шум'!O23+'г.Чеб'!O23</f>
        <v>5304</v>
      </c>
      <c r="P23" s="54">
        <f>алат!P23+аликов!P23+батыр!P23+вурн!P23+ибрес!P23+канашск!P23+козл!P23+комсомол!P23+краснарм!P23+краснчет!P23+Марпос!P23+моргауш!P23+порецк!P23+урмар!P23+цивильск!P23+'чеб рн'!P23+шемур!P23+шумер!P23+Ядринск!P23+яльчик!P23+янтик!P23+'г. алат'!P23+'г.Кан'!P23+'г.Новч'!P23+'г.Шум'!P23+'г.Чеб'!P23</f>
        <v>47549</v>
      </c>
    </row>
    <row r="24" spans="1:16" ht="52.5" customHeight="1">
      <c r="A24" s="16" t="s">
        <v>64</v>
      </c>
      <c r="B24" s="21">
        <v>111</v>
      </c>
      <c r="C24" s="10">
        <f>алат!C24+аликов!C24+батыр!C24+вурн!C24+ибрес!C24+канашск!C24+козл!C24+комсомол!C24+краснарм!C24+краснчет!C24+Марпос!C24+моргауш!C24+порецк!C24+урмар!C24+цивильск!C24+'чеб рн'!C24+шемур!C24+шумер!C24+Ядринск!C24+яльчик!C24+янтик!C24+'г. алат'!C24+'г.Кан'!C24+'г.Новч'!C24+'г.Шум'!C24+'г.Чеб'!C24</f>
        <v>2708</v>
      </c>
      <c r="D24" s="10">
        <f>алат!D24+аликов!D24+батыр!D24+вурн!D24+ибрес!D24+канашск!D24+козл!D24+комсомол!D24+краснарм!D24+краснчет!D24+Марпос!D24+моргауш!D24+порецк!D24+урмар!D24+цивильск!D24+'чеб рн'!D24+шемур!D24+шумер!D24+Ядринск!D24+яльчик!D24+янтик!D24+'г. алат'!D24+'г.Кан'!D24+'г.Новч'!D24+'г.Шум'!D24+'г.Чеб'!D24</f>
        <v>26</v>
      </c>
      <c r="E24" s="10">
        <f>алат!E24+аликов!E24+батыр!E24+вурн!E24+ибрес!E24+канашск!E24+козл!E24+комсомол!E24+краснарм!E24+краснчет!E24+Марпос!E24+моргауш!E24+порецк!E24+урмар!E24+цивильск!E24+'чеб рн'!E24+шемур!E24+шумер!E24+Ядринск!E24+яльчик!E24+янтик!E24+'г. алат'!E24+'г.Кан'!E24+'г.Новч'!E24+'г.Шум'!E24+'г.Чеб'!E24</f>
        <v>556</v>
      </c>
      <c r="F24" s="10">
        <f>алат!F24+аликов!F24+батыр!F24+вурн!F24+ибрес!F24+канашск!F24+козл!F24+комсомол!F24+краснарм!F24+краснчет!F24+Марпос!F24+моргауш!F24+порецк!F24+урмар!F24+цивильск!F24+'чеб рн'!F24+шемур!F24+шумер!F24+Ядринск!F24+яльчик!F24+янтик!F24+'г. алат'!F24+'г.Кан'!F24+'г.Новч'!F24+'г.Шум'!F24+'г.Чеб'!F24</f>
        <v>0</v>
      </c>
      <c r="G24" s="10">
        <f>алат!G24+аликов!G24+батыр!G24+вурн!G24+ибрес!G24+канашск!G24+козл!G24+комсомол!G24+краснарм!G24+краснчет!G24+Марпос!G24+моргауш!G24+порецк!G24+урмар!G24+цивильск!G24+'чеб рн'!G24+шемур!G24+шумер!G24+Ядринск!G24+яльчик!G24+янтик!G24+'г. алат'!G24+'г.Кан'!G24+'г.Новч'!G24+'г.Шум'!G24+'г.Чеб'!G24</f>
        <v>0</v>
      </c>
      <c r="H24" s="10">
        <f>алат!H24+аликов!H24+батыр!H24+вурн!H24+ибрес!H24+канашск!H24+козл!H24+комсомол!H24+краснарм!H24+краснчет!H24+Марпос!H24+моргауш!H24+порецк!H24+урмар!H24+цивильск!H24+'чеб рн'!H24+шемур!H24+шумер!H24+Ядринск!H24+яльчик!H24+янтик!H24+'г. алат'!H24+'г.Кан'!H24+'г.Новч'!H24+'г.Шум'!H24+'г.Чеб'!H24</f>
        <v>0</v>
      </c>
      <c r="I24" s="10">
        <f>алат!I24+аликов!I24+батыр!I24+вурн!I24+ибрес!I24+канашск!I24+козл!I24+комсомол!I24+краснарм!I24+краснчет!I24+Марпос!I24+моргауш!I24+порецк!I24+урмар!I24+цивильск!I24+'чеб рн'!I24+шемур!I24+шумер!I24+Ядринск!I24+яльчик!I24+янтик!I24+'г. алат'!I24+'г.Кан'!I24+'г.Новч'!I24+'г.Шум'!I24+'г.Чеб'!I24</f>
        <v>0</v>
      </c>
      <c r="J24" s="10">
        <f>алат!J24+аликов!J24+батыр!J24+вурн!J24+ибрес!J24+канашск!J24+козл!J24+комсомол!J24+краснарм!J24+краснчет!J24+Марпос!J24+моргауш!J24+порецк!J24+урмар!J24+цивильск!J24+'чеб рн'!J24+шемур!J24+шумер!J24+Ядринск!J24+яльчик!J24+янтик!J24+'г. алат'!J24+'г.Кан'!J24+'г.Новч'!J24+'г.Шум'!J24+'г.Чеб'!J24</f>
        <v>0</v>
      </c>
      <c r="K24" s="10">
        <f>алат!K24+аликов!K24+батыр!K24+вурн!K24+ибрес!K24+канашск!K24+козл!K24+комсомол!K24+краснарм!K24+краснчет!K24+Марпос!K24+моргауш!K24+порецк!K24+урмар!K24+цивильск!K24+'чеб рн'!K24+шемур!K24+шумер!K24+Ядринск!K24+яльчик!K24+янтик!K24+'г. алат'!K24+'г.Кан'!K24+'г.Новч'!K24+'г.Шум'!K24+'г.Чеб'!K24</f>
        <v>2023</v>
      </c>
      <c r="L24" s="10">
        <f>алат!L24+аликов!L24+батыр!L24+вурн!L24+ибрес!L24+канашск!L24+козл!L24+комсомол!L24+краснарм!L24+краснчет!L24+Марпос!L24+моргауш!L24+порецк!L24+урмар!L24+цивильск!L24+'чеб рн'!L24+шемур!L24+шумер!L24+Ядринск!L24+яльчик!L24+янтик!L24+'г. алат'!L24+'г.Кан'!L24+'г.Новч'!L24+'г.Шум'!L24+'г.Чеб'!L24</f>
        <v>0</v>
      </c>
      <c r="M24" s="10">
        <f>алат!M24+аликов!M24+батыр!M24+вурн!M24+ибрес!M24+канашск!M24+козл!M24+комсомол!M24+краснарм!M24+краснчет!M24+Марпос!M24+моргауш!M24+порецк!M24+урмар!M24+цивильск!M24+'чеб рн'!M24+шемур!M24+шумер!M24+Ядринск!M24+яльчик!M24+янтик!M24+'г. алат'!M24+'г.Кан'!M24+'г.Новч'!M24+'г.Шум'!M24+'г.Чеб'!M24</f>
        <v>150</v>
      </c>
      <c r="N24" s="10">
        <f>алат!N24+аликов!N24+батыр!N24+вурн!N24+ибрес!N24+канашск!N24+козл!N24+комсомол!N24+краснарм!N24+краснчет!N24+Марпос!N24+моргауш!N24+порецк!N24+урмар!N24+цивильск!N24+'чеб рн'!N24+шемур!N24+шумер!N24+Ядринск!N24+яльчик!N24+янтик!N24+'г. алат'!N24+'г.Кан'!N24+'г.Новч'!N24+'г.Шум'!N24+'г.Чеб'!N24</f>
        <v>11</v>
      </c>
      <c r="O24" s="10" t="s">
        <v>39</v>
      </c>
      <c r="P24" s="10" t="s">
        <v>39</v>
      </c>
    </row>
    <row r="25" spans="1:16" ht="27" customHeight="1">
      <c r="A25" s="16" t="s">
        <v>65</v>
      </c>
      <c r="B25" s="21">
        <v>112</v>
      </c>
      <c r="C25" s="10">
        <f>алат!C25+аликов!C25+батыр!C25+вурн!C25+ибрес!C25+канашск!C25+козл!C25+комсомол!C25+краснарм!C25+краснчет!C25+Марпос!C25+моргауш!C25+порецк!C25+урмар!C25+цивильск!C25+'чеб рн'!C25+шемур!C25+шумер!C25+Ядринск!C25+яльчик!C25+янтик!C25+'г. алат'!C25+'г.Кан'!C25+'г.Новч'!C25+'г.Шум'!C25+'г.Чеб'!C25</f>
        <v>0</v>
      </c>
      <c r="D25" s="10">
        <f>алат!D25+аликов!D25+батыр!D25+вурн!D25+ибрес!D25+канашск!D25+козл!D25+комсомол!D25+краснарм!D25+краснчет!D25+Марпос!D25+моргауш!D25+порецк!D25+урмар!D25+цивильск!D25+'чеб рн'!D25+шемур!D25+шумер!D25+Ядринск!D25+яльчик!D25+янтик!D25+'г. алат'!D25+'г.Кан'!D25+'г.Новч'!D25+'г.Шум'!D25+'г.Чеб'!D25</f>
        <v>0</v>
      </c>
      <c r="E25" s="10">
        <f>алат!E25+аликов!E25+батыр!E25+вурн!E25+ибрес!E25+канашск!E25+козл!E25+комсомол!E25+краснарм!E25+краснчет!E25+Марпос!E25+моргауш!E25+порецк!E25+урмар!E25+цивильск!E25+'чеб рн'!E25+шемур!E25+шумер!E25+Ядринск!E25+яльчик!E25+янтик!E25+'г. алат'!E25+'г.Кан'!E25+'г.Новч'!E25+'г.Шум'!E25+'г.Чеб'!E25</f>
        <v>0</v>
      </c>
      <c r="F25" s="10">
        <f>алат!F25+аликов!F25+батыр!F25+вурн!F25+ибрес!F25+канашск!F25+козл!F25+комсомол!F25+краснарм!F25+краснчет!F25+Марпос!F25+моргауш!F25+порецк!F25+урмар!F25+цивильск!F25+'чеб рн'!F25+шемур!F25+шумер!F25+Ядринск!F25+яльчик!F25+янтик!F25+'г. алат'!F25+'г.Кан'!F25+'г.Новч'!F25+'г.Шум'!F25+'г.Чеб'!F25</f>
        <v>0</v>
      </c>
      <c r="G25" s="10">
        <f>алат!G25+аликов!G25+батыр!G25+вурн!G25+ибрес!G25+канашск!G25+козл!G25+комсомол!G25+краснарм!G25+краснчет!G25+Марпос!G25+моргауш!G25+порецк!G25+урмар!G25+цивильск!G25+'чеб рн'!G25+шемур!G25+шумер!G25+Ядринск!G25+яльчик!G25+янтик!G25+'г. алат'!G25+'г.Кан'!G25+'г.Новч'!G25+'г.Шум'!G25+'г.Чеб'!G25</f>
        <v>0</v>
      </c>
      <c r="H25" s="10">
        <f>алат!H25+аликов!H25+батыр!H25+вурн!H25+ибрес!H25+канашск!H25+козл!H25+комсомол!H25+краснарм!H25+краснчет!H25+Марпос!H25+моргауш!H25+порецк!H25+урмар!H25+цивильск!H25+'чеб рн'!H25+шемур!H25+шумер!H25+Ядринск!H25+яльчик!H25+янтик!H25+'г. алат'!H25+'г.Кан'!H25+'г.Новч'!H25+'г.Шум'!H25+'г.Чеб'!H25</f>
        <v>0</v>
      </c>
      <c r="I25" s="10">
        <f>алат!I25+аликов!I25+батыр!I25+вурн!I25+ибрес!I25+канашск!I25+козл!I25+комсомол!I25+краснарм!I25+краснчет!I25+Марпос!I25+моргауш!I25+порецк!I25+урмар!I25+цивильск!I25+'чеб рн'!I25+шемур!I25+шумер!I25+Ядринск!I25+яльчик!I25+янтик!I25+'г. алат'!I25+'г.Кан'!I25+'г.Новч'!I25+'г.Шум'!I25+'г.Чеб'!I25</f>
        <v>0</v>
      </c>
      <c r="J25" s="10">
        <f>алат!J25+аликов!J25+батыр!J25+вурн!J25+ибрес!J25+канашск!J25+козл!J25+комсомол!J25+краснарм!J25+краснчет!J25+Марпос!J25+моргауш!J25+порецк!J25+урмар!J25+цивильск!J25+'чеб рн'!J25+шемур!J25+шумер!J25+Ядринск!J25+яльчик!J25+янтик!J25+'г. алат'!J25+'г.Кан'!J25+'г.Новч'!J25+'г.Шум'!J25+'г.Чеб'!J25</f>
        <v>0</v>
      </c>
      <c r="K25" s="10">
        <f>алат!K25+аликов!K25+батыр!K25+вурн!K25+ибрес!K25+канашск!K25+козл!K25+комсомол!K25+краснарм!K25+краснчет!K25+Марпос!K25+моргауш!K25+порецк!K25+урмар!K25+цивильск!K25+'чеб рн'!K25+шемур!K25+шумер!K25+Ядринск!K25+яльчик!K25+янтик!K25+'г. алат'!K25+'г.Кан'!K25+'г.Новч'!K25+'г.Шум'!K25+'г.Чеб'!K25</f>
        <v>0</v>
      </c>
      <c r="L25" s="10">
        <f>алат!L25+аликов!L25+батыр!L25+вурн!L25+ибрес!L25+канашск!L25+козл!L25+комсомол!L25+краснарм!L25+краснчет!L25+Марпос!L25+моргауш!L25+порецк!L25+урмар!L25+цивильск!L25+'чеб рн'!L25+шемур!L25+шумер!L25+Ядринск!L25+яльчик!L25+янтик!L25+'г. алат'!L25+'г.Кан'!L25+'г.Новч'!L25+'г.Шум'!L25+'г.Чеб'!L25</f>
        <v>0</v>
      </c>
      <c r="M25" s="10">
        <f>алат!M25+аликов!M25+батыр!M25+вурн!M25+ибрес!M25+канашск!M25+козл!M25+комсомол!M25+краснарм!M25+краснчет!M25+Марпос!M25+моргауш!M25+порецк!M25+урмар!M25+цивильск!M25+'чеб рн'!M25+шемур!M25+шумер!M25+Ядринск!M25+яльчик!M25+янтик!M25+'г. алат'!M25+'г.Кан'!M25+'г.Новч'!M25+'г.Шум'!M25+'г.Чеб'!M25</f>
        <v>0</v>
      </c>
      <c r="N25" s="10">
        <f>алат!N25+аликов!N25+батыр!N25+вурн!N25+ибрес!N25+канашск!N25+козл!N25+комсомол!N25+краснарм!N25+краснчет!N25+Марпос!N25+моргауш!N25+порецк!N25+урмар!N25+цивильск!N25+'чеб рн'!N25+шемур!N25+шумер!N25+Ядринск!N25+яльчик!N25+янтик!N25+'г. алат'!N25+'г.Кан'!N25+'г.Новч'!N25+'г.Шум'!N25+'г.Чеб'!N25</f>
        <v>0</v>
      </c>
      <c r="O25" s="10">
        <f>алат!O25+аликов!O25+батыр!O25+вурн!O25+ибрес!O25+канашск!O25+козл!O25+комсомол!O25+краснарм!O25+краснчет!O25+Марпос!O25+моргауш!O25+порецк!O25+урмар!O25+цивильск!O25+'чеб рн'!O25+шемур!O25+шумер!O25+Ядринск!O25+яльчик!O25+янтик!O25+'г. алат'!O25+'г.Кан'!O25+'г.Новч'!O25+'г.Шум'!O25+'г.Чеб'!O25</f>
        <v>0</v>
      </c>
      <c r="P25" s="10">
        <f>алат!P25+аликов!P25+батыр!P25+вурн!P25+ибрес!P25+канашск!P25+козл!P25+комсомол!P25+краснарм!P25+краснчет!P25+Марпос!P25+моргауш!P25+порецк!P25+урмар!P25+цивильск!P25+'чеб рн'!P25+шемур!P25+шумер!P25+Ядринск!P25+яльчик!P25+янтик!P25+'г. алат'!P25+'г.Кан'!P25+'г.Новч'!P25+'г.Шум'!P25+'г.Чеб'!P25</f>
        <v>0</v>
      </c>
    </row>
    <row r="26" spans="1:16" ht="39.75" customHeight="1">
      <c r="A26" s="16" t="s">
        <v>66</v>
      </c>
      <c r="B26" s="21">
        <v>113</v>
      </c>
      <c r="C26" s="10">
        <f>алат!C26+аликов!C26+батыр!C26+вурн!C26+ибрес!C26+канашск!C26+козл!C26+комсомол!C26+краснарм!C26+краснчет!C26+Марпос!C26+моргауш!C26+порецк!C26+урмар!C26+цивильск!C26+'чеб рн'!C26+шемур!C26+шумер!C26+Ядринск!C26+яльчик!C26+янтик!C26+'г. алат'!C26+'г.Кан'!C26+'г.Новч'!C26+'г.Шум'!C26+'г.Чеб'!C26</f>
        <v>0</v>
      </c>
      <c r="D26" s="10" t="s">
        <v>39</v>
      </c>
      <c r="E26" s="10">
        <f>алат!E26+аликов!E26+батыр!E26+вурн!E26+ибрес!E26+канашск!E26+козл!E26+комсомол!E26+краснарм!E26+краснчет!E26+Марпос!E26+моргауш!E26+порецк!E26+урмар!E26+цивильск!E26+'чеб рн'!E26+шемур!E26+шумер!E26+Ядринск!E26+яльчик!E26+янтик!E26+'г. алат'!E26+'г.Кан'!E26+'г.Новч'!E26+'г.Шум'!E26+'г.Чеб'!E26</f>
        <v>0</v>
      </c>
      <c r="F26" s="10">
        <f>алат!F26+аликов!F26+батыр!F26+вурн!F26+ибрес!F26+канашск!F26+козл!F26+комсомол!F26+краснарм!F26+краснчет!F26+Марпос!F26+моргауш!F26+порецк!F26+урмар!F26+цивильск!F26+'чеб рн'!F26+шемур!F26+шумер!F26+Ядринск!F26+яльчик!F26+янтик!F26+'г. алат'!F26+'г.Кан'!F26+'г.Новч'!F26+'г.Шум'!F26+'г.Чеб'!F26</f>
        <v>0</v>
      </c>
      <c r="G26" s="10">
        <f>алат!G26+аликов!G26+батыр!G26+вурн!G26+ибрес!G26+канашск!G26+козл!G26+комсомол!G26+краснарм!G26+краснчет!G26+Марпос!G26+моргауш!G26+порецк!G26+урмар!G26+цивильск!G26+'чеб рн'!G26+шемур!G26+шумер!G26+Ядринск!G26+яльчик!G26+янтик!G26+'г. алат'!G26+'г.Кан'!G26+'г.Новч'!G26+'г.Шум'!G26+'г.Чеб'!G26</f>
        <v>0</v>
      </c>
      <c r="H26" s="10" t="s">
        <v>39</v>
      </c>
      <c r="I26" s="10">
        <f>алат!I26+аликов!I26+батыр!I26+вурн!I26+ибрес!I26+канашск!I26+козл!I26+комсомол!I26+краснарм!I26+краснчет!I26+Марпос!I26+моргауш!I26+порецк!I26+урмар!I26+цивильск!I26+'чеб рн'!I26+шемур!I26+шумер!I26+Ядринск!I26+яльчик!I26+янтик!I26+'г. алат'!I26+'г.Кан'!I26+'г.Новч'!I26+'г.Шум'!I26+'г.Чеб'!I26</f>
        <v>0</v>
      </c>
      <c r="J26" s="10">
        <f>алат!J26+аликов!J26+батыр!J26+вурн!J26+ибрес!J26+канашск!J26+козл!J26+комсомол!J26+краснарм!J26+краснчет!J26+Марпос!J26+моргауш!J26+порецк!J26+урмар!J26+цивильск!J26+'чеб рн'!J26+шемур!J26+шумер!J26+Ядринск!J26+яльчик!J26+янтик!J26+'г. алат'!J26+'г.Кан'!J26+'г.Новч'!J26+'г.Шум'!J26+'г.Чеб'!J26</f>
        <v>0</v>
      </c>
      <c r="K26" s="10" t="s">
        <v>39</v>
      </c>
      <c r="L26" s="10" t="s">
        <v>39</v>
      </c>
      <c r="M26" s="10" t="s">
        <v>39</v>
      </c>
      <c r="N26" s="10">
        <f>алат!N26+аликов!N26+батыр!N26+вурн!N26+ибрес!N26+канашск!N26+козл!N26+комсомол!N26+краснарм!N26+краснчет!N26+Марпос!N26+моргауш!N26+порецк!N26+урмар!N26+цивильск!N26+'чеб рн'!N26+шемур!N26+шумер!N26+Ядринск!N26+яльчик!N26+янтик!N26+'г. алат'!N26+'г.Кан'!N26+'г.Новч'!N26+'г.Шум'!N26+'г.Чеб'!N26</f>
        <v>0</v>
      </c>
      <c r="O26" s="10" t="s">
        <v>39</v>
      </c>
      <c r="P26" s="10" t="s">
        <v>39</v>
      </c>
    </row>
    <row r="27" spans="1:16" ht="39.75" customHeight="1">
      <c r="A27" s="16" t="s">
        <v>67</v>
      </c>
      <c r="B27" s="21">
        <v>114</v>
      </c>
      <c r="C27" s="10">
        <f>алат!C27+аликов!C27+батыр!C27+вурн!C27+ибрес!C27+канашск!C27+козл!C27+комсомол!C27+краснарм!C27+краснчет!C27+Марпос!C27+моргауш!C27+порецк!C27+урмар!C27+цивильск!C27+'чеб рн'!C27+шемур!C27+шумер!C27+Ядринск!C27+яльчик!C27+янтик!C27+'г. алат'!C27+'г.Кан'!C27+'г.Новч'!C27+'г.Шум'!C27+'г.Чеб'!C27</f>
        <v>3951</v>
      </c>
      <c r="D27" s="10">
        <f>алат!D27+аликов!D27+батыр!D27+вурн!D27+ибрес!D27+канашск!D27+козл!D27+комсомол!D27+краснарм!D27+краснчет!D27+Марпос!D27+моргауш!D27+порецк!D27+урмар!D27+цивильск!D27+'чеб рн'!D27+шемур!D27+шумер!D27+Ядринск!D27+яльчик!D27+янтик!D27+'г. алат'!D27+'г.Кан'!D27+'г.Новч'!D27+'г.Шум'!D27+'г.Чеб'!D27</f>
        <v>13</v>
      </c>
      <c r="E27" s="10">
        <f>алат!E27+аликов!E27+батыр!E27+вурн!E27+ибрес!E27+канашск!E27+козл!E27+комсомол!E27+краснарм!E27+краснчет!E27+Марпос!E27+моргауш!E27+порецк!E27+урмар!E27+цивильск!E27+'чеб рн'!E27+шемур!E27+шумер!E27+Ядринск!E27+яльчик!E27+янтик!E27+'г. алат'!E27+'г.Кан'!E27+'г.Новч'!E27+'г.Шум'!E27+'г.Чеб'!E27</f>
        <v>968</v>
      </c>
      <c r="F27" s="10">
        <f>алат!F27+аликов!F27+батыр!F27+вурн!F27+ибрес!F27+канашск!F27+козл!F27+комсомол!F27+краснарм!F27+краснчет!F27+Марпос!F27+моргауш!F27+порецк!F27+урмар!F27+цивильск!F27+'чеб рн'!F27+шемур!F27+шумер!F27+Ядринск!F27+яльчик!F27+янтик!F27+'г. алат'!F27+'г.Кан'!F27+'г.Новч'!F27+'г.Шум'!F27+'г.Чеб'!F27</f>
        <v>0</v>
      </c>
      <c r="G27" s="10">
        <f>алат!G27+аликов!G27+батыр!G27+вурн!G27+ибрес!G27+канашск!G27+козл!G27+комсомол!G27+краснарм!G27+краснчет!G27+Марпос!G27+моргауш!G27+порецк!G27+урмар!G27+цивильск!G27+'чеб рн'!G27+шемур!G27+шумер!G27+Ядринск!G27+яльчик!G27+янтик!G27+'г. алат'!G27+'г.Кан'!G27+'г.Новч'!G27+'г.Шум'!G27+'г.Чеб'!G27</f>
        <v>0</v>
      </c>
      <c r="H27" s="10">
        <f>алат!H27+аликов!H27+батыр!H27+вурн!H27+ибрес!H27+канашск!H27+козл!H27+комсомол!H27+краснарм!H27+краснчет!H27+Марпос!H27+моргауш!H27+порецк!H27+урмар!H27+цивильск!H27+'чеб рн'!H27+шемур!H27+шумер!H27+Ядринск!H27+яльчик!H27+янтик!H27+'г. алат'!H27+'г.Кан'!H27+'г.Новч'!H27+'г.Шум'!H27+'г.Чеб'!H27</f>
        <v>0</v>
      </c>
      <c r="I27" s="10">
        <f>алат!I27+аликов!I27+батыр!I27+вурн!I27+ибрес!I27+канашск!I27+козл!I27+комсомол!I27+краснарм!I27+краснчет!I27+Марпос!I27+моргауш!I27+порецк!I27+урмар!I27+цивильск!I27+'чеб рн'!I27+шемур!I27+шумер!I27+Ядринск!I27+яльчик!I27+янтик!I27+'г. алат'!I27+'г.Кан'!I27+'г.Новч'!I27+'г.Шум'!I27+'г.Чеб'!I27</f>
        <v>0</v>
      </c>
      <c r="J27" s="10">
        <f>алат!J27+аликов!J27+батыр!J27+вурн!J27+ибрес!J27+канашск!J27+козл!J27+комсомол!J27+краснарм!J27+краснчет!J27+Марпос!J27+моргауш!J27+порецк!J27+урмар!J27+цивильск!J27+'чеб рн'!J27+шемур!J27+шумер!J27+Ядринск!J27+яльчик!J27+янтик!J27+'г. алат'!J27+'г.Кан'!J27+'г.Новч'!J27+'г.Шум'!J27+'г.Чеб'!J27</f>
        <v>0</v>
      </c>
      <c r="K27" s="10">
        <f>алат!K27+аликов!K27+батыр!K27+вурн!K27+ибрес!K27+канашск!K27+козл!K27+комсомол!K27+краснарм!K27+краснчет!K27+Марпос!K27+моргауш!K27+порецк!K27+урмар!K27+цивильск!K27+'чеб рн'!K27+шемур!K27+шумер!K27+Ядринск!K27+яльчик!K27+янтик!K27+'г. алат'!K27+'г.Кан'!K27+'г.Новч'!K27+'г.Шум'!K27+'г.Чеб'!K27</f>
        <v>3075</v>
      </c>
      <c r="L27" s="10">
        <f>алат!L27+аликов!L27+батыр!L27+вурн!L27+ибрес!L27+канашск!L27+козл!L27+комсомол!L27+краснарм!L27+краснчет!L27+Марпос!L27+моргауш!L27+порецк!L27+урмар!L27+цивильск!L27+'чеб рн'!L27+шемур!L27+шумер!L27+Ядринск!L27+яльчик!L27+янтик!L27+'г. алат'!L27+'г.Кан'!L27+'г.Новч'!L27+'г.Шум'!L27+'г.Чеб'!L27</f>
        <v>0</v>
      </c>
      <c r="M27" s="10" t="s">
        <v>39</v>
      </c>
      <c r="N27" s="10" t="s">
        <v>39</v>
      </c>
      <c r="O27" s="10" t="s">
        <v>39</v>
      </c>
      <c r="P27" s="10" t="s">
        <v>39</v>
      </c>
    </row>
    <row r="28" spans="1:16" ht="60" customHeight="1">
      <c r="A28" s="16" t="s">
        <v>68</v>
      </c>
      <c r="B28" s="21">
        <v>115</v>
      </c>
      <c r="C28" s="10">
        <f>алат!C28+аликов!C28+батыр!C28+вурн!C28+ибрес!C28+канашск!C28+козл!C28+комсомол!C28+краснарм!C28+краснчет!C28+Марпос!C28+моргауш!C28+порецк!C28+урмар!C28+цивильск!C28+'чеб рн'!C28+шемур!C28+шумер!C28+Ядринск!C28+яльчик!C28+янтик!C28+'г. алат'!C28+'г.Кан'!C28+'г.Новч'!C28+'г.Шум'!C28+'г.Чеб'!C28</f>
        <v>2993</v>
      </c>
      <c r="D28" s="10">
        <f>алат!D28+аликов!D28+батыр!D28+вурн!D28+ибрес!D28+канашск!D28+козл!D28+комсомол!D28+краснарм!D28+краснчет!D28+Марпос!D28+моргауш!D28+порецк!D28+урмар!D28+цивильск!D28+'чеб рн'!D28+шемур!D28+шумер!D28+Ядринск!D28+яльчик!D28+янтик!D28+'г. алат'!D28+'г.Кан'!D28+'г.Новч'!D28+'г.Шум'!D28+'г.Чеб'!D28</f>
        <v>4</v>
      </c>
      <c r="E28" s="10">
        <f>алат!E28+аликов!E28+батыр!E28+вурн!E28+ибрес!E28+канашск!E28+козл!E28+комсомол!E28+краснарм!E28+краснчет!E28+Марпос!E28+моргауш!E28+порецк!E28+урмар!E28+цивильск!E28+'чеб рн'!E28+шемур!E28+шумер!E28+Ядринск!E28+яльчик!E28+янтик!E28+'г. алат'!E28+'г.Кан'!E28+'г.Новч'!E28+'г.Шум'!E28+'г.Чеб'!E28</f>
        <v>454</v>
      </c>
      <c r="F28" s="10">
        <f>алат!F28+аликов!F28+батыр!F28+вурн!F28+ибрес!F28+канашск!F28+козл!F28+комсомол!F28+краснарм!F28+краснчет!F28+Марпос!F28+моргауш!F28+порецк!F28+урмар!F28+цивильск!F28+'чеб рн'!F28+шемур!F28+шумер!F28+Ядринск!F28+яльчик!F28+янтик!F28+'г. алат'!F28+'г.Кан'!F28+'г.Новч'!F28+'г.Шум'!F28+'г.Чеб'!F28</f>
        <v>0</v>
      </c>
      <c r="G28" s="10">
        <f>алат!G28+аликов!G28+батыр!G28+вурн!G28+ибрес!G28+канашск!G28+козл!G28+комсомол!G28+краснарм!G28+краснчет!G28+Марпос!G28+моргауш!G28+порецк!G28+урмар!G28+цивильск!G28+'чеб рн'!G28+шемур!G28+шумер!G28+Ядринск!G28+яльчик!G28+янтик!G28+'г. алат'!G28+'г.Кан'!G28+'г.Новч'!G28+'г.Шум'!G28+'г.Чеб'!G28</f>
        <v>0</v>
      </c>
      <c r="H28" s="10">
        <f>алат!H28+аликов!H28+батыр!H28+вурн!H28+ибрес!H28+канашск!H28+козл!H28+комсомол!H28+краснарм!H28+краснчет!H28+Марпос!H28+моргауш!H28+порецк!H28+урмар!H28+цивильск!H28+'чеб рн'!H28+шемур!H28+шумер!H28+Ядринск!H28+яльчик!H28+янтик!H28+'г. алат'!H28+'г.Кан'!H28+'г.Новч'!H28+'г.Шум'!H28+'г.Чеб'!H28</f>
        <v>0</v>
      </c>
      <c r="I28" s="10">
        <f>алат!I28+аликов!I28+батыр!I28+вурн!I28+ибрес!I28+канашск!I28+козл!I28+комсомол!I28+краснарм!I28+краснчет!I28+Марпос!I28+моргауш!I28+порецк!I28+урмар!I28+цивильск!I28+'чеб рн'!I28+шемур!I28+шумер!I28+Ядринск!I28+яльчик!I28+янтик!I28+'г. алат'!I28+'г.Кан'!I28+'г.Новч'!I28+'г.Шум'!I28+'г.Чеб'!I28</f>
        <v>0</v>
      </c>
      <c r="J28" s="10">
        <f>алат!J28+аликов!J28+батыр!J28+вурн!J28+ибрес!J28+канашск!J28+козл!J28+комсомол!J28+краснарм!J28+краснчет!J28+Марпос!J28+моргауш!J28+порецк!J28+урмар!J28+цивильск!J28+'чеб рн'!J28+шемур!J28+шумер!J28+Ядринск!J28+яльчик!J28+янтик!J28+'г. алат'!J28+'г.Кан'!J28+'г.Новч'!J28+'г.Шум'!J28+'г.Чеб'!J28</f>
        <v>0</v>
      </c>
      <c r="K28" s="10">
        <f>алат!K28+аликов!K28+батыр!K28+вурн!K28+ибрес!K28+канашск!K28+козл!K28+комсомол!K28+краснарм!K28+краснчет!K28+Марпос!K28+моргауш!K28+порецк!K28+урмар!K28+цивильск!K28+'чеб рн'!K28+шемур!K28+шумер!K28+Ядринск!K28+яльчик!K28+янтик!K28+'г. алат'!K28+'г.Кан'!K28+'г.Новч'!K28+'г.Шум'!K28+'г.Чеб'!K28</f>
        <v>2565</v>
      </c>
      <c r="L28" s="10">
        <f>алат!L28+аликов!L28+батыр!L28+вурн!L28+ибрес!L28+канашск!L28+козл!L28+комсомол!L28+краснарм!L28+краснчет!L28+Марпос!L28+моргауш!L28+порецк!L28+урмар!L28+цивильск!L28+'чеб рн'!L28+шемур!L28+шумер!L28+Ядринск!L28+яльчик!L28+янтик!L28+'г. алат'!L28+'г.Кан'!L28+'г.Новч'!L28+'г.Шум'!L28+'г.Чеб'!L28</f>
        <v>0</v>
      </c>
      <c r="M28" s="10" t="s">
        <v>39</v>
      </c>
      <c r="N28" s="10" t="s">
        <v>39</v>
      </c>
      <c r="O28" s="10" t="s">
        <v>39</v>
      </c>
      <c r="P28" s="10" t="s">
        <v>39</v>
      </c>
    </row>
    <row r="29" spans="1:16" ht="51.75" customHeight="1">
      <c r="A29" s="16" t="s">
        <v>69</v>
      </c>
      <c r="B29" s="21">
        <v>116</v>
      </c>
      <c r="C29" s="54">
        <f>алат!C29+аликов!C29+батыр!C29+вурн!C29+ибрес!C29+канашск!C29+козл!C29+комсомол!C29+краснарм!C29+краснчет!C29+Марпос!C29+моргауш!C29+порецк!C29+урмар!C29+цивильск!C29+'чеб рн'!C29+шемур!C29+шумер!C29+Ядринск!C29+яльчик!C29+янтик!C29+'г. алат'!C29+'г.Кан'!C29+'г.Новч'!C29+'г.Шум'!C29+'г.Чеб'!C29</f>
        <v>60625</v>
      </c>
      <c r="D29" s="54">
        <f>алат!D29+аликов!D29+батыр!D29+вурн!D29+ибрес!D29+канашск!D29+козл!D29+комсомол!D29+краснарм!D29+краснчет!D29+Марпос!D29+моргауш!D29+порецк!D29+урмар!D29+цивильск!D29+'чеб рн'!D29+шемур!D29+шумер!D29+Ядринск!D29+яльчик!D29+янтик!D29+'г. алат'!D29+'г.Кан'!D29+'г.Новч'!D29+'г.Шум'!D29+'г.Чеб'!D29</f>
        <v>93</v>
      </c>
      <c r="E29" s="54">
        <f>алат!E29+аликов!E29+батыр!E29+вурн!E29+ибрес!E29+канашск!E29+козл!E29+комсомол!E29+краснарм!E29+краснчет!E29+Марпос!E29+моргауш!E29+порецк!E29+урмар!E29+цивильск!E29+'чеб рн'!E29+шемур!E29+шумер!E29+Ядринск!E29+яльчик!E29+янтик!E29+'г. алат'!E29+'г.Кан'!E29+'г.Новч'!E29+'г.Шум'!E29+'г.Чеб'!E29</f>
        <v>1323</v>
      </c>
      <c r="F29" s="54">
        <f>алат!F29+аликов!F29+батыр!F29+вурн!F29+ибрес!F29+канашск!F29+козл!F29+комсомол!F29+краснарм!F29+краснчет!F29+Марпос!F29+моргауш!F29+порецк!F29+урмар!F29+цивильск!F29+'чеб рн'!F29+шемур!F29+шумер!F29+Ядринск!F29+яльчик!F29+янтик!F29+'г. алат'!F29+'г.Кан'!F29+'г.Новч'!F29+'г.Шум'!F29+'г.Чеб'!F29</f>
        <v>2</v>
      </c>
      <c r="G29" s="54">
        <f>алат!G29+аликов!G29+батыр!G29+вурн!G29+ибрес!G29+канашск!G29+козл!G29+комсомол!G29+краснарм!G29+краснчет!G29+Марпос!G29+моргауш!G29+порецк!G29+урмар!G29+цивильск!G29+'чеб рн'!G29+шемур!G29+шумер!G29+Ядринск!G29+яльчик!G29+янтик!G29+'г. алат'!G29+'г.Кан'!G29+'г.Новч'!G29+'г.Шум'!G29+'г.Чеб'!G29</f>
        <v>0</v>
      </c>
      <c r="H29" s="54">
        <f>алат!H29+аликов!H29+батыр!H29+вурн!H29+ибрес!H29+канашск!H29+козл!H29+комсомол!H29+краснарм!H29+краснчет!H29+Марпос!H29+моргауш!H29+порецк!H29+урмар!H29+цивильск!H29+'чеб рн'!H29+шемур!H29+шумер!H29+Ядринск!H29+яльчик!H29+янтик!H29+'г. алат'!H29+'г.Кан'!H29+'г.Новч'!H29+'г.Шум'!H29+'г.Чеб'!H29</f>
        <v>0</v>
      </c>
      <c r="I29" s="54">
        <f>алат!I29+аликов!I29+батыр!I29+вурн!I29+ибрес!I29+канашск!I29+козл!I29+комсомол!I29+краснарм!I29+краснчет!I29+Марпос!I29+моргауш!I29+порецк!I29+урмар!I29+цивильск!I29+'чеб рн'!I29+шемур!I29+шумер!I29+Ядринск!I29+яльчик!I29+янтик!I29+'г. алат'!I29+'г.Кан'!I29+'г.Новч'!I29+'г.Шум'!I29+'г.Чеб'!I29</f>
        <v>0</v>
      </c>
      <c r="J29" s="54">
        <f>алат!J29+аликов!J29+батыр!J29+вурн!J29+ибрес!J29+канашск!J29+козл!J29+комсомол!J29+краснарм!J29+краснчет!J29+Марпос!J29+моргауш!J29+порецк!J29+урмар!J29+цивильск!J29+'чеб рн'!J29+шемур!J29+шумер!J29+Ядринск!J29+яльчик!J29+янтик!J29+'г. алат'!J29+'г.Кан'!J29+'г.Новч'!J29+'г.Шум'!J29+'г.Чеб'!J29</f>
        <v>0</v>
      </c>
      <c r="K29" s="54">
        <f>алат!K29+аликов!K29+батыр!K29+вурн!K29+ибрес!K29+канашск!K29+козл!K29+комсомол!K29+краснарм!K29+краснчет!K29+Марпос!K29+моргауш!K29+порецк!K29+урмар!K29+цивильск!K29+'чеб рн'!K29+шемур!K29+шумер!K29+Ядринск!K29+яльчик!K29+янтик!K29+'г. алат'!K29+'г.Кан'!K29+'г.Новч'!K29+'г.Шум'!K29+'г.Чеб'!K29</f>
        <v>5643</v>
      </c>
      <c r="L29" s="54">
        <f>алат!L29+аликов!L29+батыр!L29+вурн!L29+ибрес!L29+канашск!L29+козл!L29+комсомол!L29+краснарм!L29+краснчет!L29+Марпос!L29+моргауш!L29+порецк!L29+урмар!L29+цивильск!L29+'чеб рн'!L29+шемур!L29+шумер!L29+Ядринск!L29+яльчик!L29+янтик!L29+'г. алат'!L29+'г.Кан'!L29+'г.Новч'!L29+'г.Шум'!L29+'г.Чеб'!L29</f>
        <v>0</v>
      </c>
      <c r="M29" s="54">
        <f>алат!M29+аликов!M29+батыр!M29+вурн!M29+ибрес!M29+канашск!M29+козл!M29+комсомол!M29+краснарм!M29+краснчет!M29+Марпос!M29+моргауш!M29+порецк!M29+урмар!M29+цивильск!M29+'чеб рн'!M29+шемур!M29+шумер!M29+Ядринск!M29+яльчик!M29+янтик!M29+'г. алат'!M29+'г.Кан'!M29+'г.Новч'!M29+'г.Шум'!M29+'г.Чеб'!M29</f>
        <v>704</v>
      </c>
      <c r="N29" s="54">
        <f>алат!N29+аликов!N29+батыр!N29+вурн!N29+ибрес!N29+канашск!N29+козл!N29+комсомол!N29+краснарм!N29+краснчет!N29+Марпос!N29+моргауш!N29+порецк!N29+урмар!N29+цивильск!N29+'чеб рн'!N29+шемур!N29+шумер!N29+Ядринск!N29+яльчик!N29+янтик!N29+'г. алат'!N29+'г.Кан'!N29+'г.Новч'!N29+'г.Шум'!N29+'г.Чеб'!N29</f>
        <v>15</v>
      </c>
      <c r="O29" s="54">
        <f>алат!O29+аликов!O29+батыр!O29+вурн!O29+ибрес!O29+канашск!O29+козл!O29+комсомол!O29+краснарм!O29+краснчет!O29+Марпос!O29+моргауш!O29+порецк!O29+урмар!O29+цивильск!O29+'чеб рн'!O29+шемур!O29+шумер!O29+Ядринск!O29+яльчик!O29+янтик!O29+'г. алат'!O29+'г.Кан'!O29+'г.Новч'!O29+'г.Шум'!O29+'г.Чеб'!O29</f>
        <v>5304</v>
      </c>
      <c r="P29" s="54">
        <f>алат!P29+аликов!P29+батыр!P29+вурн!P29+ибрес!P29+канашск!P29+козл!P29+комсомол!P29+краснарм!P29+краснчет!P29+Марпос!P29+моргауш!P29+порецк!P29+урмар!P29+цивильск!P29+'чеб рн'!P29+шемур!P29+шумер!P29+Ядринск!P29+яльчик!P29+янтик!P29+'г. алат'!P29+'г.Кан'!P29+'г.Новч'!P29+'г.Шум'!P29+'г.Чеб'!P29</f>
        <v>47549</v>
      </c>
    </row>
    <row r="30" spans="1:16" ht="26.25" customHeight="1">
      <c r="A30" s="19" t="s">
        <v>12</v>
      </c>
      <c r="B30" s="20">
        <v>117</v>
      </c>
      <c r="C30" s="10">
        <f>алат!C30+аликов!C30+батыр!C30+вурн!C30+ибрес!C30+канашск!C30+козл!C30+комсомол!C30+краснарм!C30+краснчет!C30+Марпос!C30+моргауш!C30+порецк!C30+урмар!C30+цивильск!C30+'чеб рн'!C30+шемур!C30+шумер!C30+Ядринск!C30+яльчик!C30+янтик!C30+'г. алат'!C30+'г.Кан'!C30+'г.Новч'!C30+'г.Шум'!C30+'г.Чеб'!C30</f>
        <v>2</v>
      </c>
      <c r="D30" s="10">
        <f>алат!D30+аликов!D30+батыр!D30+вурн!D30+ибрес!D30+канашск!D30+козл!D30+комсомол!D30+краснарм!D30+краснчет!D30+Марпос!D30+моргауш!D30+порецк!D30+урмар!D30+цивильск!D30+'чеб рн'!D30+шемур!D30+шумер!D30+Ядринск!D30+яльчик!D30+янтик!D30+'г. алат'!D30+'г.Кан'!D30+'г.Новч'!D30+'г.Шум'!D30+'г.Чеб'!D30</f>
        <v>0</v>
      </c>
      <c r="E30" s="10">
        <f>алат!E30+аликов!E30+батыр!E30+вурн!E30+ибрес!E30+канашск!E30+козл!E30+комсомол!E30+краснарм!E30+краснчет!E30+Марпос!E30+моргауш!E30+порецк!E30+урмар!E30+цивильск!E30+'чеб рн'!E30+шемур!E30+шумер!E30+Ядринск!E30+яльчик!E30+янтик!E30+'г. алат'!E30+'г.Кан'!E30+'г.Новч'!E30+'г.Шум'!E30+'г.Чеб'!E30</f>
        <v>0</v>
      </c>
      <c r="F30" s="10">
        <f>алат!F30+аликов!F30+батыр!F30+вурн!F30+ибрес!F30+канашск!F30+козл!F30+комсомол!F30+краснарм!F30+краснчет!F30+Марпос!F30+моргауш!F30+порецк!F30+урмар!F30+цивильск!F30+'чеб рн'!F30+шемур!F30+шумер!F30+Ядринск!F30+яльчик!F30+янтик!F30+'г. алат'!F30+'г.Кан'!F30+'г.Новч'!F30+'г.Шум'!F30+'г.Чеб'!F30</f>
        <v>0</v>
      </c>
      <c r="G30" s="10">
        <f>алат!G30+аликов!G30+батыр!G30+вурн!G30+ибрес!G30+канашск!G30+козл!G30+комсомол!G30+краснарм!G30+краснчет!G30+Марпос!G30+моргауш!G30+порецк!G30+урмар!G30+цивильск!G30+'чеб рн'!G30+шемур!G30+шумер!G30+Ядринск!G30+яльчик!G30+янтик!G30+'г. алат'!G30+'г.Кан'!G30+'г.Новч'!G30+'г.Шум'!G30+'г.Чеб'!G30</f>
        <v>0</v>
      </c>
      <c r="H30" s="10">
        <f>алат!H30+аликов!H30+батыр!H30+вурн!H30+ибрес!H30+канашск!H30+козл!H30+комсомол!H30+краснарм!H30+краснчет!H30+Марпос!H30+моргауш!H30+порецк!H30+урмар!H30+цивильск!H30+'чеб рн'!H30+шемур!H30+шумер!H30+Ядринск!H30+яльчик!H30+янтик!H30+'г. алат'!H30+'г.Кан'!H30+'г.Новч'!H30+'г.Шум'!H30+'г.Чеб'!H30</f>
        <v>0</v>
      </c>
      <c r="I30" s="10">
        <f>алат!I30+аликов!I30+батыр!I30+вурн!I30+ибрес!I30+канашск!I30+козл!I30+комсомол!I30+краснарм!I30+краснчет!I30+Марпос!I30+моргауш!I30+порецк!I30+урмар!I30+цивильск!I30+'чеб рн'!I30+шемур!I30+шумер!I30+Ядринск!I30+яльчик!I30+янтик!I30+'г. алат'!I30+'г.Кан'!I30+'г.Новч'!I30+'г.Шум'!I30+'г.Чеб'!I30</f>
        <v>0</v>
      </c>
      <c r="J30" s="10">
        <f>алат!J30+аликов!J30+батыр!J30+вурн!J30+ибрес!J30+канашск!J30+козл!J30+комсомол!J30+краснарм!J30+краснчет!J30+Марпос!J30+моргауш!J30+порецк!J30+урмар!J30+цивильск!J30+'чеб рн'!J30+шемур!J30+шумер!J30+Ядринск!J30+яльчик!J30+янтик!J30+'г. алат'!J30+'г.Кан'!J30+'г.Новч'!J30+'г.Шум'!J30+'г.Чеб'!J30</f>
        <v>0</v>
      </c>
      <c r="K30" s="10">
        <f>алат!K30+аликов!K30+батыр!K30+вурн!K30+ибрес!K30+канашск!K30+козл!K30+комсомол!K30+краснарм!K30+краснчет!K30+Марпос!K30+моргауш!K30+порецк!K30+урмар!K30+цивильск!K30+'чеб рн'!K30+шемур!K30+шумер!K30+Ядринск!K30+яльчик!K30+янтик!K30+'г. алат'!K30+'г.Кан'!K30+'г.Новч'!K30+'г.Шум'!K30+'г.Чеб'!K30</f>
        <v>2</v>
      </c>
      <c r="L30" s="10">
        <f>алат!L30+аликов!L30+батыр!L30+вурн!L30+ибрес!L30+канашск!L30+козл!L30+комсомол!L30+краснарм!L30+краснчет!L30+Марпос!L30+моргауш!L30+порецк!L30+урмар!L30+цивильск!L30+'чеб рн'!L30+шемур!L30+шумер!L30+Ядринск!L30+яльчик!L30+янтик!L30+'г. алат'!L30+'г.Кан'!L30+'г.Новч'!L30+'г.Шум'!L30+'г.Чеб'!L30</f>
        <v>0</v>
      </c>
      <c r="M30" s="10">
        <f>алат!M30+аликов!M30+батыр!M30+вурн!M30+ибрес!M30+канашск!M30+козл!M30+комсомол!M30+краснарм!M30+краснчет!M30+Марпос!M30+моргауш!M30+порецк!M30+урмар!M30+цивильск!M30+'чеб рн'!M30+шемур!M30+шумер!M30+Ядринск!M30+яльчик!M30+янтик!M30+'г. алат'!M30+'г.Кан'!M30+'г.Новч'!M30+'г.Шум'!M30+'г.Чеб'!M30</f>
        <v>0</v>
      </c>
      <c r="N30" s="10">
        <f>алат!N30+аликов!N30+батыр!N30+вурн!N30+ибрес!N30+канашск!N30+козл!N30+комсомол!N30+краснарм!N30+краснчет!N30+Марпос!N30+моргауш!N30+порецк!N30+урмар!N30+цивильск!N30+'чеб рн'!N30+шемур!N30+шумер!N30+Ядринск!N30+яльчик!N30+янтик!N30+'г. алат'!N30+'г.Кан'!N30+'г.Новч'!N30+'г.Шум'!N30+'г.Чеб'!N30</f>
        <v>0</v>
      </c>
      <c r="O30" s="10">
        <f>алат!O30+аликов!O30+батыр!O30+вурн!O30+ибрес!O30+канашск!O30+козл!O30+комсомол!O30+краснарм!O30+краснчет!O30+Марпос!O30+моргауш!O30+порецк!O30+урмар!O30+цивильск!O30+'чеб рн'!O30+шемур!O30+шумер!O30+Ядринск!O30+яльчик!O30+янтик!O30+'г. алат'!O30+'г.Кан'!O30+'г.Новч'!O30+'г.Шум'!O30+'г.Чеб'!O30</f>
        <v>0</v>
      </c>
      <c r="P30" s="10">
        <f>алат!P30+аликов!P30+батыр!P30+вурн!P30+ибрес!P30+канашск!P30+козл!P30+комсомол!P30+краснарм!P30+краснчет!P30+Марпос!P30+моргауш!P30+порецк!P30+урмар!P30+цивильск!P30+'чеб рн'!P30+шемур!P30+шумер!P30+Ядринск!P30+яльчик!P30+янтик!P30+'г. алат'!P30+'г.Кан'!P30+'г.Новч'!P30+'г.Шум'!P30+'г.Чеб'!P30</f>
        <v>0</v>
      </c>
    </row>
    <row r="31" spans="1:16" ht="15.75" customHeight="1">
      <c r="A31" s="17" t="s">
        <v>13</v>
      </c>
      <c r="B31" s="20">
        <v>118</v>
      </c>
      <c r="C31" s="10">
        <f>алат!C31+аликов!C31+батыр!C31+вурн!C31+ибрес!C31+канашск!C31+козл!C31+комсомол!C31+краснарм!C31+краснчет!C31+Марпос!C31+моргауш!C31+порецк!C31+урмар!C31+цивильск!C31+'чеб рн'!C31+шемур!C31+шумер!C31+Ядринск!C31+яльчик!C31+янтик!C31+'г. алат'!C31+'г.Кан'!C31+'г.Новч'!C31+'г.Шум'!C31+'г.Чеб'!C31</f>
        <v>0</v>
      </c>
      <c r="D31" s="10">
        <f>алат!D31+аликов!D31+батыр!D31+вурн!D31+ибрес!D31+канашск!D31+козл!D31+комсомол!D31+краснарм!D31+краснчет!D31+Марпос!D31+моргауш!D31+порецк!D31+урмар!D31+цивильск!D31+'чеб рн'!D31+шемур!D31+шумер!D31+Ядринск!D31+яльчик!D31+янтик!D31+'г. алат'!D31+'г.Кан'!D31+'г.Новч'!D31+'г.Шум'!D31+'г.Чеб'!D31</f>
        <v>0</v>
      </c>
      <c r="E31" s="10">
        <f>алат!E31+аликов!E31+батыр!E31+вурн!E31+ибрес!E31+канашск!E31+козл!E31+комсомол!E31+краснарм!E31+краснчет!E31+Марпос!E31+моргауш!E31+порецк!E31+урмар!E31+цивильск!E31+'чеб рн'!E31+шемур!E31+шумер!E31+Ядринск!E31+яльчик!E31+янтик!E31+'г. алат'!E31+'г.Кан'!E31+'г.Новч'!E31+'г.Шум'!E31+'г.Чеб'!E31</f>
        <v>0</v>
      </c>
      <c r="F31" s="10">
        <f>алат!F31+аликов!F31+батыр!F31+вурн!F31+ибрес!F31+канашск!F31+козл!F31+комсомол!F31+краснарм!F31+краснчет!F31+Марпос!F31+моргауш!F31+порецк!F31+урмар!F31+цивильск!F31+'чеб рн'!F31+шемур!F31+шумер!F31+Ядринск!F31+яльчик!F31+янтик!F31+'г. алат'!F31+'г.Кан'!F31+'г.Новч'!F31+'г.Шум'!F31+'г.Чеб'!F31</f>
        <v>0</v>
      </c>
      <c r="G31" s="10">
        <f>алат!G31+аликов!G31+батыр!G31+вурн!G31+ибрес!G31+канашск!G31+козл!G31+комсомол!G31+краснарм!G31+краснчет!G31+Марпос!G31+моргауш!G31+порецк!G31+урмар!G31+цивильск!G31+'чеб рн'!G31+шемур!G31+шумер!G31+Ядринск!G31+яльчик!G31+янтик!G31+'г. алат'!G31+'г.Кан'!G31+'г.Новч'!G31+'г.Шум'!G31+'г.Чеб'!G31</f>
        <v>0</v>
      </c>
      <c r="H31" s="10">
        <f>алат!H31+аликов!H31+батыр!H31+вурн!H31+ибрес!H31+канашск!H31+козл!H31+комсомол!H31+краснарм!H31+краснчет!H31+Марпос!H31+моргауш!H31+порецк!H31+урмар!H31+цивильск!H31+'чеб рн'!H31+шемур!H31+шумер!H31+Ядринск!H31+яльчик!H31+янтик!H31+'г. алат'!H31+'г.Кан'!H31+'г.Новч'!H31+'г.Шум'!H31+'г.Чеб'!H31</f>
        <v>0</v>
      </c>
      <c r="I31" s="10">
        <f>алат!I31+аликов!I31+батыр!I31+вурн!I31+ибрес!I31+канашск!I31+козл!I31+комсомол!I31+краснарм!I31+краснчет!I31+Марпос!I31+моргауш!I31+порецк!I31+урмар!I31+цивильск!I31+'чеб рн'!I31+шемур!I31+шумер!I31+Ядринск!I31+яльчик!I31+янтик!I31+'г. алат'!I31+'г.Кан'!I31+'г.Новч'!I31+'г.Шум'!I31+'г.Чеб'!I31</f>
        <v>0</v>
      </c>
      <c r="J31" s="10">
        <f>алат!J31+аликов!J31+батыр!J31+вурн!J31+ибрес!J31+канашск!J31+козл!J31+комсомол!J31+краснарм!J31+краснчет!J31+Марпос!J31+моргауш!J31+порецк!J31+урмар!J31+цивильск!J31+'чеб рн'!J31+шемур!J31+шумер!J31+Ядринск!J31+яльчик!J31+янтик!J31+'г. алат'!J31+'г.Кан'!J31+'г.Новч'!J31+'г.Шум'!J31+'г.Чеб'!J31</f>
        <v>0</v>
      </c>
      <c r="K31" s="10">
        <f>алат!K31+аликов!K31+батыр!K31+вурн!K31+ибрес!K31+канашск!K31+козл!K31+комсомол!K31+краснарм!K31+краснчет!K31+Марпос!K31+моргауш!K31+порецк!K31+урмар!K31+цивильск!K31+'чеб рн'!K31+шемур!K31+шумер!K31+Ядринск!K31+яльчик!K31+янтик!K31+'г. алат'!K31+'г.Кан'!K31+'г.Новч'!K31+'г.Шум'!K31+'г.Чеб'!K31</f>
        <v>0</v>
      </c>
      <c r="L31" s="10">
        <f>алат!L31+аликов!L31+батыр!L31+вурн!L31+ибрес!L31+канашск!L31+козл!L31+комсомол!L31+краснарм!L31+краснчет!L31+Марпос!L31+моргауш!L31+порецк!L31+урмар!L31+цивильск!L31+'чеб рн'!L31+шемур!L31+шумер!L31+Ядринск!L31+яльчик!L31+янтик!L31+'г. алат'!L31+'г.Кан'!L31+'г.Новч'!L31+'г.Шум'!L31+'г.Чеб'!L31</f>
        <v>0</v>
      </c>
      <c r="M31" s="10">
        <f>алат!M31+аликов!M31+батыр!M31+вурн!M31+ибрес!M31+канашск!M31+козл!M31+комсомол!M31+краснарм!M31+краснчет!M31+Марпос!M31+моргауш!M31+порецк!M31+урмар!M31+цивильск!M31+'чеб рн'!M31+шемур!M31+шумер!M31+Ядринск!M31+яльчик!M31+янтик!M31+'г. алат'!M31+'г.Кан'!M31+'г.Новч'!M31+'г.Шум'!M31+'г.Чеб'!M31</f>
        <v>0</v>
      </c>
      <c r="N31" s="10">
        <f>алат!N31+аликов!N31+батыр!N31+вурн!N31+ибрес!N31+канашск!N31+козл!N31+комсомол!N31+краснарм!N31+краснчет!N31+Марпос!N31+моргауш!N31+порецк!N31+урмар!N31+цивильск!N31+'чеб рн'!N31+шемур!N31+шумер!N31+Ядринск!N31+яльчик!N31+янтик!N31+'г. алат'!N31+'г.Кан'!N31+'г.Новч'!N31+'г.Шум'!N31+'г.Чеб'!N31</f>
        <v>0</v>
      </c>
      <c r="O31" s="10">
        <f>алат!O31+аликов!O31+батыр!O31+вурн!O31+ибрес!O31+канашск!O31+козл!O31+комсомол!O31+краснарм!O31+краснчет!O31+Марпос!O31+моргауш!O31+порецк!O31+урмар!O31+цивильск!O31+'чеб рн'!O31+шемур!O31+шумер!O31+Ядринск!O31+яльчик!O31+янтик!O31+'г. алат'!O31+'г.Кан'!O31+'г.Новч'!O31+'г.Шум'!O31+'г.Чеб'!O31</f>
        <v>0</v>
      </c>
      <c r="P31" s="10">
        <f>алат!P31+аликов!P31+батыр!P31+вурн!P31+ибрес!P31+канашск!P31+козл!P31+комсомол!P31+краснарм!P31+краснчет!P31+Марпос!P31+моргауш!P31+порецк!P31+урмар!P31+цивильск!P31+'чеб рн'!P31+шемур!P31+шумер!P31+Ядринск!P31+яльчик!P31+янтик!P31+'г. алат'!P31+'г.Кан'!P31+'г.Новч'!P31+'г.Шум'!P31+'г.Чеб'!P31</f>
        <v>0</v>
      </c>
    </row>
    <row r="32" spans="1:16" ht="18" customHeight="1">
      <c r="A32" s="17" t="s">
        <v>70</v>
      </c>
      <c r="B32" s="20">
        <v>119</v>
      </c>
      <c r="C32" s="10">
        <f>алат!C32+аликов!C32+батыр!C32+вурн!C32+ибрес!C32+канашск!C32+козл!C32+комсомол!C32+краснарм!C32+краснчет!C32+Марпос!C32+моргауш!C32+порецк!C32+урмар!C32+цивильск!C32+'чеб рн'!C32+шемур!C32+шумер!C32+Ядринск!C32+яльчик!C32+янтик!C32+'г. алат'!C32+'г.Кан'!C32+'г.Новч'!C32+'г.Шум'!C32+'г.Чеб'!C32</f>
        <v>447</v>
      </c>
      <c r="D32" s="10">
        <f>алат!D32+аликов!D32+батыр!D32+вурн!D32+ибрес!D32+канашск!D32+козл!D32+комсомол!D32+краснарм!D32+краснчет!D32+Марпос!D32+моргауш!D32+порецк!D32+урмар!D32+цивильск!D32+'чеб рн'!D32+шемур!D32+шумер!D32+Ядринск!D32+яльчик!D32+янтик!D32+'г. алат'!D32+'г.Кан'!D32+'г.Новч'!D32+'г.Шум'!D32+'г.Чеб'!D32</f>
        <v>47</v>
      </c>
      <c r="E32" s="10">
        <f>алат!E32+аликов!E32+батыр!E32+вурн!E32+ибрес!E32+канашск!E32+козл!E32+комсомол!E32+краснарм!E32+краснчет!E32+Марпос!E32+моргауш!E32+порецк!E32+урмар!E32+цивильск!E32+'чеб рн'!E32+шемур!E32+шумер!E32+Ядринск!E32+яльчик!E32+янтик!E32+'г. алат'!E32+'г.Кан'!E32+'г.Новч'!E32+'г.Шум'!E32+'г.Чеб'!E32</f>
        <v>0</v>
      </c>
      <c r="F32" s="10">
        <f>алат!F32+аликов!F32+батыр!F32+вурн!F32+ибрес!F32+канашск!F32+козл!F32+комсомол!F32+краснарм!F32+краснчет!F32+Марпос!F32+моргауш!F32+порецк!F32+урмар!F32+цивильск!F32+'чеб рн'!F32+шемур!F32+шумер!F32+Ядринск!F32+яльчик!F32+янтик!F32+'г. алат'!F32+'г.Кан'!F32+'г.Новч'!F32+'г.Шум'!F32+'г.Чеб'!F32</f>
        <v>0</v>
      </c>
      <c r="G32" s="10">
        <f>алат!G32+аликов!G32+батыр!G32+вурн!G32+ибрес!G32+канашск!G32+козл!G32+комсомол!G32+краснарм!G32+краснчет!G32+Марпос!G32+моргауш!G32+порецк!G32+урмар!G32+цивильск!G32+'чеб рн'!G32+шемур!G32+шумер!G32+Ядринск!G32+яльчик!G32+янтик!G32+'г. алат'!G32+'г.Кан'!G32+'г.Новч'!G32+'г.Шум'!G32+'г.Чеб'!G32</f>
        <v>0</v>
      </c>
      <c r="H32" s="10">
        <f>алат!H32+аликов!H32+батыр!H32+вурн!H32+ибрес!H32+канашск!H32+козл!H32+комсомол!H32+краснарм!H32+краснчет!H32+Марпос!H32+моргауш!H32+порецк!H32+урмар!H32+цивильск!H32+'чеб рн'!H32+шемур!H32+шумер!H32+Ядринск!H32+яльчик!H32+янтик!H32+'г. алат'!H32+'г.Кан'!H32+'г.Новч'!H32+'г.Шум'!H32+'г.Чеб'!H32</f>
        <v>0</v>
      </c>
      <c r="I32" s="10">
        <f>алат!I32+аликов!I32+батыр!I32+вурн!I32+ибрес!I32+канашск!I32+козл!I32+комсомол!I32+краснарм!I32+краснчет!I32+Марпос!I32+моргауш!I32+порецк!I32+урмар!I32+цивильск!I32+'чеб рн'!I32+шемур!I32+шумер!I32+Ядринск!I32+яльчик!I32+янтик!I32+'г. алат'!I32+'г.Кан'!I32+'г.Новч'!I32+'г.Шум'!I32+'г.Чеб'!I32</f>
        <v>0</v>
      </c>
      <c r="J32" s="10">
        <f>алат!J32+аликов!J32+батыр!J32+вурн!J32+ибрес!J32+канашск!J32+козл!J32+комсомол!J32+краснарм!J32+краснчет!J32+Марпос!J32+моргауш!J32+порецк!J32+урмар!J32+цивильск!J32+'чеб рн'!J32+шемур!J32+шумер!J32+Ядринск!J32+яльчик!J32+янтик!J32+'г. алат'!J32+'г.Кан'!J32+'г.Новч'!J32+'г.Шум'!J32+'г.Чеб'!J32</f>
        <v>0</v>
      </c>
      <c r="K32" s="10">
        <f>алат!K32+аликов!K32+батыр!K32+вурн!K32+ибрес!K32+канашск!K32+козл!K32+комсомол!K32+краснарм!K32+краснчет!K32+Марпос!K32+моргауш!K32+порецк!K32+урмар!K32+цивильск!K32+'чеб рн'!K32+шемур!K32+шумер!K32+Ядринск!K32+яльчик!K32+янтик!K32+'г. алат'!K32+'г.Кан'!K32+'г.Новч'!K32+'г.Шум'!K32+'г.Чеб'!K32</f>
        <v>320</v>
      </c>
      <c r="L32" s="10">
        <f>алат!L32+аликов!L32+батыр!L32+вурн!L32+ибрес!L32+канашск!L32+козл!L32+комсомол!L32+краснарм!L32+краснчет!L32+Марпос!L32+моргауш!L32+порецк!L32+урмар!L32+цивильск!L32+'чеб рн'!L32+шемур!L32+шумер!L32+Ядринск!L32+яльчик!L32+янтик!L32+'г. алат'!L32+'г.Кан'!L32+'г.Новч'!L32+'г.Шум'!L32+'г.Чеб'!L32</f>
        <v>0</v>
      </c>
      <c r="M32" s="10">
        <f>алат!M32+аликов!M32+батыр!M32+вурн!M32+ибрес!M32+канашск!M32+козл!M32+комсомол!M32+краснарм!M32+краснчет!M32+Марпос!M32+моргауш!M32+порецк!M32+урмар!M32+цивильск!M32+'чеб рн'!M32+шемур!M32+шумер!M32+Ядринск!M32+яльчик!M32+янтик!M32+'г. алат'!M32+'г.Кан'!M32+'г.Новч'!M32+'г.Шум'!M32+'г.Чеб'!M32</f>
        <v>30</v>
      </c>
      <c r="N32" s="10">
        <f>алат!N32+аликов!N32+батыр!N32+вурн!N32+ибрес!N32+канашск!N32+козл!N32+комсомол!N32+краснарм!N32+краснчет!N32+Марпос!N32+моргауш!N32+порецк!N32+урмар!N32+цивильск!N32+'чеб рн'!N32+шемур!N32+шумер!N32+Ядринск!N32+яльчик!N32+янтик!N32+'г. алат'!N32+'г.Кан'!N32+'г.Новч'!N32+'г.Шум'!N32+'г.Чеб'!N32</f>
        <v>2</v>
      </c>
      <c r="O32" s="10">
        <f>алат!O32+аликов!O32+батыр!O32+вурн!O32+ибрес!O32+канашск!O32+козл!O32+комсомол!O32+краснарм!O32+краснчет!O32+Марпос!O32+моргауш!O32+порецк!O32+урмар!O32+цивильск!O32+'чеб рн'!O32+шемур!O32+шумер!O32+Ядринск!O32+яльчик!O32+янтик!O32+'г. алат'!O32+'г.Кан'!O32+'г.Новч'!O32+'г.Шум'!O32+'г.Чеб'!O32</f>
        <v>47</v>
      </c>
      <c r="P32" s="10">
        <f>алат!P32+аликов!P32+батыр!P32+вурн!P32+ибрес!P32+канашск!P32+козл!P32+комсомол!P32+краснарм!P32+краснчет!P32+Марпос!P32+моргауш!P32+порецк!P32+урмар!P32+цивильск!P32+'чеб рн'!P32+шемур!P32+шумер!P32+Ядринск!P32+яльчик!P32+янтик!P32+'г. алат'!P32+'г.Кан'!P32+'г.Новч'!P32+'г.Шум'!P32+'г.Чеб'!P32</f>
        <v>23</v>
      </c>
    </row>
    <row r="33" spans="1:16" ht="18" customHeight="1">
      <c r="A33" s="17" t="s">
        <v>71</v>
      </c>
      <c r="B33" s="20">
        <v>120</v>
      </c>
      <c r="C33" s="10">
        <f>алат!C33+аликов!C33+батыр!C33+вурн!C33+ибрес!C33+канашск!C33+козл!C33+комсомол!C33+краснарм!C33+краснчет!C33+Марпос!C33+моргауш!C33+порецк!C33+урмар!C33+цивильск!C33+'чеб рн'!C33+шемур!C33+шумер!C33+Ядринск!C33+яльчик!C33+янтик!C33+'г. алат'!C33+'г.Кан'!C33+'г.Новч'!C33+'г.Шум'!C33+'г.Чеб'!C33</f>
        <v>91</v>
      </c>
      <c r="D33" s="10">
        <f>алат!D33+аликов!D33+батыр!D33+вурн!D33+ибрес!D33+канашск!D33+козл!D33+комсомол!D33+краснарм!D33+краснчет!D33+Марпос!D33+моргауш!D33+порецк!D33+урмар!D33+цивильск!D33+'чеб рн'!D33+шемур!D33+шумер!D33+Ядринск!D33+яльчик!D33+янтик!D33+'г. алат'!D33+'г.Кан'!D33+'г.Новч'!D33+'г.Шум'!D33+'г.Чеб'!D33</f>
        <v>12</v>
      </c>
      <c r="E33" s="10">
        <f>алат!E33+аликов!E33+батыр!E33+вурн!E33+ибрес!E33+канашск!E33+козл!E33+комсомол!E33+краснарм!E33+краснчет!E33+Марпос!E33+моргауш!E33+порецк!E33+урмар!E33+цивильск!E33+'чеб рн'!E33+шемур!E33+шумер!E33+Ядринск!E33+яльчик!E33+янтик!E33+'г. алат'!E33+'г.Кан'!E33+'г.Новч'!E33+'г.Шум'!E33+'г.Чеб'!E33</f>
        <v>0</v>
      </c>
      <c r="F33" s="10">
        <f>алат!F33+аликов!F33+батыр!F33+вурн!F33+ибрес!F33+канашск!F33+козл!F33+комсомол!F33+краснарм!F33+краснчет!F33+Марпос!F33+моргауш!F33+порецк!F33+урмар!F33+цивильск!F33+'чеб рн'!F33+шемур!F33+шумер!F33+Ядринск!F33+яльчик!F33+янтик!F33+'г. алат'!F33+'г.Кан'!F33+'г.Новч'!F33+'г.Шум'!F33+'г.Чеб'!F33</f>
        <v>0</v>
      </c>
      <c r="G33" s="10">
        <f>алат!G33+аликов!G33+батыр!G33+вурн!G33+ибрес!G33+канашск!G33+козл!G33+комсомол!G33+краснарм!G33+краснчет!G33+Марпос!G33+моргауш!G33+порецк!G33+урмар!G33+цивильск!G33+'чеб рн'!G33+шемур!G33+шумер!G33+Ядринск!G33+яльчик!G33+янтик!G33+'г. алат'!G33+'г.Кан'!G33+'г.Новч'!G33+'г.Шум'!G33+'г.Чеб'!G33</f>
        <v>0</v>
      </c>
      <c r="H33" s="10">
        <f>алат!H33+аликов!H33+батыр!H33+вурн!H33+ибрес!H33+канашск!H33+козл!H33+комсомол!H33+краснарм!H33+краснчет!H33+Марпос!H33+моргауш!H33+порецк!H33+урмар!H33+цивильск!H33+'чеб рн'!H33+шемур!H33+шумер!H33+Ядринск!H33+яльчик!H33+янтик!H33+'г. алат'!H33+'г.Кан'!H33+'г.Новч'!H33+'г.Шум'!H33+'г.Чеб'!H33</f>
        <v>0</v>
      </c>
      <c r="I33" s="10">
        <f>алат!I33+аликов!I33+батыр!I33+вурн!I33+ибрес!I33+канашск!I33+козл!I33+комсомол!I33+краснарм!I33+краснчет!I33+Марпос!I33+моргауш!I33+порецк!I33+урмар!I33+цивильск!I33+'чеб рн'!I33+шемур!I33+шумер!I33+Ядринск!I33+яльчик!I33+янтик!I33+'г. алат'!I33+'г.Кан'!I33+'г.Новч'!I33+'г.Шум'!I33+'г.Чеб'!I33</f>
        <v>0</v>
      </c>
      <c r="J33" s="10">
        <f>алат!J33+аликов!J33+батыр!J33+вурн!J33+ибрес!J33+канашск!J33+козл!J33+комсомол!J33+краснарм!J33+краснчет!J33+Марпос!J33+моргауш!J33+порецк!J33+урмар!J33+цивильск!J33+'чеб рн'!J33+шемур!J33+шумер!J33+Ядринск!J33+яльчик!J33+янтик!J33+'г. алат'!J33+'г.Кан'!J33+'г.Новч'!J33+'г.Шум'!J33+'г.Чеб'!J33</f>
        <v>0</v>
      </c>
      <c r="K33" s="10">
        <f>алат!K33+аликов!K33+батыр!K33+вурн!K33+ибрес!K33+канашск!K33+козл!K33+комсомол!K33+краснарм!K33+краснчет!K33+Марпос!K33+моргауш!K33+порецк!K33+урмар!K33+цивильск!K33+'чеб рн'!K33+шемур!K33+шумер!K33+Ядринск!K33+яльчик!K33+янтик!K33+'г. алат'!K33+'г.Кан'!K33+'г.Новч'!K33+'г.Шум'!K33+'г.Чеб'!K33</f>
        <v>50</v>
      </c>
      <c r="L33" s="10">
        <f>алат!L33+аликов!L33+батыр!L33+вурн!L33+ибрес!L33+канашск!L33+козл!L33+комсомол!L33+краснарм!L33+краснчет!L33+Марпос!L33+моргауш!L33+порецк!L33+урмар!L33+цивильск!L33+'чеб рн'!L33+шемур!L33+шумер!L33+Ядринск!L33+яльчик!L33+янтик!L33+'г. алат'!L33+'г.Кан'!L33+'г.Новч'!L33+'г.Шум'!L33+'г.Чеб'!L33</f>
        <v>0</v>
      </c>
      <c r="M33" s="10">
        <f>алат!M33+аликов!M33+батыр!M33+вурн!M33+ибрес!M33+канашск!M33+козл!M33+комсомол!M33+краснарм!M33+краснчет!M33+Марпос!M33+моргауш!M33+порецк!M33+урмар!M33+цивильск!M33+'чеб рн'!M33+шемур!M33+шумер!M33+Ядринск!M33+яльчик!M33+янтик!M33+'г. алат'!M33+'г.Кан'!M33+'г.Новч'!M33+'г.Шум'!M33+'г.Чеб'!M33</f>
        <v>28</v>
      </c>
      <c r="N33" s="10">
        <f>алат!N33+аликов!N33+батыр!N33+вурн!N33+ибрес!N33+канашск!N33+козл!N33+комсомол!N33+краснарм!N33+краснчет!N33+Марпос!N33+моргауш!N33+порецк!N33+урмар!N33+цивильск!N33+'чеб рн'!N33+шемур!N33+шумер!N33+Ядринск!N33+яльчик!N33+янтик!N33+'г. алат'!N33+'г.Кан'!N33+'г.Новч'!N33+'г.Шум'!N33+'г.Чеб'!N33</f>
        <v>0</v>
      </c>
      <c r="O33" s="10">
        <f>алат!O33+аликов!O33+батыр!O33+вурн!O33+ибрес!O33+канашск!O33+козл!O33+комсомол!O33+краснарм!O33+краснчет!O33+Марпос!O33+моргауш!O33+порецк!O33+урмар!O33+цивильск!O33+'чеб рн'!O33+шемур!O33+шумер!O33+Ядринск!O33+яльчик!O33+янтик!O33+'г. алат'!O33+'г.Кан'!O33+'г.Новч'!O33+'г.Шум'!O33+'г.Чеб'!O33</f>
        <v>4</v>
      </c>
      <c r="P33" s="10">
        <f>алат!P33+аликов!P33+батыр!P33+вурн!P33+ибрес!P33+канашск!P33+козл!P33+комсомол!P33+краснарм!P33+краснчет!P33+Марпос!P33+моргауш!P33+порецк!P33+урмар!P33+цивильск!P33+'чеб рн'!P33+шемур!P33+шумер!P33+Ядринск!P33+яльчик!P33+янтик!P33+'г. алат'!P33+'г.Кан'!P33+'г.Новч'!P33+'г.Шум'!P33+'г.Чеб'!P33</f>
        <v>0</v>
      </c>
    </row>
    <row r="34" spans="1:16" ht="27.75" customHeight="1">
      <c r="A34" s="19" t="s">
        <v>14</v>
      </c>
      <c r="B34" s="20">
        <v>121</v>
      </c>
      <c r="C34" s="10">
        <f>алат!C34+аликов!C34+батыр!C34+вурн!C34+ибрес!C34+канашск!C34+козл!C34+комсомол!C34+краснарм!C34+краснчет!C34+Марпос!C34+моргауш!C34+порецк!C34+урмар!C34+цивильск!C34+'чеб рн'!C34+шемур!C34+шумер!C34+Ядринск!C34+яльчик!C34+янтик!C34+'г. алат'!C34+'г.Кан'!C34+'г.Новч'!C34+'г.Шум'!C34+'г.Чеб'!C34</f>
        <v>90</v>
      </c>
      <c r="D34" s="10">
        <f>алат!D34+аликов!D34+батыр!D34+вурн!D34+ибрес!D34+канашск!D34+козл!D34+комсомол!D34+краснарм!D34+краснчет!D34+Марпос!D34+моргауш!D34+порецк!D34+урмар!D34+цивильск!D34+'чеб рн'!D34+шемур!D34+шумер!D34+Ядринск!D34+яльчик!D34+янтик!D34+'г. алат'!D34+'г.Кан'!D34+'г.Новч'!D34+'г.Шум'!D34+'г.Чеб'!D34</f>
        <v>12</v>
      </c>
      <c r="E34" s="10">
        <f>алат!E34+аликов!E34+батыр!E34+вурн!E34+ибрес!E34+канашск!E34+козл!E34+комсомол!E34+краснарм!E34+краснчет!E34+Марпос!E34+моргауш!E34+порецк!E34+урмар!E34+цивильск!E34+'чеб рн'!E34+шемур!E34+шумер!E34+Ядринск!E34+яльчик!E34+янтик!E34+'г. алат'!E34+'г.Кан'!E34+'г.Новч'!E34+'г.Шум'!E34+'г.Чеб'!E34</f>
        <v>0</v>
      </c>
      <c r="F34" s="10">
        <f>алат!F34+аликов!F34+батыр!F34+вурн!F34+ибрес!F34+канашск!F34+козл!F34+комсомол!F34+краснарм!F34+краснчет!F34+Марпос!F34+моргауш!F34+порецк!F34+урмар!F34+цивильск!F34+'чеб рн'!F34+шемур!F34+шумер!F34+Ядринск!F34+яльчик!F34+янтик!F34+'г. алат'!F34+'г.Кан'!F34+'г.Новч'!F34+'г.Шум'!F34+'г.Чеб'!F34</f>
        <v>0</v>
      </c>
      <c r="G34" s="10">
        <f>алат!G34+аликов!G34+батыр!G34+вурн!G34+ибрес!G34+канашск!G34+козл!G34+комсомол!G34+краснарм!G34+краснчет!G34+Марпос!G34+моргауш!G34+порецк!G34+урмар!G34+цивильск!G34+'чеб рн'!G34+шемур!G34+шумер!G34+Ядринск!G34+яльчик!G34+янтик!G34+'г. алат'!G34+'г.Кан'!G34+'г.Новч'!G34+'г.Шум'!G34+'г.Чеб'!G34</f>
        <v>0</v>
      </c>
      <c r="H34" s="10">
        <f>алат!H34+аликов!H34+батыр!H34+вурн!H34+ибрес!H34+канашск!H34+козл!H34+комсомол!H34+краснарм!H34+краснчет!H34+Марпос!H34+моргауш!H34+порецк!H34+урмар!H34+цивильск!H34+'чеб рн'!H34+шемур!H34+шумер!H34+Ядринск!H34+яльчик!H34+янтик!H34+'г. алат'!H34+'г.Кан'!H34+'г.Новч'!H34+'г.Шум'!H34+'г.Чеб'!H34</f>
        <v>0</v>
      </c>
      <c r="I34" s="10">
        <f>алат!I34+аликов!I34+батыр!I34+вурн!I34+ибрес!I34+канашск!I34+козл!I34+комсомол!I34+краснарм!I34+краснчет!I34+Марпос!I34+моргауш!I34+порецк!I34+урмар!I34+цивильск!I34+'чеб рн'!I34+шемур!I34+шумер!I34+Ядринск!I34+яльчик!I34+янтик!I34+'г. алат'!I34+'г.Кан'!I34+'г.Новч'!I34+'г.Шум'!I34+'г.Чеб'!I34</f>
        <v>0</v>
      </c>
      <c r="J34" s="10">
        <f>алат!J34+аликов!J34+батыр!J34+вурн!J34+ибрес!J34+канашск!J34+козл!J34+комсомол!J34+краснарм!J34+краснчет!J34+Марпос!J34+моргауш!J34+порецк!J34+урмар!J34+цивильск!J34+'чеб рн'!J34+шемур!J34+шумер!J34+Ядринск!J34+яльчик!J34+янтик!J34+'г. алат'!J34+'г.Кан'!J34+'г.Новч'!J34+'г.Шум'!J34+'г.Чеб'!J34</f>
        <v>0</v>
      </c>
      <c r="K34" s="10">
        <f>алат!K34+аликов!K34+батыр!K34+вурн!K34+ибрес!K34+канашск!K34+козл!K34+комсомол!K34+краснарм!K34+краснчет!K34+Марпос!K34+моргауш!K34+порецк!K34+урмар!K34+цивильск!K34+'чеб рн'!K34+шемур!K34+шумер!K34+Ядринск!K34+яльчик!K34+янтик!K34+'г. алат'!K34+'г.Кан'!K34+'г.Новч'!K34+'г.Шум'!K34+'г.Чеб'!K34</f>
        <v>49</v>
      </c>
      <c r="L34" s="10">
        <f>алат!L34+аликов!L34+батыр!L34+вурн!L34+ибрес!L34+канашск!L34+козл!L34+комсомол!L34+краснарм!L34+краснчет!L34+Марпос!L34+моргауш!L34+порецк!L34+урмар!L34+цивильск!L34+'чеб рн'!L34+шемур!L34+шумер!L34+Ядринск!L34+яльчик!L34+янтик!L34+'г. алат'!L34+'г.Кан'!L34+'г.Новч'!L34+'г.Шум'!L34+'г.Чеб'!L34</f>
        <v>0</v>
      </c>
      <c r="M34" s="10">
        <f>алат!M34+аликов!M34+батыр!M34+вурн!M34+ибрес!M34+канашск!M34+козл!M34+комсомол!M34+краснарм!M34+краснчет!M34+Марпос!M34+моргауш!M34+порецк!M34+урмар!M34+цивильск!M34+'чеб рн'!M34+шемур!M34+шумер!M34+Ядринск!M34+яльчик!M34+янтик!M34+'г. алат'!M34+'г.Кан'!M34+'г.Новч'!M34+'г.Шум'!M34+'г.Чеб'!M34</f>
        <v>28</v>
      </c>
      <c r="N34" s="10">
        <f>алат!N34+аликов!N34+батыр!N34+вурн!N34+ибрес!N34+канашск!N34+козл!N34+комсомол!N34+краснарм!N34+краснчет!N34+Марпос!N34+моргауш!N34+порецк!N34+урмар!N34+цивильск!N34+'чеб рн'!N34+шемур!N34+шумер!N34+Ядринск!N34+яльчик!N34+янтик!N34+'г. алат'!N34+'г.Кан'!N34+'г.Новч'!N34+'г.Шум'!N34+'г.Чеб'!N34</f>
        <v>0</v>
      </c>
      <c r="O34" s="10">
        <f>алат!O34+аликов!O34+батыр!O34+вурн!O34+ибрес!O34+канашск!O34+козл!O34+комсомол!O34+краснарм!O34+краснчет!O34+Марпос!O34+моргауш!O34+порецк!O34+урмар!O34+цивильск!O34+'чеб рн'!O34+шемур!O34+шумер!O34+Ядринск!O34+яльчик!O34+янтик!O34+'г. алат'!O34+'г.Кан'!O34+'г.Новч'!O34+'г.Шум'!O34+'г.Чеб'!O34</f>
        <v>4</v>
      </c>
      <c r="P34" s="10">
        <f>алат!P34+аликов!P34+батыр!P34+вурн!P34+ибрес!P34+канашск!P34+козл!P34+комсомол!P34+краснарм!P34+краснчет!P34+Марпос!P34+моргауш!P34+порецк!P34+урмар!P34+цивильск!P34+'чеб рн'!P34+шемур!P34+шумер!P34+Ядринск!P34+яльчик!P34+янтик!P34+'г. алат'!P34+'г.Кан'!P34+'г.Новч'!P34+'г.Шум'!P34+'г.Чеб'!P34</f>
        <v>0</v>
      </c>
    </row>
    <row r="35" spans="1:16" ht="27.75" customHeight="1">
      <c r="A35" s="19" t="s">
        <v>72</v>
      </c>
      <c r="B35" s="20">
        <v>122</v>
      </c>
      <c r="C35" s="10">
        <f>алат!C35+аликов!C35+батыр!C35+вурн!C35+ибрес!C35+канашск!C35+козл!C35+комсомол!C35+краснарм!C35+краснчет!C35+Марпос!C35+моргауш!C35+порецк!C35+урмар!C35+цивильск!C35+'чеб рн'!C35+шемур!C35+шумер!C35+Ядринск!C35+яльчик!C35+янтик!C35+'г. алат'!C35+'г.Кан'!C35+'г.Новч'!C35+'г.Шум'!C35+'г.Чеб'!C35</f>
        <v>1</v>
      </c>
      <c r="D35" s="10">
        <f>алат!D35+аликов!D35+батыр!D35+вурн!D35+ибрес!D35+канашск!D35+козл!D35+комсомол!D35+краснарм!D35+краснчет!D35+Марпос!D35+моргауш!D35+порецк!D35+урмар!D35+цивильск!D35+'чеб рн'!D35+шемур!D35+шумер!D35+Ядринск!D35+яльчик!D35+янтик!D35+'г. алат'!D35+'г.Кан'!D35+'г.Новч'!D35+'г.Шум'!D35+'г.Чеб'!D35</f>
        <v>0</v>
      </c>
      <c r="E35" s="10">
        <f>алат!E35+аликов!E35+батыр!E35+вурн!E35+ибрес!E35+канашск!E35+козл!E35+комсомол!E35+краснарм!E35+краснчет!E35+Марпос!E35+моргауш!E35+порецк!E35+урмар!E35+цивильск!E35+'чеб рн'!E35+шемур!E35+шумер!E35+Ядринск!E35+яльчик!E35+янтик!E35+'г. алат'!E35+'г.Кан'!E35+'г.Новч'!E35+'г.Шум'!E35+'г.Чеб'!E35</f>
        <v>0</v>
      </c>
      <c r="F35" s="10">
        <f>алат!F35+аликов!F35+батыр!F35+вурн!F35+ибрес!F35+канашск!F35+козл!F35+комсомол!F35+краснарм!F35+краснчет!F35+Марпос!F35+моргауш!F35+порецк!F35+урмар!F35+цивильск!F35+'чеб рн'!F35+шемур!F35+шумер!F35+Ядринск!F35+яльчик!F35+янтик!F35+'г. алат'!F35+'г.Кан'!F35+'г.Новч'!F35+'г.Шум'!F35+'г.Чеб'!F35</f>
        <v>0</v>
      </c>
      <c r="G35" s="10">
        <f>алат!G35+аликов!G35+батыр!G35+вурн!G35+ибрес!G35+канашск!G35+козл!G35+комсомол!G35+краснарм!G35+краснчет!G35+Марпос!G35+моргауш!G35+порецк!G35+урмар!G35+цивильск!G35+'чеб рн'!G35+шемур!G35+шумер!G35+Ядринск!G35+яльчик!G35+янтик!G35+'г. алат'!G35+'г.Кан'!G35+'г.Новч'!G35+'г.Шум'!G35+'г.Чеб'!G35</f>
        <v>0</v>
      </c>
      <c r="H35" s="10">
        <f>алат!H35+аликов!H35+батыр!H35+вурн!H35+ибрес!H35+канашск!H35+козл!H35+комсомол!H35+краснарм!H35+краснчет!H35+Марпос!H35+моргауш!H35+порецк!H35+урмар!H35+цивильск!H35+'чеб рн'!H35+шемур!H35+шумер!H35+Ядринск!H35+яльчик!H35+янтик!H35+'г. алат'!H35+'г.Кан'!H35+'г.Новч'!H35+'г.Шум'!H35+'г.Чеб'!H35</f>
        <v>0</v>
      </c>
      <c r="I35" s="10">
        <f>алат!I35+аликов!I35+батыр!I35+вурн!I35+ибрес!I35+канашск!I35+козл!I35+комсомол!I35+краснарм!I35+краснчет!I35+Марпос!I35+моргауш!I35+порецк!I35+урмар!I35+цивильск!I35+'чеб рн'!I35+шемур!I35+шумер!I35+Ядринск!I35+яльчик!I35+янтик!I35+'г. алат'!I35+'г.Кан'!I35+'г.Новч'!I35+'г.Шум'!I35+'г.Чеб'!I35</f>
        <v>0</v>
      </c>
      <c r="J35" s="10">
        <f>алат!J35+аликов!J35+батыр!J35+вурн!J35+ибрес!J35+канашск!J35+козл!J35+комсомол!J35+краснарм!J35+краснчет!J35+Марпос!J35+моргауш!J35+порецк!J35+урмар!J35+цивильск!J35+'чеб рн'!J35+шемур!J35+шумер!J35+Ядринск!J35+яльчик!J35+янтик!J35+'г. алат'!J35+'г.Кан'!J35+'г.Новч'!J35+'г.Шум'!J35+'г.Чеб'!J35</f>
        <v>0</v>
      </c>
      <c r="K35" s="10">
        <f>алат!K35+аликов!K35+батыр!K35+вурн!K35+ибрес!K35+канашск!K35+козл!K35+комсомол!K35+краснарм!K35+краснчет!K35+Марпос!K35+моргауш!K35+порецк!K35+урмар!K35+цивильск!K35+'чеб рн'!K35+шемур!K35+шумер!K35+Ядринск!K35+яльчик!K35+янтик!K35+'г. алат'!K35+'г.Кан'!K35+'г.Новч'!K35+'г.Шум'!K35+'г.Чеб'!K35</f>
        <v>1</v>
      </c>
      <c r="L35" s="10">
        <f>алат!L35+аликов!L35+батыр!L35+вурн!L35+ибрес!L35+канашск!L35+козл!L35+комсомол!L35+краснарм!L35+краснчет!L35+Марпос!L35+моргауш!L35+порецк!L35+урмар!L35+цивильск!L35+'чеб рн'!L35+шемур!L35+шумер!L35+Ядринск!L35+яльчик!L35+янтик!L35+'г. алат'!L35+'г.Кан'!L35+'г.Новч'!L35+'г.Шум'!L35+'г.Чеб'!L35</f>
        <v>0</v>
      </c>
      <c r="M35" s="10">
        <f>алат!M35+аликов!M35+батыр!M35+вурн!M35+ибрес!M35+канашск!M35+козл!M35+комсомол!M35+краснарм!M35+краснчет!M35+Марпос!M35+моргауш!M35+порецк!M35+урмар!M35+цивильск!M35+'чеб рн'!M35+шемур!M35+шумер!M35+Ядринск!M35+яльчик!M35+янтик!M35+'г. алат'!M35+'г.Кан'!M35+'г.Новч'!M35+'г.Шум'!M35+'г.Чеб'!M35</f>
        <v>0</v>
      </c>
      <c r="N35" s="10">
        <f>алат!N35+аликов!N35+батыр!N35+вурн!N35+ибрес!N35+канашск!N35+козл!N35+комсомол!N35+краснарм!N35+краснчет!N35+Марпос!N35+моргауш!N35+порецк!N35+урмар!N35+цивильск!N35+'чеб рн'!N35+шемур!N35+шумер!N35+Ядринск!N35+яльчик!N35+янтик!N35+'г. алат'!N35+'г.Кан'!N35+'г.Новч'!N35+'г.Шум'!N35+'г.Чеб'!N35</f>
        <v>0</v>
      </c>
      <c r="O35" s="10">
        <f>алат!O35+аликов!O35+батыр!O35+вурн!O35+ибрес!O35+канашск!O35+козл!O35+комсомол!O35+краснарм!O35+краснчет!O35+Марпос!O35+моргауш!O35+порецк!O35+урмар!O35+цивильск!O35+'чеб рн'!O35+шемур!O35+шумер!O35+Ядринск!O35+яльчик!O35+янтик!O35+'г. алат'!O35+'г.Кан'!O35+'г.Новч'!O35+'г.Шум'!O35+'г.Чеб'!O35</f>
        <v>0</v>
      </c>
      <c r="P35" s="10">
        <f>алат!P35+аликов!P35+батыр!P35+вурн!P35+ибрес!P35+канашск!P35+козл!P35+комсомол!P35+краснарм!P35+краснчет!P35+Марпос!P35+моргауш!P35+порецк!P35+урмар!P35+цивильск!P35+'чеб рн'!P35+шемур!P35+шумер!P35+Ядринск!P35+яльчик!P35+янтик!P35+'г. алат'!P35+'г.Кан'!P35+'г.Новч'!P35+'г.Шум'!P35+'г.Чеб'!P35</f>
        <v>0</v>
      </c>
    </row>
    <row r="36" spans="1:16" ht="38.25" customHeight="1">
      <c r="A36" s="19" t="s">
        <v>73</v>
      </c>
      <c r="B36" s="20">
        <v>123</v>
      </c>
      <c r="C36" s="10">
        <f>алат!C36+аликов!C36+батыр!C36+вурн!C36+ибрес!C36+канашск!C36+козл!C36+комсомол!C36+краснарм!C36+краснчет!C36+Марпос!C36+моргауш!C36+порецк!C36+урмар!C36+цивильск!C36+'чеб рн'!C36+шемур!C36+шумер!C36+Ядринск!C36+яльчик!C36+янтик!C36+'г. алат'!C36+'г.Кан'!C36+'г.Новч'!C36+'г.Шум'!C36+'г.Чеб'!C36</f>
        <v>0</v>
      </c>
      <c r="D36" s="10">
        <f>алат!D36+аликов!D36+батыр!D36+вурн!D36+ибрес!D36+канашск!D36+козл!D36+комсомол!D36+краснарм!D36+краснчет!D36+Марпос!D36+моргауш!D36+порецк!D36+урмар!D36+цивильск!D36+'чеб рн'!D36+шемур!D36+шумер!D36+Ядринск!D36+яльчик!D36+янтик!D36+'г. алат'!D36+'г.Кан'!D36+'г.Новч'!D36+'г.Шум'!D36+'г.Чеб'!D36</f>
        <v>0</v>
      </c>
      <c r="E36" s="10">
        <f>алат!E36+аликов!E36+батыр!E36+вурн!E36+ибрес!E36+канашск!E36+козл!E36+комсомол!E36+краснарм!E36+краснчет!E36+Марпос!E36+моргауш!E36+порецк!E36+урмар!E36+цивильск!E36+'чеб рн'!E36+шемур!E36+шумер!E36+Ядринск!E36+яльчик!E36+янтик!E36+'г. алат'!E36+'г.Кан'!E36+'г.Новч'!E36+'г.Шум'!E36+'г.Чеб'!E36</f>
        <v>0</v>
      </c>
      <c r="F36" s="10">
        <f>алат!F36+аликов!F36+батыр!F36+вурн!F36+ибрес!F36+канашск!F36+козл!F36+комсомол!F36+краснарм!F36+краснчет!F36+Марпос!F36+моргауш!F36+порецк!F36+урмар!F36+цивильск!F36+'чеб рн'!F36+шемур!F36+шумер!F36+Ядринск!F36+яльчик!F36+янтик!F36+'г. алат'!F36+'г.Кан'!F36+'г.Новч'!F36+'г.Шум'!F36+'г.Чеб'!F36</f>
        <v>0</v>
      </c>
      <c r="G36" s="10">
        <f>алат!G36+аликов!G36+батыр!G36+вурн!G36+ибрес!G36+канашск!G36+козл!G36+комсомол!G36+краснарм!G36+краснчет!G36+Марпос!G36+моргауш!G36+порецк!G36+урмар!G36+цивильск!G36+'чеб рн'!G36+шемур!G36+шумер!G36+Ядринск!G36+яльчик!G36+янтик!G36+'г. алат'!G36+'г.Кан'!G36+'г.Новч'!G36+'г.Шум'!G36+'г.Чеб'!G36</f>
        <v>0</v>
      </c>
      <c r="H36" s="10">
        <f>алат!H36+аликов!H36+батыр!H36+вурн!H36+ибрес!H36+канашск!H36+козл!H36+комсомол!H36+краснарм!H36+краснчет!H36+Марпос!H36+моргауш!H36+порецк!H36+урмар!H36+цивильск!H36+'чеб рн'!H36+шемур!H36+шумер!H36+Ядринск!H36+яльчик!H36+янтик!H36+'г. алат'!H36+'г.Кан'!H36+'г.Новч'!H36+'г.Шум'!H36+'г.Чеб'!H36</f>
        <v>0</v>
      </c>
      <c r="I36" s="10">
        <f>алат!I36+аликов!I36+батыр!I36+вурн!I36+ибрес!I36+канашск!I36+козл!I36+комсомол!I36+краснарм!I36+краснчет!I36+Марпос!I36+моргауш!I36+порецк!I36+урмар!I36+цивильск!I36+'чеб рн'!I36+шемур!I36+шумер!I36+Ядринск!I36+яльчик!I36+янтик!I36+'г. алат'!I36+'г.Кан'!I36+'г.Новч'!I36+'г.Шум'!I36+'г.Чеб'!I36</f>
        <v>0</v>
      </c>
      <c r="J36" s="10">
        <f>алат!J36+аликов!J36+батыр!J36+вурн!J36+ибрес!J36+канашск!J36+козл!J36+комсомол!J36+краснарм!J36+краснчет!J36+Марпос!J36+моргауш!J36+порецк!J36+урмар!J36+цивильск!J36+'чеб рн'!J36+шемур!J36+шумер!J36+Ядринск!J36+яльчик!J36+янтик!J36+'г. алат'!J36+'г.Кан'!J36+'г.Новч'!J36+'г.Шум'!J36+'г.Чеб'!J36</f>
        <v>0</v>
      </c>
      <c r="K36" s="10">
        <f>алат!K36+аликов!K36+батыр!K36+вурн!K36+ибрес!K36+канашск!K36+козл!K36+комсомол!K36+краснарм!K36+краснчет!K36+Марпос!K36+моргауш!K36+порецк!K36+урмар!K36+цивильск!K36+'чеб рн'!K36+шемур!K36+шумер!K36+Ядринск!K36+яльчик!K36+янтик!K36+'г. алат'!K36+'г.Кан'!K36+'г.Новч'!K36+'г.Шум'!K36+'г.Чеб'!K36</f>
        <v>0</v>
      </c>
      <c r="L36" s="10">
        <f>алат!L36+аликов!L36+батыр!L36+вурн!L36+ибрес!L36+канашск!L36+козл!L36+комсомол!L36+краснарм!L36+краснчет!L36+Марпос!L36+моргауш!L36+порецк!L36+урмар!L36+цивильск!L36+'чеб рн'!L36+шемур!L36+шумер!L36+Ядринск!L36+яльчик!L36+янтик!L36+'г. алат'!L36+'г.Кан'!L36+'г.Новч'!L36+'г.Шум'!L36+'г.Чеб'!L36</f>
        <v>0</v>
      </c>
      <c r="M36" s="10">
        <f>алат!M36+аликов!M36+батыр!M36+вурн!M36+ибрес!M36+канашск!M36+козл!M36+комсомол!M36+краснарм!M36+краснчет!M36+Марпос!M36+моргауш!M36+порецк!M36+урмар!M36+цивильск!M36+'чеб рн'!M36+шемур!M36+шумер!M36+Ядринск!M36+яльчик!M36+янтик!M36+'г. алат'!M36+'г.Кан'!M36+'г.Новч'!M36+'г.Шум'!M36+'г.Чеб'!M36</f>
        <v>0</v>
      </c>
      <c r="N36" s="10">
        <f>алат!N36+аликов!N36+батыр!N36+вурн!N36+ибрес!N36+канашск!N36+козл!N36+комсомол!N36+краснарм!N36+краснчет!N36+Марпос!N36+моргауш!N36+порецк!N36+урмар!N36+цивильск!N36+'чеб рн'!N36+шемур!N36+шумер!N36+Ядринск!N36+яльчик!N36+янтик!N36+'г. алат'!N36+'г.Кан'!N36+'г.Новч'!N36+'г.Шум'!N36+'г.Чеб'!N36</f>
        <v>0</v>
      </c>
      <c r="O36" s="10">
        <f>алат!O36+аликов!O36+батыр!O36+вурн!O36+ибрес!O36+канашск!O36+козл!O36+комсомол!O36+краснарм!O36+краснчет!O36+Марпос!O36+моргауш!O36+порецк!O36+урмар!O36+цивильск!O36+'чеб рн'!O36+шемур!O36+шумер!O36+Ядринск!O36+яльчик!O36+янтик!O36+'г. алат'!O36+'г.Кан'!O36+'г.Новч'!O36+'г.Шум'!O36+'г.Чеб'!O36</f>
        <v>0</v>
      </c>
      <c r="P36" s="10">
        <f>алат!P36+аликов!P36+батыр!P36+вурн!P36+ибрес!P36+канашск!P36+козл!P36+комсомол!P36+краснарм!P36+краснчет!P36+Марпос!P36+моргауш!P36+порецк!P36+урмар!P36+цивильск!P36+'чеб рн'!P36+шемур!P36+шумер!P36+Ядринск!P36+яльчик!P36+янтик!P36+'г. алат'!P36+'г.Кан'!P36+'г.Новч'!P36+'г.Шум'!P36+'г.Чеб'!P36</f>
        <v>0</v>
      </c>
    </row>
    <row r="37" spans="1:16" ht="15.75" customHeight="1">
      <c r="A37" s="17" t="s">
        <v>15</v>
      </c>
      <c r="B37" s="20">
        <v>124</v>
      </c>
      <c r="C37" s="10">
        <f>алат!C37+аликов!C37+батыр!C37+вурн!C37+ибрес!C37+канашск!C37+козл!C37+комсомол!C37+краснарм!C37+краснчет!C37+Марпос!C37+моргауш!C37+порецк!C37+урмар!C37+цивильск!C37+'чеб рн'!C37+шемур!C37+шумер!C37+Ядринск!C37+яльчик!C37+янтик!C37+'г. алат'!C37+'г.Кан'!C37+'г.Новч'!C37+'г.Шум'!C37+'г.Чеб'!C37</f>
        <v>0</v>
      </c>
      <c r="D37" s="10">
        <f>алат!D37+аликов!D37+батыр!D37+вурн!D37+ибрес!D37+канашск!D37+козл!D37+комсомол!D37+краснарм!D37+краснчет!D37+Марпос!D37+моргауш!D37+порецк!D37+урмар!D37+цивильск!D37+'чеб рн'!D37+шемур!D37+шумер!D37+Ядринск!D37+яльчик!D37+янтик!D37+'г. алат'!D37+'г.Кан'!D37+'г.Новч'!D37+'г.Шум'!D37+'г.Чеб'!D37</f>
        <v>0</v>
      </c>
      <c r="E37" s="10">
        <f>алат!E37+аликов!E37+батыр!E37+вурн!E37+ибрес!E37+канашск!E37+козл!E37+комсомол!E37+краснарм!E37+краснчет!E37+Марпос!E37+моргауш!E37+порецк!E37+урмар!E37+цивильск!E37+'чеб рн'!E37+шемур!E37+шумер!E37+Ядринск!E37+яльчик!E37+янтик!E37+'г. алат'!E37+'г.Кан'!E37+'г.Новч'!E37+'г.Шум'!E37+'г.Чеб'!E37</f>
        <v>0</v>
      </c>
      <c r="F37" s="10">
        <f>алат!F37+аликов!F37+батыр!F37+вурн!F37+ибрес!F37+канашск!F37+козл!F37+комсомол!F37+краснарм!F37+краснчет!F37+Марпос!F37+моргауш!F37+порецк!F37+урмар!F37+цивильск!F37+'чеб рн'!F37+шемур!F37+шумер!F37+Ядринск!F37+яльчик!F37+янтик!F37+'г. алат'!F37+'г.Кан'!F37+'г.Новч'!F37+'г.Шум'!F37+'г.Чеб'!F37</f>
        <v>0</v>
      </c>
      <c r="G37" s="10">
        <f>алат!G37+аликов!G37+батыр!G37+вурн!G37+ибрес!G37+канашск!G37+козл!G37+комсомол!G37+краснарм!G37+краснчет!G37+Марпос!G37+моргауш!G37+порецк!G37+урмар!G37+цивильск!G37+'чеб рн'!G37+шемур!G37+шумер!G37+Ядринск!G37+яльчик!G37+янтик!G37+'г. алат'!G37+'г.Кан'!G37+'г.Новч'!G37+'г.Шум'!G37+'г.Чеб'!G37</f>
        <v>0</v>
      </c>
      <c r="H37" s="10">
        <f>алат!H37+аликов!H37+батыр!H37+вурн!H37+ибрес!H37+канашск!H37+козл!H37+комсомол!H37+краснарм!H37+краснчет!H37+Марпос!H37+моргауш!H37+порецк!H37+урмар!H37+цивильск!H37+'чеб рн'!H37+шемур!H37+шумер!H37+Ядринск!H37+яльчик!H37+янтик!H37+'г. алат'!H37+'г.Кан'!H37+'г.Новч'!H37+'г.Шум'!H37+'г.Чеб'!H37</f>
        <v>0</v>
      </c>
      <c r="I37" s="10">
        <f>алат!I37+аликов!I37+батыр!I37+вурн!I37+ибрес!I37+канашск!I37+козл!I37+комсомол!I37+краснарм!I37+краснчет!I37+Марпос!I37+моргауш!I37+порецк!I37+урмар!I37+цивильск!I37+'чеб рн'!I37+шемур!I37+шумер!I37+Ядринск!I37+яльчик!I37+янтик!I37+'г. алат'!I37+'г.Кан'!I37+'г.Новч'!I37+'г.Шум'!I37+'г.Чеб'!I37</f>
        <v>0</v>
      </c>
      <c r="J37" s="10">
        <f>алат!J37+аликов!J37+батыр!J37+вурн!J37+ибрес!J37+канашск!J37+козл!J37+комсомол!J37+краснарм!J37+краснчет!J37+Марпос!J37+моргауш!J37+порецк!J37+урмар!J37+цивильск!J37+'чеб рн'!J37+шемур!J37+шумер!J37+Ядринск!J37+яльчик!J37+янтик!J37+'г. алат'!J37+'г.Кан'!J37+'г.Новч'!J37+'г.Шум'!J37+'г.Чеб'!J37</f>
        <v>0</v>
      </c>
      <c r="K37" s="10">
        <f>алат!K37+аликов!K37+батыр!K37+вурн!K37+ибрес!K37+канашск!K37+козл!K37+комсомол!K37+краснарм!K37+краснчет!K37+Марпос!K37+моргауш!K37+порецк!K37+урмар!K37+цивильск!K37+'чеб рн'!K37+шемур!K37+шумер!K37+Ядринск!K37+яльчик!K37+янтик!K37+'г. алат'!K37+'г.Кан'!K37+'г.Новч'!K37+'г.Шум'!K37+'г.Чеб'!K37</f>
        <v>0</v>
      </c>
      <c r="L37" s="10">
        <f>алат!L37+аликов!L37+батыр!L37+вурн!L37+ибрес!L37+канашск!L37+козл!L37+комсомол!L37+краснарм!L37+краснчет!L37+Марпос!L37+моргауш!L37+порецк!L37+урмар!L37+цивильск!L37+'чеб рн'!L37+шемур!L37+шумер!L37+Ядринск!L37+яльчик!L37+янтик!L37+'г. алат'!L37+'г.Кан'!L37+'г.Новч'!L37+'г.Шум'!L37+'г.Чеб'!L37</f>
        <v>0</v>
      </c>
      <c r="M37" s="10">
        <f>алат!M37+аликов!M37+батыр!M37+вурн!M37+ибрес!M37+канашск!M37+козл!M37+комсомол!M37+краснарм!M37+краснчет!M37+Марпос!M37+моргауш!M37+порецк!M37+урмар!M37+цивильск!M37+'чеб рн'!M37+шемур!M37+шумер!M37+Ядринск!M37+яльчик!M37+янтик!M37+'г. алат'!M37+'г.Кан'!M37+'г.Новч'!M37+'г.Шум'!M37+'г.Чеб'!M37</f>
        <v>0</v>
      </c>
      <c r="N37" s="10">
        <f>алат!N37+аликов!N37+батыр!N37+вурн!N37+ибрес!N37+канашск!N37+козл!N37+комсомол!N37+краснарм!N37+краснчет!N37+Марпос!N37+моргауш!N37+порецк!N37+урмар!N37+цивильск!N37+'чеб рн'!N37+шемур!N37+шумер!N37+Ядринск!N37+яльчик!N37+янтик!N37+'г. алат'!N37+'г.Кан'!N37+'г.Новч'!N37+'г.Шум'!N37+'г.Чеб'!N37</f>
        <v>0</v>
      </c>
      <c r="O37" s="10">
        <f>алат!O37+аликов!O37+батыр!O37+вурн!O37+ибрес!O37+канашск!O37+козл!O37+комсомол!O37+краснарм!O37+краснчет!O37+Марпос!O37+моргауш!O37+порецк!O37+урмар!O37+цивильск!O37+'чеб рн'!O37+шемур!O37+шумер!O37+Ядринск!O37+яльчик!O37+янтик!O37+'г. алат'!O37+'г.Кан'!O37+'г.Новч'!O37+'г.Шум'!O37+'г.Чеб'!O37</f>
        <v>0</v>
      </c>
      <c r="P37" s="10">
        <f>алат!P37+аликов!P37+батыр!P37+вурн!P37+ибрес!P37+канашск!P37+козл!P37+комсомол!P37+краснарм!P37+краснчет!P37+Марпос!P37+моргауш!P37+порецк!P37+урмар!P37+цивильск!P37+'чеб рн'!P37+шемур!P37+шумер!P37+Ядринск!P37+яльчик!P37+янтик!P37+'г. алат'!P37+'г.Кан'!P37+'г.Новч'!P37+'г.Шум'!P37+'г.Чеб'!P37</f>
        <v>0</v>
      </c>
    </row>
    <row r="38" spans="1:16" ht="77.25" customHeight="1">
      <c r="A38" s="19" t="s">
        <v>74</v>
      </c>
      <c r="B38" s="20">
        <v>125</v>
      </c>
      <c r="C38" s="10">
        <f>алат!C38+аликов!C38+батыр!C38+вурн!C38+ибрес!C38+канашск!C38+козл!C38+комсомол!C38+краснарм!C38+краснчет!C38+Марпос!C38+моргауш!C38+порецк!C38+урмар!C38+цивильск!C38+'чеб рн'!C38+шемур!C38+шумер!C38+Ядринск!C38+яльчик!C38+янтик!C38+'г. алат'!C38+'г.Кан'!C38+'г.Новч'!C38+'г.Шум'!C38+'г.Чеб'!C38</f>
        <v>0</v>
      </c>
      <c r="D38" s="10">
        <f>алат!D38+аликов!D38+батыр!D38+вурн!D38+ибрес!D38+канашск!D38+козл!D38+комсомол!D38+краснарм!D38+краснчет!D38+Марпос!D38+моргауш!D38+порецк!D38+урмар!D38+цивильск!D38+'чеб рн'!D38+шемур!D38+шумер!D38+Ядринск!D38+яльчик!D38+янтик!D38+'г. алат'!D38+'г.Кан'!D38+'г.Новч'!D38+'г.Шум'!D38+'г.Чеб'!D38</f>
        <v>0</v>
      </c>
      <c r="E38" s="10">
        <f>алат!E38+аликов!E38+батыр!E38+вурн!E38+ибрес!E38+канашск!E38+козл!E38+комсомол!E38+краснарм!E38+краснчет!E38+Марпос!E38+моргауш!E38+порецк!E38+урмар!E38+цивильск!E38+'чеб рн'!E38+шемур!E38+шумер!E38+Ядринск!E38+яльчик!E38+янтик!E38+'г. алат'!E38+'г.Кан'!E38+'г.Новч'!E38+'г.Шум'!E38+'г.Чеб'!E38</f>
        <v>0</v>
      </c>
      <c r="F38" s="10">
        <f>алат!F38+аликов!F38+батыр!F38+вурн!F38+ибрес!F38+канашск!F38+козл!F38+комсомол!F38+краснарм!F38+краснчет!F38+Марпос!F38+моргауш!F38+порецк!F38+урмар!F38+цивильск!F38+'чеб рн'!F38+шемур!F38+шумер!F38+Ядринск!F38+яльчик!F38+янтик!F38+'г. алат'!F38+'г.Кан'!F38+'г.Новч'!F38+'г.Шум'!F38+'г.Чеб'!F38</f>
        <v>0</v>
      </c>
      <c r="G38" s="10">
        <f>алат!G38+аликов!G38+батыр!G38+вурн!G38+ибрес!G38+канашск!G38+козл!G38+комсомол!G38+краснарм!G38+краснчет!G38+Марпос!G38+моргауш!G38+порецк!G38+урмар!G38+цивильск!G38+'чеб рн'!G38+шемур!G38+шумер!G38+Ядринск!G38+яльчик!G38+янтик!G38+'г. алат'!G38+'г.Кан'!G38+'г.Новч'!G38+'г.Шум'!G38+'г.Чеб'!G38</f>
        <v>0</v>
      </c>
      <c r="H38" s="10">
        <f>алат!H38+аликов!H38+батыр!H38+вурн!H38+ибрес!H38+канашск!H38+козл!H38+комсомол!H38+краснарм!H38+краснчет!H38+Марпос!H38+моргауш!H38+порецк!H38+урмар!H38+цивильск!H38+'чеб рн'!H38+шемур!H38+шумер!H38+Ядринск!H38+яльчик!H38+янтик!H38+'г. алат'!H38+'г.Кан'!H38+'г.Новч'!H38+'г.Шум'!H38+'г.Чеб'!H38</f>
        <v>0</v>
      </c>
      <c r="I38" s="10">
        <f>алат!I38+аликов!I38+батыр!I38+вурн!I38+ибрес!I38+канашск!I38+козл!I38+комсомол!I38+краснарм!I38+краснчет!I38+Марпос!I38+моргауш!I38+порецк!I38+урмар!I38+цивильск!I38+'чеб рн'!I38+шемур!I38+шумер!I38+Ядринск!I38+яльчик!I38+янтик!I38+'г. алат'!I38+'г.Кан'!I38+'г.Новч'!I38+'г.Шум'!I38+'г.Чеб'!I38</f>
        <v>0</v>
      </c>
      <c r="J38" s="10">
        <f>алат!J38+аликов!J38+батыр!J38+вурн!J38+ибрес!J38+канашск!J38+козл!J38+комсомол!J38+краснарм!J38+краснчет!J38+Марпос!J38+моргауш!J38+порецк!J38+урмар!J38+цивильск!J38+'чеб рн'!J38+шемур!J38+шумер!J38+Ядринск!J38+яльчик!J38+янтик!J38+'г. алат'!J38+'г.Кан'!J38+'г.Новч'!J38+'г.Шум'!J38+'г.Чеб'!J38</f>
        <v>0</v>
      </c>
      <c r="K38" s="10">
        <f>алат!K38+аликов!K38+батыр!K38+вурн!K38+ибрес!K38+канашск!K38+козл!K38+комсомол!K38+краснарм!K38+краснчет!K38+Марпос!K38+моргауш!K38+порецк!K38+урмар!K38+цивильск!K38+'чеб рн'!K38+шемур!K38+шумер!K38+Ядринск!K38+яльчик!K38+янтик!K38+'г. алат'!K38+'г.Кан'!K38+'г.Новч'!K38+'г.Шум'!K38+'г.Чеб'!K38</f>
        <v>0</v>
      </c>
      <c r="L38" s="10">
        <f>алат!L38+аликов!L38+батыр!L38+вурн!L38+ибрес!L38+канашск!L38+козл!L38+комсомол!L38+краснарм!L38+краснчет!L38+Марпос!L38+моргауш!L38+порецк!L38+урмар!L38+цивильск!L38+'чеб рн'!L38+шемур!L38+шумер!L38+Ядринск!L38+яльчик!L38+янтик!L38+'г. алат'!L38+'г.Кан'!L38+'г.Новч'!L38+'г.Шум'!L38+'г.Чеб'!L38</f>
        <v>0</v>
      </c>
      <c r="M38" s="10">
        <f>алат!M38+аликов!M38+батыр!M38+вурн!M38+ибрес!M38+канашск!M38+козл!M38+комсомол!M38+краснарм!M38+краснчет!M38+Марпос!M38+моргауш!M38+порецк!M38+урмар!M38+цивильск!M38+'чеб рн'!M38+шемур!M38+шумер!M38+Ядринск!M38+яльчик!M38+янтик!M38+'г. алат'!M38+'г.Кан'!M38+'г.Новч'!M38+'г.Шум'!M38+'г.Чеб'!M38</f>
        <v>0</v>
      </c>
      <c r="N38" s="10">
        <f>алат!N38+аликов!N38+батыр!N38+вурн!N38+ибрес!N38+канашск!N38+козл!N38+комсомол!N38+краснарм!N38+краснчет!N38+Марпос!N38+моргауш!N38+порецк!N38+урмар!N38+цивильск!N38+'чеб рн'!N38+шемур!N38+шумер!N38+Ядринск!N38+яльчик!N38+янтик!N38+'г. алат'!N38+'г.Кан'!N38+'г.Новч'!N38+'г.Шум'!N38+'г.Чеб'!N38</f>
        <v>0</v>
      </c>
      <c r="O38" s="10">
        <f>алат!O38+аликов!O38+батыр!O38+вурн!O38+ибрес!O38+канашск!O38+козл!O38+комсомол!O38+краснарм!O38+краснчет!O38+Марпос!O38+моргауш!O38+порецк!O38+урмар!O38+цивильск!O38+'чеб рн'!O38+шемур!O38+шумер!O38+Ядринск!O38+яльчик!O38+янтик!O38+'г. алат'!O38+'г.Кан'!O38+'г.Новч'!O38+'г.Шум'!O38+'г.Чеб'!O38</f>
        <v>0</v>
      </c>
      <c r="P38" s="10">
        <f>алат!P38+аликов!P38+батыр!P38+вурн!P38+ибрес!P38+канашск!P38+козл!P38+комсомол!P38+краснарм!P38+краснчет!P38+Марпос!P38+моргауш!P38+порецк!P38+урмар!P38+цивильск!P38+'чеб рн'!P38+шемур!P38+шумер!P38+Ядринск!P38+яльчик!P38+янтик!P38+'г. алат'!P38+'г.Кан'!P38+'г.Новч'!P38+'г.Шум'!P38+'г.Чеб'!P38</f>
        <v>0</v>
      </c>
    </row>
    <row r="39" spans="1:16" ht="41.25" customHeight="1">
      <c r="A39" s="17" t="s">
        <v>75</v>
      </c>
      <c r="B39" s="20">
        <v>126</v>
      </c>
      <c r="C39" s="10">
        <f>алат!C39+аликов!C39+батыр!C39+вурн!C39+ибрес!C39+канашск!C39+козл!C39+комсомол!C39+краснарм!C39+краснчет!C39+Марпос!C39+моргауш!C39+порецк!C39+урмар!C39+цивильск!C39+'чеб рн'!C39+шемур!C39+шумер!C39+Ядринск!C39+яльчик!C39+янтик!C39+'г. алат'!C39+'г.Кан'!C39+'г.Новч'!C39+'г.Шум'!C39+'г.Чеб'!C39</f>
        <v>0</v>
      </c>
      <c r="D39" s="10">
        <f>алат!D39+аликов!D39+батыр!D39+вурн!D39+ибрес!D39+канашск!D39+козл!D39+комсомол!D39+краснарм!D39+краснчет!D39+Марпос!D39+моргауш!D39+порецк!D39+урмар!D39+цивильск!D39+'чеб рн'!D39+шемур!D39+шумер!D39+Ядринск!D39+яльчик!D39+янтик!D39+'г. алат'!D39+'г.Кан'!D39+'г.Новч'!D39+'г.Шум'!D39+'г.Чеб'!D39</f>
        <v>0</v>
      </c>
      <c r="E39" s="10">
        <f>алат!E39+аликов!E39+батыр!E39+вурн!E39+ибрес!E39+канашск!E39+козл!E39+комсомол!E39+краснарм!E39+краснчет!E39+Марпос!E39+моргауш!E39+порецк!E39+урмар!E39+цивильск!E39+'чеб рн'!E39+шемур!E39+шумер!E39+Ядринск!E39+яльчик!E39+янтик!E39+'г. алат'!E39+'г.Кан'!E39+'г.Новч'!E39+'г.Шум'!E39+'г.Чеб'!E39</f>
        <v>0</v>
      </c>
      <c r="F39" s="10" t="e">
        <f>алат!F39+аликов!F39+батыр!F39+вурн!F39+ибрес!F39+канашск!F39+козл!F39+комсомол!F39+краснарм!F39+краснчет!F39+Марпос!F39+моргауш!F39+порецк!F39+урмар!F39+цивильск!F39+'чеб рн'!F39+шемур!F39+шумер!F39+Ядринск!F39+яльчик!F39+янтик!F39+'г. алат'!F39+'г.Кан'!F39+'г.Новч'!F39+'г.Шум'!F39+'г.Чеб'!F39</f>
        <v>#VALUE!</v>
      </c>
      <c r="G39" s="10">
        <f>алат!G39+аликов!G39+батыр!G39+вурн!G39+ибрес!G39+канашск!G39+козл!G39+комсомол!G39+краснарм!G39+краснчет!G39+Марпос!G39+моргауш!G39+порецк!G39+урмар!G39+цивильск!G39+'чеб рн'!G39+шемур!G39+шумер!G39+Ядринск!G39+яльчик!G39+янтик!G39+'г. алат'!G39+'г.Кан'!G39+'г.Новч'!G39+'г.Шум'!G39+'г.Чеб'!G39</f>
        <v>0</v>
      </c>
      <c r="H39" s="10">
        <f>алат!H39+аликов!H39+батыр!H39+вурн!H39+ибрес!H39+канашск!H39+козл!H39+комсомол!H39+краснарм!H39+краснчет!H39+Марпос!H39+моргауш!H39+порецк!H39+урмар!H39+цивильск!H39+'чеб рн'!H39+шемур!H39+шумер!H39+Ядринск!H39+яльчик!H39+янтик!H39+'г. алат'!H39+'г.Кан'!H39+'г.Новч'!H39+'г.Шум'!H39+'г.Чеб'!H39</f>
        <v>0</v>
      </c>
      <c r="I39" s="10">
        <f>алат!I39+аликов!I39+батыр!I39+вурн!I39+ибрес!I39+канашск!I39+козл!I39+комсомол!I39+краснарм!I39+краснчет!I39+Марпос!I39+моргауш!I39+порецк!I39+урмар!I39+цивильск!I39+'чеб рн'!I39+шемур!I39+шумер!I39+Ядринск!I39+яльчик!I39+янтик!I39+'г. алат'!I39+'г.Кан'!I39+'г.Новч'!I39+'г.Шум'!I39+'г.Чеб'!I39</f>
        <v>0</v>
      </c>
      <c r="J39" s="10">
        <f>алат!J39+аликов!J39+батыр!J39+вурн!J39+ибрес!J39+канашск!J39+козл!J39+комсомол!J39+краснарм!J39+краснчет!J39+Марпос!J39+моргауш!J39+порецк!J39+урмар!J39+цивильск!J39+'чеб рн'!J39+шемур!J39+шумер!J39+Ядринск!J39+яльчик!J39+янтик!J39+'г. алат'!J39+'г.Кан'!J39+'г.Новч'!J39+'г.Шум'!J39+'г.Чеб'!J39</f>
        <v>0</v>
      </c>
      <c r="K39" s="10">
        <f>алат!K39+аликов!K39+батыр!K39+вурн!K39+ибрес!K39+канашск!K39+козл!K39+комсомол!K39+краснарм!K39+краснчет!K39+Марпос!K39+моргауш!K39+порецк!K39+урмар!K39+цивильск!K39+'чеб рн'!K39+шемур!K39+шумер!K39+Ядринск!K39+яльчик!K39+янтик!K39+'г. алат'!K39+'г.Кан'!K39+'г.Новч'!K39+'г.Шум'!K39+'г.Чеб'!K39</f>
        <v>0</v>
      </c>
      <c r="L39" s="10">
        <f>алат!L39+аликов!L39+батыр!L39+вурн!L39+ибрес!L39+канашск!L39+козл!L39+комсомол!L39+краснарм!L39+краснчет!L39+Марпос!L39+моргауш!L39+порецк!L39+урмар!L39+цивильск!L39+'чеб рн'!L39+шемур!L39+шумер!L39+Ядринск!L39+яльчик!L39+янтик!L39+'г. алат'!L39+'г.Кан'!L39+'г.Новч'!L39+'г.Шум'!L39+'г.Чеб'!L39</f>
        <v>0</v>
      </c>
      <c r="M39" s="10">
        <f>алат!M39+аликов!M39+батыр!M39+вурн!M39+ибрес!M39+канашск!M39+козл!M39+комсомол!M39+краснарм!M39+краснчет!M39+Марпос!M39+моргауш!M39+порецк!M39+урмар!M39+цивильск!M39+'чеб рн'!M39+шемур!M39+шумер!M39+Ядринск!M39+яльчик!M39+янтик!M39+'г. алат'!M39+'г.Кан'!M39+'г.Новч'!M39+'г.Шум'!M39+'г.Чеб'!M39</f>
        <v>0</v>
      </c>
      <c r="N39" s="10">
        <f>алат!N39+аликов!N39+батыр!N39+вурн!N39+ибрес!N39+канашск!N39+козл!N39+комсомол!N39+краснарм!N39+краснчет!N39+Марпос!N39+моргауш!N39+порецк!N39+урмар!N39+цивильск!N39+'чеб рн'!N39+шемур!N39+шумер!N39+Ядринск!N39+яльчик!N39+янтик!N39+'г. алат'!N39+'г.Кан'!N39+'г.Новч'!N39+'г.Шум'!N39+'г.Чеб'!N39</f>
        <v>0</v>
      </c>
      <c r="O39" s="10" t="s">
        <v>39</v>
      </c>
      <c r="P39" s="10" t="s">
        <v>39</v>
      </c>
    </row>
    <row r="40" spans="1:16" ht="15.75" customHeight="1">
      <c r="A40" s="99" t="s">
        <v>76</v>
      </c>
      <c r="B40" s="99"/>
      <c r="C40" s="100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ht="15.75" customHeight="1">
      <c r="A41" s="22" t="s">
        <v>16</v>
      </c>
      <c r="B41" s="20">
        <v>201</v>
      </c>
      <c r="C41" s="54">
        <f>алат!C41+аликов!C41+батыр!C41+вурн!C41+ибрес!C41+канашск!C41+козл!C41+комсомол!C41+краснарм!C41+краснчет!C41+Марпос!C41+моргауш!C41+порецк!C41+урмар!C41+цивильск!C41+'чеб рн'!C41+шемур!C41+шумер!C41+Ядринск!C41+яльчик!C41+янтик!C41+'г. алат'!C41+'г.Кан'!C41+'г.Новч'!C41+'г.Шум'!C41+'г.Чеб'!C41</f>
        <v>21579</v>
      </c>
      <c r="D41" s="54">
        <f>алат!D41+аликов!D41+батыр!D41+вурн!D41+ибрес!D41+канашск!D41+козл!D41+комсомол!D41+краснарм!D41+краснчет!D41+Марпос!D41+моргауш!D41+порецк!D41+урмар!D41+цивильск!D41+'чеб рн'!D41+шемур!D41+шумер!D41+Ядринск!D41+яльчик!D41+янтик!D41+'г. алат'!D41+'г.Кан'!D41+'г.Новч'!D41+'г.Шум'!D41+'г.Чеб'!D41</f>
        <v>161</v>
      </c>
      <c r="E41" s="54">
        <f>алат!E41+аликов!E41+батыр!E41+вурн!E41+ибрес!E41+канашск!E41+козл!E41+комсомол!E41+краснарм!E41+краснчет!E41+Марпос!E41+моргауш!E41+порецк!E41+урмар!E41+цивильск!E41+'чеб рн'!E41+шемур!E41+шумер!E41+Ядринск!E41+яльчик!E41+янтик!E41+'г. алат'!E41+'г.Кан'!E41+'г.Новч'!E41+'г.Шум'!E41+'г.Чеб'!E41</f>
        <v>1127</v>
      </c>
      <c r="F41" s="54">
        <f>алат!F41+аликов!F41+батыр!F41+вурн!F41+ибрес!F41+канашск!F41+козл!F41+комсомол!F41+краснарм!F41+краснчет!F41+Марпос!F41+моргауш!F41+порецк!F41+урмар!F41+цивильск!F41+'чеб рн'!F41+шемур!F41+шумер!F41+Ядринск!F41+яльчик!F41+янтик!F41+'г. алат'!F41+'г.Кан'!F41+'г.Новч'!F41+'г.Шум'!F41+'г.Чеб'!F41</f>
        <v>4</v>
      </c>
      <c r="G41" s="54">
        <f>алат!G41+аликов!G41+батыр!G41+вурн!G41+ибрес!G41+канашск!G41+козл!G41+комсомол!G41+краснарм!G41+краснчет!G41+Марпос!G41+моргауш!G41+порецк!G41+урмар!G41+цивильск!G41+'чеб рн'!G41+шемур!G41+шумер!G41+Ядринск!G41+яльчик!G41+янтик!G41+'г. алат'!G41+'г.Кан'!G41+'г.Новч'!G41+'г.Шум'!G41+'г.Чеб'!G41</f>
        <v>0</v>
      </c>
      <c r="H41" s="54">
        <f>алат!H41+аликов!H41+батыр!H41+вурн!H41+ибрес!H41+канашск!H41+козл!H41+комсомол!H41+краснарм!H41+краснчет!H41+Марпос!H41+моргауш!H41+порецк!H41+урмар!H41+цивильск!H41+'чеб рн'!H41+шемур!H41+шумер!H41+Ядринск!H41+яльчик!H41+янтик!H41+'г. алат'!H41+'г.Кан'!H41+'г.Новч'!H41+'г.Шум'!H41+'г.Чеб'!H41</f>
        <v>0</v>
      </c>
      <c r="I41" s="54">
        <f>алат!I41+аликов!I41+батыр!I41+вурн!I41+ибрес!I41+канашск!I41+козл!I41+комсомол!I41+краснарм!I41+краснчет!I41+Марпос!I41+моргауш!I41+порецк!I41+урмар!I41+цивильск!I41+'чеб рн'!I41+шемур!I41+шумер!I41+Ядринск!I41+яльчик!I41+янтик!I41+'г. алат'!I41+'г.Кан'!I41+'г.Новч'!I41+'г.Шум'!I41+'г.Чеб'!I41</f>
        <v>0</v>
      </c>
      <c r="J41" s="54">
        <f>алат!J41+аликов!J41+батыр!J41+вурн!J41+ибрес!J41+канашск!J41+козл!J41+комсомол!J41+краснарм!J41+краснчет!J41+Марпос!J41+моргауш!J41+порецк!J41+урмар!J41+цивильск!J41+'чеб рн'!J41+шемур!J41+шумер!J41+Ядринск!J41+яльчик!J41+янтик!J41+'г. алат'!J41+'г.Кан'!J41+'г.Новч'!J41+'г.Шум'!J41+'г.Чеб'!J41</f>
        <v>0</v>
      </c>
      <c r="K41" s="54">
        <f>алат!K41+аликов!K41+батыр!K41+вурн!K41+ибрес!K41+канашск!K41+козл!K41+комсомол!K41+краснарм!K41+краснчет!K41+Марпос!K41+моргауш!K41+порецк!K41+урмар!K41+цивильск!K41+'чеб рн'!K41+шемур!K41+шумер!K41+Ядринск!K41+яльчик!K41+янтик!K41+'г. алат'!K41+'г.Кан'!K41+'г.Новч'!K41+'г.Шум'!K41+'г.Чеб'!K41</f>
        <v>18680</v>
      </c>
      <c r="L41" s="54">
        <f>алат!L41+аликов!L41+батыр!L41+вурн!L41+ибрес!L41+канашск!L41+козл!L41+комсомол!L41+краснарм!L41+краснчет!L41+Марпос!L41+моргауш!L41+порецк!L41+урмар!L41+цивильск!L41+'чеб рн'!L41+шемур!L41+шумер!L41+Ядринск!L41+яльчик!L41+янтик!L41+'г. алат'!L41+'г.Кан'!L41+'г.Новч'!L41+'г.Шум'!L41+'г.Чеб'!L41</f>
        <v>0</v>
      </c>
      <c r="M41" s="54">
        <f>алат!M41+аликов!M41+батыр!M41+вурн!M41+ибрес!M41+канашск!M41+козл!M41+комсомол!M41+краснарм!M41+краснчет!M41+Марпос!M41+моргауш!M41+порецк!M41+урмар!M41+цивильск!M41+'чеб рн'!M41+шемур!M41+шумер!M41+Ядринск!M41+яльчик!M41+янтик!M41+'г. алат'!M41+'г.Кан'!M41+'г.Новч'!M41+'г.Шум'!M41+'г.Чеб'!M41</f>
        <v>1583</v>
      </c>
      <c r="N41" s="54">
        <f>алат!N41+аликов!N41+батыр!N41+вурн!N41+ибрес!N41+канашск!N41+козл!N41+комсомол!N41+краснарм!N41+краснчет!N41+Марпос!N41+моргауш!N41+порецк!N41+урмар!N41+цивильск!N41+'чеб рн'!N41+шемур!N41+шумер!N41+Ядринск!N41+яльчик!N41+янтик!N41+'г. алат'!N41+'г.Кан'!N41+'г.Новч'!N41+'г.Шум'!N41+'г.Чеб'!N41</f>
        <v>24</v>
      </c>
      <c r="O41" s="54" t="s">
        <v>39</v>
      </c>
      <c r="P41" s="54" t="s">
        <v>39</v>
      </c>
    </row>
    <row r="42" spans="1:16" ht="52.5" customHeight="1">
      <c r="A42" s="23" t="s">
        <v>77</v>
      </c>
      <c r="B42" s="20">
        <v>202</v>
      </c>
      <c r="C42" s="10">
        <f>алат!C42+аликов!C42+батыр!C42+вурн!C42+ибрес!C42+канашск!C42+козл!C42+комсомол!C42+краснарм!C42+краснчет!C42+Марпос!C42+моргауш!C42+порецк!C42+урмар!C42+цивильск!C42+'чеб рн'!C42+шемур!C42+шумер!C42+Ядринск!C42+яльчик!C42+янтик!C42+'г. алат'!C42+'г.Кан'!C42+'г.Новч'!C42+'г.Шум'!C42+'г.Чеб'!C42</f>
        <v>0</v>
      </c>
      <c r="D42" s="10" t="s">
        <v>39</v>
      </c>
      <c r="E42" s="10" t="s">
        <v>39</v>
      </c>
      <c r="F42" s="10" t="s">
        <v>39</v>
      </c>
      <c r="G42" s="10" t="s">
        <v>39</v>
      </c>
      <c r="H42" s="10">
        <f>алат!H42+аликов!H42+батыр!H42+вурн!H42+ибрес!H42+канашск!H42+козл!H42+комсомол!H42+краснарм!H42+краснчет!H42+Марпос!H42+моргауш!H42+порецк!H42+урмар!H42+цивильск!H42+'чеб рн'!H42+шемур!H42+шумер!H42+Ядринск!H42+яльчик!H42+янтик!H42+'г. алат'!H42+'г.Кан'!H42+'г.Новч'!H42+'г.Шум'!H42+'г.Чеб'!H42</f>
        <v>0</v>
      </c>
      <c r="I42" s="10">
        <f>алат!I42+аликов!I42+батыр!I42+вурн!I42+ибрес!I42+канашск!I42+козл!I42+комсомол!I42+краснарм!I42+краснчет!I42+Марпос!I42+моргауш!I42+порецк!I42+урмар!I42+цивильск!I42+'чеб рн'!I42+шемур!I42+шумер!I42+Ядринск!I42+яльчик!I42+янтик!I42+'г. алат'!I42+'г.Кан'!I42+'г.Новч'!I42+'г.Шум'!I42+'г.Чеб'!I42</f>
        <v>0</v>
      </c>
      <c r="J42" s="10">
        <f>алат!J42+аликов!J42+батыр!J42+вурн!J42+ибрес!J42+канашск!J42+козл!J42+комсомол!J42+краснарм!J42+краснчет!J42+Марпос!J42+моргауш!J42+порецк!J42+урмар!J42+цивильск!J42+'чеб рн'!J42+шемур!J42+шумер!J42+Ядринск!J42+яльчик!J42+янтик!J42+'г. алат'!J42+'г.Кан'!J42+'г.Новч'!J42+'г.Шум'!J42+'г.Чеб'!J42</f>
        <v>0</v>
      </c>
      <c r="K42" s="10" t="s">
        <v>39</v>
      </c>
      <c r="L42" s="10">
        <f>алат!L42+аликов!L42+батыр!L42+вурн!L42+ибрес!L42+канашск!L42+козл!L42+комсомол!L42+краснарм!L42+краснчет!L42+Марпос!L42+моргауш!L42+порецк!L42+урмар!L42+цивильск!L42+'чеб рн'!L42+шемур!L42+шумер!L42+Ядринск!L42+яльчик!L42+янтик!L42+'г. алат'!L42+'г.Кан'!L42+'г.Новч'!L42+'г.Шум'!L42+'г.Чеб'!L42</f>
        <v>0</v>
      </c>
      <c r="M42" s="10" t="s">
        <v>39</v>
      </c>
      <c r="N42" s="10" t="s">
        <v>39</v>
      </c>
      <c r="O42" s="10" t="s">
        <v>39</v>
      </c>
      <c r="P42" s="10" t="s">
        <v>39</v>
      </c>
    </row>
    <row r="43" spans="1:16" ht="52.5" customHeight="1">
      <c r="A43" s="23" t="s">
        <v>78</v>
      </c>
      <c r="B43" s="20">
        <v>203</v>
      </c>
      <c r="C43" s="10">
        <f>алат!C43+аликов!C43+батыр!C43+вурн!C43+ибрес!C43+канашск!C43+козл!C43+комсомол!C43+краснарм!C43+краснчет!C43+Марпос!C43+моргауш!C43+порецк!C43+урмар!C43+цивильск!C43+'чеб рн'!C43+шемур!C43+шумер!C43+Ядринск!C43+яльчик!C43+янтик!C43+'г. алат'!C43+'г.Кан'!C43+'г.Новч'!C43+'г.Шум'!C43+'г.Чеб'!C43</f>
        <v>2665</v>
      </c>
      <c r="D43" s="10">
        <f>алат!D43+аликов!D43+батыр!D43+вурн!D43+ибрес!D43+канашск!D43+козл!D43+комсомол!D43+краснарм!D43+краснчет!D43+Марпос!D43+моргауш!D43+порецк!D43+урмар!D43+цивильск!D43+'чеб рн'!D43+шемур!D43+шумер!D43+Ядринск!D43+яльчик!D43+янтик!D43+'г. алат'!D43+'г.Кан'!D43+'г.Новч'!D43+'г.Шум'!D43+'г.Чеб'!D43</f>
        <v>34</v>
      </c>
      <c r="E43" s="10">
        <f>алат!E43+аликов!E43+батыр!E43+вурн!E43+ибрес!E43+канашск!E43+козл!E43+комсомол!E43+краснарм!E43+краснчет!E43+Марпос!E43+моргауш!E43+порецк!E43+урмар!E43+цивильск!E43+'чеб рн'!E43+шемур!E43+шумер!E43+Ядринск!E43+яльчик!E43+янтик!E43+'г. алат'!E43+'г.Кан'!E43+'г.Новч'!E43+'г.Шум'!E43+'г.Чеб'!E43</f>
        <v>289</v>
      </c>
      <c r="F43" s="10">
        <f>алат!F43+аликов!F43+батыр!F43+вурн!F43+ибрес!F43+канашск!F43+козл!F43+комсомол!F43+краснарм!F43+краснчет!F43+Марпос!F43+моргауш!F43+порецк!F43+урмар!F43+цивильск!F43+'чеб рн'!F43+шемур!F43+шумер!F43+Ядринск!F43+яльчик!F43+янтик!F43+'г. алат'!F43+'г.Кан'!F43+'г.Новч'!F43+'г.Шум'!F43+'г.Чеб'!F43</f>
        <v>0</v>
      </c>
      <c r="G43" s="10">
        <f>алат!G43+аликов!G43+батыр!G43+вурн!G43+ибрес!G43+канашск!G43+козл!G43+комсомол!G43+краснарм!G43+краснчет!G43+Марпос!G43+моргауш!G43+порецк!G43+урмар!G43+цивильск!G43+'чеб рн'!G43+шемур!G43+шумер!G43+Ядринск!G43+яльчик!G43+янтик!G43+'г. алат'!G43+'г.Кан'!G43+'г.Новч'!G43+'г.Шум'!G43+'г.Чеб'!G43</f>
        <v>0</v>
      </c>
      <c r="H43" s="10">
        <f>алат!H43+аликов!H43+батыр!H43+вурн!H43+ибрес!H43+канашск!H43+козл!H43+комсомол!H43+краснарм!H43+краснчет!H43+Марпос!H43+моргауш!H43+порецк!H43+урмар!H43+цивильск!H43+'чеб рн'!H43+шемур!H43+шумер!H43+Ядринск!H43+яльчик!H43+янтик!H43+'г. алат'!H43+'г.Кан'!H43+'г.Новч'!H43+'г.Шум'!H43+'г.Чеб'!H43</f>
        <v>0</v>
      </c>
      <c r="I43" s="10">
        <f>алат!I43+аликов!I43+батыр!I43+вурн!I43+ибрес!I43+канашск!I43+козл!I43+комсомол!I43+краснарм!I43+краснчет!I43+Марпос!I43+моргауш!I43+порецк!I43+урмар!I43+цивильск!I43+'чеб рн'!I43+шемур!I43+шумер!I43+Ядринск!I43+яльчик!I43+янтик!I43+'г. алат'!I43+'г.Кан'!I43+'г.Новч'!I43+'г.Шум'!I43+'г.Чеб'!I43</f>
        <v>0</v>
      </c>
      <c r="J43" s="10">
        <f>алат!J43+аликов!J43+батыр!J43+вурн!J43+ибрес!J43+канашск!J43+козл!J43+комсомол!J43+краснарм!J43+краснчет!J43+Марпос!J43+моргауш!J43+порецк!J43+урмар!J43+цивильск!J43+'чеб рн'!J43+шемур!J43+шумер!J43+Ядринск!J43+яльчик!J43+янтик!J43+'г. алат'!J43+'г.Кан'!J43+'г.Новч'!J43+'г.Шум'!J43+'г.Чеб'!J43</f>
        <v>0</v>
      </c>
      <c r="K43" s="10">
        <f>алат!K43+аликов!K43+батыр!K43+вурн!K43+ибрес!K43+канашск!K43+козл!K43+комсомол!K43+краснарм!K43+краснчет!K43+Марпос!K43+моргауш!K43+порецк!K43+урмар!K43+цивильск!K43+'чеб рн'!K43+шемур!K43+шумер!K43+Ядринск!K43+яльчик!K43+янтик!K43+'г. алат'!K43+'г.Кан'!K43+'г.Новч'!K43+'г.Шум'!K43+'г.Чеб'!K43</f>
        <v>2160</v>
      </c>
      <c r="L43" s="10">
        <f>алат!L43+аликов!L43+батыр!L43+вурн!L43+ибрес!L43+канашск!L43+козл!L43+комсомол!L43+краснарм!L43+краснчет!L43+Марпос!L43+моргауш!L43+порецк!L43+урмар!L43+цивильск!L43+'чеб рн'!L43+шемур!L43+шумер!L43+Ядринск!L43+яльчик!L43+янтик!L43+'г. алат'!L43+'г.Кан'!L43+'г.Новч'!L43+'г.Шум'!L43+'г.Чеб'!L43</f>
        <v>0</v>
      </c>
      <c r="M43" s="10">
        <f>алат!M43+аликов!M43+батыр!M43+вурн!M43+ибрес!M43+канашск!M43+козл!M43+комсомол!M43+краснарм!M43+краснчет!M43+Марпос!M43+моргауш!M43+порецк!M43+урмар!M43+цивильск!M43+'чеб рн'!M43+шемур!M43+шумер!M43+Ядринск!M43+яльчик!M43+янтик!M43+'г. алат'!M43+'г.Кан'!M43+'г.Новч'!M43+'г.Шум'!M43+'г.Чеб'!M43</f>
        <v>175</v>
      </c>
      <c r="N43" s="10">
        <f>алат!N43+аликов!N43+батыр!N43+вурн!N43+ибрес!N43+канашск!N43+козл!N43+комсомол!N43+краснарм!N43+краснчет!N43+Марпос!N43+моргауш!N43+порецк!N43+урмар!N43+цивильск!N43+'чеб рн'!N43+шемур!N43+шумер!N43+Ядринск!N43+яльчик!N43+янтик!N43+'г. алат'!N43+'г.Кан'!N43+'г.Новч'!N43+'г.Шум'!N43+'г.Чеб'!N43</f>
        <v>7</v>
      </c>
      <c r="O43" s="10" t="s">
        <v>39</v>
      </c>
      <c r="P43" s="10" t="s">
        <v>39</v>
      </c>
    </row>
    <row r="44" spans="1:16" ht="41.25" customHeight="1">
      <c r="A44" s="23" t="s">
        <v>79</v>
      </c>
      <c r="B44" s="20">
        <v>204</v>
      </c>
      <c r="C44" s="10">
        <f>алат!C44+аликов!C44+батыр!C44+вурн!C44+ибрес!C44+канашск!C44+козл!C44+комсомол!C44+краснарм!C44+краснчет!C44+Марпос!C44+моргауш!C44+порецк!C44+урмар!C44+цивильск!C44+'чеб рн'!C44+шемур!C44+шумер!C44+Ядринск!C44+яльчик!C44+янтик!C44+'г. алат'!C44+'г.Кан'!C44+'г.Новч'!C44+'г.Шум'!C44+'г.Чеб'!C44</f>
        <v>0</v>
      </c>
      <c r="D44" s="10" t="s">
        <v>39</v>
      </c>
      <c r="E44" s="10">
        <f>алат!E44+аликов!E44+батыр!E44+вурн!E44+ибрес!E44+канашск!E44+козл!E44+комсомол!E44+краснарм!E44+краснчет!E44+Марпос!E44+моргауш!E44+порецк!E44+урмар!E44+цивильск!E44+'чеб рн'!E44+шемур!E44+шумер!E44+Ядринск!E44+яльчик!E44+янтик!E44+'г. алат'!E44+'г.Кан'!E44+'г.Новч'!E44+'г.Шум'!E44+'г.Чеб'!E44</f>
        <v>0</v>
      </c>
      <c r="F44" s="10">
        <f>алат!F44+аликов!F44+батыр!F44+вурн!F44+ибрес!F44+канашск!F44+козл!F44+комсомол!F44+краснарм!F44+краснчет!F44+Марпос!F44+моргауш!F44+порецк!F44+урмар!F44+цивильск!F44+'чеб рн'!F44+шемур!F44+шумер!F44+Ядринск!F44+яльчик!F44+янтик!F44+'г. алат'!F44+'г.Кан'!F44+'г.Новч'!F44+'г.Шум'!F44+'г.Чеб'!F44</f>
        <v>0</v>
      </c>
      <c r="G44" s="10">
        <f>алат!G44+аликов!G44+батыр!G44+вурн!G44+ибрес!G44+канашск!G44+козл!G44+комсомол!G44+краснарм!G44+краснчет!G44+Марпос!G44+моргауш!G44+порецк!G44+урмар!G44+цивильск!G44+'чеб рн'!G44+шемур!G44+шумер!G44+Ядринск!G44+яльчик!G44+янтик!G44+'г. алат'!G44+'г.Кан'!G44+'г.Новч'!G44+'г.Шум'!G44+'г.Чеб'!G44</f>
        <v>0</v>
      </c>
      <c r="H44" s="10" t="s">
        <v>39</v>
      </c>
      <c r="I44" s="10">
        <f>алат!I44+аликов!I44+батыр!I44+вурн!I44+ибрес!I44+канашск!I44+козл!I44+комсомол!I44+краснарм!I44+краснчет!I44+Марпос!I44+моргауш!I44+порецк!I44+урмар!I44+цивильск!I44+'чеб рн'!I44+шемур!I44+шумер!I44+Ядринск!I44+яльчик!I44+янтик!I44+'г. алат'!I44+'г.Кан'!I44+'г.Новч'!I44+'г.Шум'!I44+'г.Чеб'!I44</f>
        <v>0</v>
      </c>
      <c r="J44" s="10">
        <f>алат!J44+аликов!J44+батыр!J44+вурн!J44+ибрес!J44+канашск!J44+козл!J44+комсомол!J44+краснарм!J44+краснчет!J44+Марпос!J44+моргауш!J44+порецк!J44+урмар!J44+цивильск!J44+'чеб рн'!J44+шемур!J44+шумер!J44+Ядринск!J44+яльчик!J44+янтик!J44+'г. алат'!J44+'г.Кан'!J44+'г.Новч'!J44+'г.Шум'!J44+'г.Чеб'!J44</f>
        <v>0</v>
      </c>
      <c r="K44" s="10" t="s">
        <v>39</v>
      </c>
      <c r="L44" s="10" t="s">
        <v>39</v>
      </c>
      <c r="M44" s="10" t="s">
        <v>39</v>
      </c>
      <c r="N44" s="10">
        <f>алат!N44+аликов!N44+батыр!N44+вурн!N44+ибрес!N44+канашск!N44+козл!N44+комсомол!N44+краснарм!N44+краснчет!N44+Марпос!N44+моргауш!N44+порецк!N44+урмар!N44+цивильск!N44+'чеб рн'!N44+шемур!N44+шумер!N44+Ядринск!N44+яльчик!N44+янтик!N44+'г. алат'!N44+'г.Кан'!N44+'г.Новч'!N44+'г.Шум'!N44+'г.Чеб'!N44</f>
        <v>0</v>
      </c>
      <c r="O44" s="10" t="s">
        <v>39</v>
      </c>
      <c r="P44" s="10" t="s">
        <v>39</v>
      </c>
    </row>
    <row r="45" spans="1:16" ht="52.5" customHeight="1">
      <c r="A45" s="23" t="s">
        <v>80</v>
      </c>
      <c r="B45" s="20">
        <v>205</v>
      </c>
      <c r="C45" s="10">
        <f>алат!C45+аликов!C45+батыр!C45+вурн!C45+ибрес!C45+канашск!C45+козл!C45+комсомол!C45+краснарм!C45+краснчет!C45+Марпос!C45+моргауш!C45+порецк!C45+урмар!C45+цивильск!C45+'чеб рн'!C45+шемур!C45+шумер!C45+Ядринск!C45+яльчик!C45+янтик!C45+'г. алат'!C45+'г.Кан'!C45+'г.Новч'!C45+'г.Шум'!C45+'г.Чеб'!C45</f>
        <v>534</v>
      </c>
      <c r="D45" s="10">
        <f>алат!D45+аликов!D45+батыр!D45+вурн!D45+ибрес!D45+канашск!D45+козл!D45+комсомол!D45+краснарм!D45+краснчет!D45+Марпос!D45+моргауш!D45+порецк!D45+урмар!D45+цивильск!D45+'чеб рн'!D45+шемур!D45+шумер!D45+Ядринск!D45+яльчик!D45+янтик!D45+'г. алат'!D45+'г.Кан'!D45+'г.Новч'!D45+'г.Шум'!D45+'г.Чеб'!D45</f>
        <v>26</v>
      </c>
      <c r="E45" s="10">
        <f>алат!E45+аликов!E45+батыр!E45+вурн!E45+ибрес!E45+канашск!E45+козл!E45+комсомол!E45+краснарм!E45+краснчет!E45+Марпос!E45+моргауш!E45+порецк!E45+урмар!E45+цивильск!E45+'чеб рн'!E45+шемур!E45+шумер!E45+Ядринск!E45+яльчик!E45+янтик!E45+'г. алат'!E45+'г.Кан'!E45+'г.Новч'!E45+'г.Шум'!E45+'г.Чеб'!E45</f>
        <v>0</v>
      </c>
      <c r="F45" s="10">
        <f>алат!F45+аликов!F45+батыр!F45+вурн!F45+ибрес!F45+канашск!F45+козл!F45+комсомол!F45+краснарм!F45+краснчет!F45+Марпос!F45+моргауш!F45+порецк!F45+урмар!F45+цивильск!F45+'чеб рн'!F45+шемур!F45+шумер!F45+Ядринск!F45+яльчик!F45+янтик!F45+'г. алат'!F45+'г.Кан'!F45+'г.Новч'!F45+'г.Шум'!F45+'г.Чеб'!F45</f>
        <v>0</v>
      </c>
      <c r="G45" s="10">
        <f>алат!G45+аликов!G45+батыр!G45+вурн!G45+ибрес!G45+канашск!G45+козл!G45+комсомол!G45+краснарм!G45+краснчет!G45+Марпос!G45+моргауш!G45+порецк!G45+урмар!G45+цивильск!G45+'чеб рн'!G45+шемур!G45+шумер!G45+Ядринск!G45+яльчик!G45+янтик!G45+'г. алат'!G45+'г.Кан'!G45+'г.Новч'!G45+'г.Шум'!G45+'г.Чеб'!G45</f>
        <v>0</v>
      </c>
      <c r="H45" s="10">
        <f>алат!H45+аликов!H45+батыр!H45+вурн!H45+ибрес!H45+канашск!H45+козл!H45+комсомол!H45+краснарм!H45+краснчет!H45+Марпос!H45+моргауш!H45+порецк!H45+урмар!H45+цивильск!H45+'чеб рн'!H45+шемур!H45+шумер!H45+Ядринск!H45+яльчик!H45+янтик!H45+'г. алат'!H45+'г.Кан'!H45+'г.Новч'!H45+'г.Шум'!H45+'г.Чеб'!H45</f>
        <v>0</v>
      </c>
      <c r="I45" s="10">
        <f>алат!I45+аликов!I45+батыр!I45+вурн!I45+ибрес!I45+канашск!I45+козл!I45+комсомол!I45+краснарм!I45+краснчет!I45+Марпос!I45+моргауш!I45+порецк!I45+урмар!I45+цивильск!I45+'чеб рн'!I45+шемур!I45+шумер!I45+Ядринск!I45+яльчик!I45+янтик!I45+'г. алат'!I45+'г.Кан'!I45+'г.Новч'!I45+'г.Шум'!I45+'г.Чеб'!I45</f>
        <v>0</v>
      </c>
      <c r="J45" s="10">
        <f>алат!J45+аликов!J45+батыр!J45+вурн!J45+ибрес!J45+канашск!J45+козл!J45+комсомол!J45+краснарм!J45+краснчет!J45+Марпос!J45+моргауш!J45+порецк!J45+урмар!J45+цивильск!J45+'чеб рн'!J45+шемур!J45+шумер!J45+Ядринск!J45+яльчик!J45+янтик!J45+'г. алат'!J45+'г.Кан'!J45+'г.Новч'!J45+'г.Шум'!J45+'г.Чеб'!J45</f>
        <v>0</v>
      </c>
      <c r="K45" s="10">
        <f>алат!K45+аликов!K45+батыр!K45+вурн!K45+ибрес!K45+канашск!K45+козл!K45+комсомол!K45+краснарм!K45+краснчет!K45+Марпос!K45+моргауш!K45+порецк!K45+урмар!K45+цивильск!K45+'чеб рн'!K45+шемур!K45+шумер!K45+Ядринск!K45+яльчик!K45+янтик!K45+'г. алат'!K45+'г.Кан'!K45+'г.Новч'!K45+'г.Шум'!K45+'г.Чеб'!K45</f>
        <v>508</v>
      </c>
      <c r="L45" s="10">
        <f>алат!L45+аликов!L45+батыр!L45+вурн!L45+ибрес!L45+канашск!L45+козл!L45+комсомол!L45+краснарм!L45+краснчет!L45+Марпос!L45+моргауш!L45+порецк!L45+урмар!L45+цивильск!L45+'чеб рн'!L45+шемур!L45+шумер!L45+Ядринск!L45+яльчик!L45+янтик!L45+'г. алат'!L45+'г.Кан'!L45+'г.Новч'!L45+'г.Шум'!L45+'г.Чеб'!L45</f>
        <v>0</v>
      </c>
      <c r="M45" s="10" t="s">
        <v>39</v>
      </c>
      <c r="N45" s="10" t="s">
        <v>39</v>
      </c>
      <c r="O45" s="10" t="s">
        <v>39</v>
      </c>
      <c r="P45" s="10" t="s">
        <v>39</v>
      </c>
    </row>
    <row r="46" spans="1:16" ht="32.25" customHeight="1">
      <c r="A46" s="23" t="s">
        <v>81</v>
      </c>
      <c r="B46" s="20">
        <v>206</v>
      </c>
      <c r="C46" s="10">
        <f>алат!C46+аликов!C46+батыр!C46+вурн!C46+ибрес!C46+канашск!C46+козл!C46+комсомол!C46+краснарм!C46+краснчет!C46+Марпос!C46+моргауш!C46+порецк!C46+урмар!C46+цивильск!C46+'чеб рн'!C46+шемур!C46+шумер!C46+Ядринск!C46+яльчик!C46+янтик!C46+'г. алат'!C46+'г.Кан'!C46+'г.Новч'!C46+'г.Шум'!C46+'г.Чеб'!C46</f>
        <v>4255</v>
      </c>
      <c r="D46" s="10">
        <f>алат!D46+аликов!D46+батыр!D46+вурн!D46+ибрес!D46+канашск!D46+козл!D46+комсомол!D46+краснарм!D46+краснчет!D46+Марпос!D46+моргауш!D46+порецк!D46+урмар!D46+цивильск!D46+'чеб рн'!D46+шемур!D46+шумер!D46+Ядринск!D46+яльчик!D46+янтик!D46+'г. алат'!D46+'г.Кан'!D46+'г.Новч'!D46+'г.Шум'!D46+'г.Чеб'!D46</f>
        <v>4</v>
      </c>
      <c r="E46" s="10">
        <f>алат!E46+аликов!E46+батыр!E46+вурн!E46+ибрес!E46+канашск!E46+козл!E46+комсомол!E46+краснарм!E46+краснчет!E46+Марпос!E46+моргауш!E46+порецк!E46+урмар!E46+цивильск!E46+'чеб рн'!E46+шемур!E46+шумер!E46+Ядринск!E46+яльчик!E46+янтик!E46+'г. алат'!E46+'г.Кан'!E46+'г.Новч'!E46+'г.Шум'!E46+'г.Чеб'!E46</f>
        <v>400</v>
      </c>
      <c r="F46" s="10">
        <f>алат!F46+аликов!F46+батыр!F46+вурн!F46+ибрес!F46+канашск!F46+козл!F46+комсомол!F46+краснарм!F46+краснчет!F46+Марпос!F46+моргауш!F46+порецк!F46+урмар!F46+цивильск!F46+'чеб рн'!F46+шемур!F46+шумер!F46+Ядринск!F46+яльчик!F46+янтик!F46+'г. алат'!F46+'г.Кан'!F46+'г.Новч'!F46+'г.Шум'!F46+'г.Чеб'!F46</f>
        <v>0</v>
      </c>
      <c r="G46" s="10">
        <f>алат!G46+аликов!G46+батыр!G46+вурн!G46+ибрес!G46+канашск!G46+козл!G46+комсомол!G46+краснарм!G46+краснчет!G46+Марпос!G46+моргауш!G46+порецк!G46+урмар!G46+цивильск!G46+'чеб рн'!G46+шемур!G46+шумер!G46+Ядринск!G46+яльчик!G46+янтик!G46+'г. алат'!G46+'г.Кан'!G46+'г.Новч'!G46+'г.Шум'!G46+'г.Чеб'!G46</f>
        <v>0</v>
      </c>
      <c r="H46" s="10">
        <f>алат!H46+аликов!H46+батыр!H46+вурн!H46+ибрес!H46+канашск!H46+козл!H46+комсомол!H46+краснарм!H46+краснчет!H46+Марпос!H46+моргауш!H46+порецк!H46+урмар!H46+цивильск!H46+'чеб рн'!H46+шемур!H46+шумер!H46+Ядринск!H46+яльчик!H46+янтик!H46+'г. алат'!H46+'г.Кан'!H46+'г.Новч'!H46+'г.Шум'!H46+'г.Чеб'!H46</f>
        <v>0</v>
      </c>
      <c r="I46" s="10">
        <f>алат!I46+аликов!I46+батыр!I46+вурн!I46+ибрес!I46+канашск!I46+козл!I46+комсомол!I46+краснарм!I46+краснчет!I46+Марпос!I46+моргауш!I46+порецк!I46+урмар!I46+цивильск!I46+'чеб рн'!I46+шемур!I46+шумер!I46+Ядринск!I46+яльчик!I46+янтик!I46+'г. алат'!I46+'г.Кан'!I46+'г.Новч'!I46+'г.Шум'!I46+'г.Чеб'!I46</f>
        <v>0</v>
      </c>
      <c r="J46" s="10">
        <f>алат!J46+аликов!J46+батыр!J46+вурн!J46+ибрес!J46+канашск!J46+козл!J46+комсомол!J46+краснарм!J46+краснчет!J46+Марпос!J46+моргауш!J46+порецк!J46+урмар!J46+цивильск!J46+'чеб рн'!J46+шемур!J46+шумер!J46+Ядринск!J46+яльчик!J46+янтик!J46+'г. алат'!J46+'г.Кан'!J46+'г.Новч'!J46+'г.Шум'!J46+'г.Чеб'!J46</f>
        <v>0</v>
      </c>
      <c r="K46" s="10">
        <f>алат!K46+аликов!K46+батыр!K46+вурн!K46+ибрес!K46+канашск!K46+козл!K46+комсомол!K46+краснарм!K46+краснчет!K46+Марпос!K46+моргауш!K46+порецк!K46+урмар!K46+цивильск!K46+'чеб рн'!K46+шемур!K46+шумер!K46+Ядринск!K46+яльчик!K46+янтик!K46+'г. алат'!K46+'г.Кан'!K46+'г.Новч'!K46+'г.Шум'!K46+'г.Чеб'!K46</f>
        <v>3851</v>
      </c>
      <c r="L46" s="10">
        <f>алат!L46+аликов!L46+батыр!L46+вурн!L46+ибрес!L46+канашск!L46+козл!L46+комсомол!L46+краснарм!L46+краснчет!L46+Марпос!L46+моргауш!L46+порецк!L46+урмар!L46+цивильск!L46+'чеб рн'!L46+шемур!L46+шумер!L46+Ядринск!L46+яльчик!L46+янтик!L46+'г. алат'!L46+'г.Кан'!L46+'г.Новч'!L46+'г.Шум'!L46+'г.Чеб'!L46</f>
        <v>0</v>
      </c>
      <c r="M46" s="10" t="s">
        <v>39</v>
      </c>
      <c r="N46" s="10" t="s">
        <v>39</v>
      </c>
      <c r="O46" s="10" t="s">
        <v>39</v>
      </c>
      <c r="P46" s="10" t="s">
        <v>39</v>
      </c>
    </row>
    <row r="47" spans="1:16" ht="42" customHeight="1">
      <c r="A47" s="23" t="s">
        <v>82</v>
      </c>
      <c r="B47" s="20">
        <v>207</v>
      </c>
      <c r="C47" s="10">
        <f>алат!C47+аликов!C47+батыр!C47+вурн!C47+ибрес!C47+канашск!C47+козл!C47+комсомол!C47+краснарм!C47+краснчет!C47+Марпос!C47+моргауш!C47+порецк!C47+урмар!C47+цивильск!C47+'чеб рн'!C47+шемур!C47+шумер!C47+Ядринск!C47+яльчик!C47+янтик!C47+'г. алат'!C47+'г.Кан'!C47+'г.Новч'!C47+'г.Шум'!C47+'г.Чеб'!C47</f>
        <v>577</v>
      </c>
      <c r="D47" s="10">
        <f>алат!D47+аликов!D47+батыр!D47+вурн!D47+ибрес!D47+канашск!D47+козл!D47+комсомол!D47+краснарм!D47+краснчет!D47+Марпос!D47+моргауш!D47+порецк!D47+урмар!D47+цивильск!D47+'чеб рн'!D47+шемур!D47+шумер!D47+Ядринск!D47+яльчик!D47+янтик!D47+'г. алат'!D47+'г.Кан'!D47+'г.Новч'!D47+'г.Шум'!D47+'г.Чеб'!D47</f>
        <v>0</v>
      </c>
      <c r="E47" s="10">
        <f>алат!E47+аликов!E47+батыр!E47+вурн!E47+ибрес!E47+канашск!E47+козл!E47+комсомол!E47+краснарм!E47+краснчет!E47+Марпос!E47+моргауш!E47+порецк!E47+урмар!E47+цивильск!E47+'чеб рн'!E47+шемур!E47+шумер!E47+Ядринск!E47+яльчик!E47+янтик!E47+'г. алат'!E47+'г.Кан'!E47+'г.Новч'!E47+'г.Шум'!E47+'г.Чеб'!E47</f>
        <v>79</v>
      </c>
      <c r="F47" s="10">
        <f>алат!F47+аликов!F47+батыр!F47+вурн!F47+ибрес!F47+канашск!F47+козл!F47+комсомол!F47+краснарм!F47+краснчет!F47+Марпос!F47+моргауш!F47+порецк!F47+урмар!F47+цивильск!F47+'чеб рн'!F47+шемур!F47+шумер!F47+Ядринск!F47+яльчик!F47+янтик!F47+'г. алат'!F47+'г.Кан'!F47+'г.Новч'!F47+'г.Шум'!F47+'г.Чеб'!F47</f>
        <v>0</v>
      </c>
      <c r="G47" s="10">
        <f>алат!G47+аликов!G47+батыр!G47+вурн!G47+ибрес!G47+канашск!G47+козл!G47+комсомол!G47+краснарм!G47+краснчет!G47+Марпос!G47+моргауш!G47+порецк!G47+урмар!G47+цивильск!G47+'чеб рн'!G47+шемур!G47+шумер!G47+Ядринск!G47+яльчик!G47+янтик!G47+'г. алат'!G47+'г.Кан'!G47+'г.Новч'!G47+'г.Шум'!G47+'г.Чеб'!G47</f>
        <v>0</v>
      </c>
      <c r="H47" s="10">
        <f>алат!H47+аликов!H47+батыр!H47+вурн!H47+ибрес!H47+канашск!H47+козл!H47+комсомол!H47+краснарм!H47+краснчет!H47+Марпос!H47+моргауш!H47+порецк!H47+урмар!H47+цивильск!H47+'чеб рн'!H47+шемур!H47+шумер!H47+Ядринск!H47+яльчик!H47+янтик!H47+'г. алат'!H47+'г.Кан'!H47+'г.Новч'!H47+'г.Шум'!H47+'г.Чеб'!H47</f>
        <v>0</v>
      </c>
      <c r="I47" s="10">
        <f>алат!I47+аликов!I47+батыр!I47+вурн!I47+ибрес!I47+канашск!I47+козл!I47+комсомол!I47+краснарм!I47+краснчет!I47+Марпос!I47+моргауш!I47+порецк!I47+урмар!I47+цивильск!I47+'чеб рн'!I47+шемур!I47+шумер!I47+Ядринск!I47+яльчик!I47+янтик!I47+'г. алат'!I47+'г.Кан'!I47+'г.Новч'!I47+'г.Шум'!I47+'г.Чеб'!I47</f>
        <v>0</v>
      </c>
      <c r="J47" s="10">
        <f>алат!J47+аликов!J47+батыр!J47+вурн!J47+ибрес!J47+канашск!J47+козл!J47+комсомол!J47+краснарм!J47+краснчет!J47+Марпос!J47+моргауш!J47+порецк!J47+урмар!J47+цивильск!J47+'чеб рн'!J47+шемур!J47+шумер!J47+Ядринск!J47+яльчик!J47+янтик!J47+'г. алат'!J47+'г.Кан'!J47+'г.Новч'!J47+'г.Шум'!J47+'г.Чеб'!J47</f>
        <v>0</v>
      </c>
      <c r="K47" s="10">
        <f>алат!K47+аликов!K47+батыр!K47+вурн!K47+ибрес!K47+канашск!K47+козл!K47+комсомол!K47+краснарм!K47+краснчет!K47+Марпос!K47+моргауш!K47+порецк!K47+урмар!K47+цивильск!K47+'чеб рн'!K47+шемур!K47+шумер!K47+Ядринск!K47+яльчик!K47+янтик!K47+'г. алат'!K47+'г.Кан'!K47+'г.Новч'!K47+'г.Шум'!K47+'г.Чеб'!K47</f>
        <v>498</v>
      </c>
      <c r="L47" s="10">
        <f>алат!L47+аликов!L47+батыр!L47+вурн!L47+ибрес!L47+канашск!L47+козл!L47+комсомол!L47+краснарм!L47+краснчет!L47+Марпос!L47+моргауш!L47+порецк!L47+урмар!L47+цивильск!L47+'чеб рн'!L47+шемур!L47+шумер!L47+Ядринск!L47+яльчик!L47+янтик!L47+'г. алат'!L47+'г.Кан'!L47+'г.Новч'!L47+'г.Шум'!L47+'г.Чеб'!L47</f>
        <v>0</v>
      </c>
      <c r="M47" s="10" t="s">
        <v>39</v>
      </c>
      <c r="N47" s="10" t="s">
        <v>39</v>
      </c>
      <c r="O47" s="10" t="s">
        <v>39</v>
      </c>
      <c r="P47" s="10" t="s">
        <v>39</v>
      </c>
    </row>
    <row r="48" spans="1:16" ht="25.5" customHeight="1">
      <c r="A48" s="23" t="s">
        <v>37</v>
      </c>
      <c r="B48" s="20">
        <v>208</v>
      </c>
      <c r="C48" s="54">
        <f>алат!C48+аликов!C48+батыр!C48+вурн!C48+ибрес!C48+канашск!C48+козл!C48+комсомол!C48+краснарм!C48+краснчет!C48+Марпос!C48+моргауш!C48+порецк!C48+урмар!C48+цивильск!C48+'чеб рн'!C48+шемур!C48+шумер!C48+Ядринск!C48+яльчик!C48+янтик!C48+'г. алат'!C48+'г.Кан'!C48+'г.Новч'!C48+'г.Шум'!C48+'г.Чеб'!C48</f>
        <v>11799</v>
      </c>
      <c r="D48" s="54">
        <f>алат!D48+аликов!D48+батыр!D48+вурн!D48+ибрес!D48+канашск!D48+козл!D48+комсомол!D48+краснарм!D48+краснчет!D48+Марпос!D48+моргауш!D48+порецк!D48+урмар!D48+цивильск!D48+'чеб рн'!D48+шемур!D48+шумер!D48+Ядринск!D48+яльчик!D48+янтик!D48+'г. алат'!D48+'г.Кан'!D48+'г.Новч'!D48+'г.Шум'!D48+'г.Чеб'!D48</f>
        <v>125</v>
      </c>
      <c r="E48" s="54">
        <f>алат!E48+аликов!E48+батыр!E48+вурн!E48+ибрес!E48+канашск!E48+козл!E48+комсомол!E48+краснарм!E48+краснчет!E48+Марпос!E48+моргауш!E48+порецк!E48+урмар!E48+цивильск!E48+'чеб рн'!E48+шемур!E48+шумер!E48+Ядринск!E48+яльчик!E48+янтик!E48+'г. алат'!E48+'г.Кан'!E48+'г.Новч'!E48+'г.Шум'!E48+'г.Чеб'!E48</f>
        <v>518</v>
      </c>
      <c r="F48" s="54">
        <f>алат!F48+аликов!F48+батыр!F48+вурн!F48+ибрес!F48+канашск!F48+козл!F48+комсомол!F48+краснарм!F48+краснчет!F48+Марпос!F48+моргауш!F48+порецк!F48+урмар!F48+цивильск!F48+'чеб рн'!F48+шемур!F48+шумер!F48+Ядринск!F48+яльчик!F48+янтик!F48+'г. алат'!F48+'г.Кан'!F48+'г.Новч'!F48+'г.Шум'!F48+'г.Чеб'!F48</f>
        <v>4</v>
      </c>
      <c r="G48" s="54">
        <f>алат!G48+аликов!G48+батыр!G48+вурн!G48+ибрес!G48+канашск!G48+козл!G48+комсомол!G48+краснарм!G48+краснчет!G48+Марпос!G48+моргауш!G48+порецк!G48+урмар!G48+цивильск!G48+'чеб рн'!G48+шемур!G48+шумер!G48+Ядринск!G48+яльчик!G48+янтик!G48+'г. алат'!G48+'г.Кан'!G48+'г.Новч'!G48+'г.Шум'!G48+'г.Чеб'!G48</f>
        <v>0</v>
      </c>
      <c r="H48" s="54">
        <f>алат!H48+аликов!H48+батыр!H48+вурн!H48+ибрес!H48+канашск!H48+козл!H48+комсомол!H48+краснарм!H48+краснчет!H48+Марпос!H48+моргауш!H48+порецк!H48+урмар!H48+цивильск!H48+'чеб рн'!H48+шемур!H48+шумер!H48+Ядринск!H48+яльчик!H48+янтик!H48+'г. алат'!H48+'г.Кан'!H48+'г.Новч'!H48+'г.Шум'!H48+'г.Чеб'!H48</f>
        <v>0</v>
      </c>
      <c r="I48" s="54">
        <f>алат!I48+аликов!I48+батыр!I48+вурн!I48+ибрес!I48+канашск!I48+козл!I48+комсомол!I48+краснарм!I48+краснчет!I48+Марпос!I48+моргауш!I48+порецк!I48+урмар!I48+цивильск!I48+'чеб рн'!I48+шемур!I48+шумер!I48+Ядринск!I48+яльчик!I48+янтик!I48+'г. алат'!I48+'г.Кан'!I48+'г.Новч'!I48+'г.Шум'!I48+'г.Чеб'!I48</f>
        <v>0</v>
      </c>
      <c r="J48" s="54">
        <f>алат!J48+аликов!J48+батыр!J48+вурн!J48+ибрес!J48+канашск!J48+козл!J48+комсомол!J48+краснарм!J48+краснчет!J48+Марпос!J48+моргауш!J48+порецк!J48+урмар!J48+цивильск!J48+'чеб рн'!J48+шемур!J48+шумер!J48+Ядринск!J48+яльчик!J48+янтик!J48+'г. алат'!J48+'г.Кан'!J48+'г.Новч'!J48+'г.Шум'!J48+'г.Чеб'!J48</f>
        <v>0</v>
      </c>
      <c r="K48" s="54">
        <f>алат!K48+аликов!K48+батыр!K48+вурн!K48+ибрес!K48+канашск!K48+козл!K48+комсомол!K48+краснарм!K48+краснчет!K48+Марпос!K48+моргауш!K48+порецк!K48+урмар!K48+цивильск!K48+'чеб рн'!K48+шемур!K48+шумер!K48+Ядринск!K48+яльчик!K48+янтик!K48+'г. алат'!K48+'г.Кан'!K48+'г.Новч'!K48+'г.Шум'!K48+'г.Чеб'!K48</f>
        <v>9730</v>
      </c>
      <c r="L48" s="54">
        <f>алат!L48+аликов!L48+батыр!L48+вурн!L48+ибрес!L48+канашск!L48+козл!L48+комсомол!L48+краснарм!L48+краснчет!L48+Марпос!L48+моргауш!L48+порецк!L48+урмар!L48+цивильск!L48+'чеб рн'!L48+шемур!L48+шумер!L48+Ядринск!L48+яльчик!L48+янтик!L48+'г. алат'!L48+'г.Кан'!L48+'г.Новч'!L48+'г.Шум'!L48+'г.Чеб'!L48</f>
        <v>0</v>
      </c>
      <c r="M48" s="54">
        <f>алат!M48+аликов!M48+батыр!M48+вурн!M48+ибрес!M48+канашск!M48+козл!M48+комсомол!M48+краснарм!M48+краснчет!M48+Марпос!M48+моргауш!M48+порецк!M48+урмар!M48+цивильск!M48+'чеб рн'!M48+шемур!M48+шумер!M48+Ядринск!M48+яльчик!M48+янтик!M48+'г. алат'!M48+'г.Кан'!M48+'г.Новч'!M48+'г.Шум'!M48+'г.Чеб'!M48</f>
        <v>1411</v>
      </c>
      <c r="N48" s="54">
        <f>алат!N48+аликов!N48+батыр!N48+вурн!N48+ибрес!N48+канашск!N48+козл!N48+комсомол!N48+краснарм!N48+краснчет!N48+Марпос!N48+моргауш!N48+порецк!N48+урмар!N48+цивильск!N48+'чеб рн'!N48+шемур!N48+шумер!N48+Ядринск!N48+яльчик!N48+янтик!N48+'г. алат'!N48+'г.Кан'!N48+'г.Новч'!N48+'г.Шум'!N48+'г.Чеб'!N48</f>
        <v>17</v>
      </c>
      <c r="O48" s="54" t="s">
        <v>39</v>
      </c>
      <c r="P48" s="54" t="s">
        <v>39</v>
      </c>
    </row>
    <row r="49" spans="1:16" ht="27.75" customHeight="1">
      <c r="A49" s="19" t="s">
        <v>17</v>
      </c>
      <c r="B49" s="20">
        <v>209</v>
      </c>
      <c r="C49" s="10">
        <f>алат!C49+аликов!C49+батыр!C49+вурн!C49+ибрес!C49+канашск!C49+козл!C49+комсомол!C49+краснарм!C49+краснчет!C49+Марпос!C49+моргауш!C49+порецк!C49+урмар!C49+цивильск!C49+'чеб рн'!C49+шемур!C49+шумер!C49+Ядринск!C49+яльчик!C49+янтик!C49+'г. алат'!C49+'г.Кан'!C49+'г.Новч'!C49+'г.Шум'!C49+'г.Чеб'!C49</f>
        <v>0</v>
      </c>
      <c r="D49" s="10">
        <f>алат!D49+аликов!D49+батыр!D49+вурн!D49+ибрес!D49+канашск!D49+козл!D49+комсомол!D49+краснарм!D49+краснчет!D49+Марпос!D49+моргауш!D49+порецк!D49+урмар!D49+цивильск!D49+'чеб рн'!D49+шемур!D49+шумер!D49+Ядринск!D49+яльчик!D49+янтик!D49+'г. алат'!D49+'г.Кан'!D49+'г.Новч'!D49+'г.Шум'!D49+'г.Чеб'!D49</f>
        <v>0</v>
      </c>
      <c r="E49" s="10">
        <f>алат!E49+аликов!E49+батыр!E49+вурн!E49+ибрес!E49+канашск!E49+козл!E49+комсомол!E49+краснарм!E49+краснчет!E49+Марпос!E49+моргауш!E49+порецк!E49+урмар!E49+цивильск!E49+'чеб рн'!E49+шемур!E49+шумер!E49+Ядринск!E49+яльчик!E49+янтик!E49+'г. алат'!E49+'г.Кан'!E49+'г.Новч'!E49+'г.Шум'!E49+'г.Чеб'!E49</f>
        <v>0</v>
      </c>
      <c r="F49" s="10">
        <f>алат!F49+аликов!F49+батыр!F49+вурн!F49+ибрес!F49+канашск!F49+козл!F49+комсомол!F49+краснарм!F49+краснчет!F49+Марпос!F49+моргауш!F49+порецк!F49+урмар!F49+цивильск!F49+'чеб рн'!F49+шемур!F49+шумер!F49+Ядринск!F49+яльчик!F49+янтик!F49+'г. алат'!F49+'г.Кан'!F49+'г.Новч'!F49+'г.Шум'!F49+'г.Чеб'!F49</f>
        <v>0</v>
      </c>
      <c r="G49" s="10">
        <f>алат!G49+аликов!G49+батыр!G49+вурн!G49+ибрес!G49+канашск!G49+козл!G49+комсомол!G49+краснарм!G49+краснчет!G49+Марпос!G49+моргауш!G49+порецк!G49+урмар!G49+цивильск!G49+'чеб рн'!G49+шемур!G49+шумер!G49+Ядринск!G49+яльчик!G49+янтик!G49+'г. алат'!G49+'г.Кан'!G49+'г.Новч'!G49+'г.Шум'!G49+'г.Чеб'!G49</f>
        <v>0</v>
      </c>
      <c r="H49" s="10">
        <f>алат!H49+аликов!H49+батыр!H49+вурн!H49+ибрес!H49+канашск!H49+козл!H49+комсомол!H49+краснарм!H49+краснчет!H49+Марпос!H49+моргауш!H49+порецк!H49+урмар!H49+цивильск!H49+'чеб рн'!H49+шемур!H49+шумер!H49+Ядринск!H49+яльчик!H49+янтик!H49+'г. алат'!H49+'г.Кан'!H49+'г.Новч'!H49+'г.Шум'!H49+'г.Чеб'!H49</f>
        <v>0</v>
      </c>
      <c r="I49" s="10">
        <f>алат!I49+аликов!I49+батыр!I49+вурн!I49+ибрес!I49+канашск!I49+козл!I49+комсомол!I49+краснарм!I49+краснчет!I49+Марпос!I49+моргауш!I49+порецк!I49+урмар!I49+цивильск!I49+'чеб рн'!I49+шемур!I49+шумер!I49+Ядринск!I49+яльчик!I49+янтик!I49+'г. алат'!I49+'г.Кан'!I49+'г.Новч'!I49+'г.Шум'!I49+'г.Чеб'!I49</f>
        <v>0</v>
      </c>
      <c r="J49" s="10">
        <f>алат!J49+аликов!J49+батыр!J49+вурн!J49+ибрес!J49+канашск!J49+козл!J49+комсомол!J49+краснарм!J49+краснчет!J49+Марпос!J49+моргауш!J49+порецк!J49+урмар!J49+цивильск!J49+'чеб рн'!J49+шемур!J49+шумер!J49+Ядринск!J49+яльчик!J49+янтик!J49+'г. алат'!J49+'г.Кан'!J49+'г.Новч'!J49+'г.Шум'!J49+'г.Чеб'!J49</f>
        <v>0</v>
      </c>
      <c r="K49" s="10">
        <f>алат!K49+аликов!K49+батыр!K49+вурн!K49+ибрес!K49+канашск!K49+козл!K49+комсомол!K49+краснарм!K49+краснчет!K49+Марпос!K49+моргауш!K49+порецк!K49+урмар!K49+цивильск!K49+'чеб рн'!K49+шемур!K49+шумер!K49+Ядринск!K49+яльчик!K49+янтик!K49+'г. алат'!K49+'г.Кан'!K49+'г.Новч'!K49+'г.Шум'!K49+'г.Чеб'!K49</f>
        <v>0</v>
      </c>
      <c r="L49" s="10">
        <f>алат!L49+аликов!L49+батыр!L49+вурн!L49+ибрес!L49+канашск!L49+козл!L49+комсомол!L49+краснарм!L49+краснчет!L49+Марпос!L49+моргауш!L49+порецк!L49+урмар!L49+цивильск!L49+'чеб рн'!L49+шемур!L49+шумер!L49+Ядринск!L49+яльчик!L49+янтик!L49+'г. алат'!L49+'г.Кан'!L49+'г.Новч'!L49+'г.Шум'!L49+'г.Чеб'!L49</f>
        <v>0</v>
      </c>
      <c r="M49" s="10">
        <f>алат!M49+аликов!M49+батыр!M49+вурн!M49+ибрес!M49+канашск!M49+козл!M49+комсомол!M49+краснарм!M49+краснчет!M49+Марпос!M49+моргауш!M49+порецк!M49+урмар!M49+цивильск!M49+'чеб рн'!M49+шемур!M49+шумер!M49+Ядринск!M49+яльчик!M49+янтик!M49+'г. алат'!M49+'г.Кан'!M49+'г.Новч'!M49+'г.Шум'!M49+'г.Чеб'!M49</f>
        <v>0</v>
      </c>
      <c r="N49" s="10">
        <f>алат!N49+аликов!N49+батыр!N49+вурн!N49+ибрес!N49+канашск!N49+козл!N49+комсомол!N49+краснарм!N49+краснчет!N49+Марпос!N49+моргауш!N49+порецк!N49+урмар!N49+цивильск!N49+'чеб рн'!N49+шемур!N49+шумер!N49+Ядринск!N49+яльчик!N49+янтик!N49+'г. алат'!N49+'г.Кан'!N49+'г.Новч'!N49+'г.Шум'!N49+'г.Чеб'!N49</f>
        <v>0</v>
      </c>
      <c r="O49" s="10" t="s">
        <v>39</v>
      </c>
      <c r="P49" s="10" t="s">
        <v>39</v>
      </c>
    </row>
    <row r="50" spans="1:16" ht="15.75" customHeight="1">
      <c r="A50" s="17" t="s">
        <v>18</v>
      </c>
      <c r="B50" s="20">
        <v>210</v>
      </c>
      <c r="C50" s="10">
        <f>алат!C50+аликов!C50+батыр!C50+вурн!C50+ибрес!C50+канашск!C50+козл!C50+комсомол!C50+краснарм!C50+краснчет!C50+Марпос!C50+моргауш!C50+порецк!C50+урмар!C50+цивильск!C50+'чеб рн'!C50+шемур!C50+шумер!C50+Ядринск!C50+яльчик!C50+янтик!C50+'г. алат'!C50+'г.Кан'!C50+'г.Новч'!C50+'г.Шум'!C50+'г.Чеб'!C50</f>
        <v>0</v>
      </c>
      <c r="D50" s="10">
        <f>алат!D50+аликов!D50+батыр!D50+вурн!D50+ибрес!D50+канашск!D50+козл!D50+комсомол!D50+краснарм!D50+краснчет!D50+Марпос!D50+моргауш!D50+порецк!D50+урмар!D50+цивильск!D50+'чеб рн'!D50+шемур!D50+шумер!D50+Ядринск!D50+яльчик!D50+янтик!D50+'г. алат'!D50+'г.Кан'!D50+'г.Новч'!D50+'г.Шум'!D50+'г.Чеб'!D50</f>
        <v>0</v>
      </c>
      <c r="E50" s="10">
        <f>алат!E50+аликов!E50+батыр!E50+вурн!E50+ибрес!E50+канашск!E50+козл!E50+комсомол!E50+краснарм!E50+краснчет!E50+Марпос!E50+моргауш!E50+порецк!E50+урмар!E50+цивильск!E50+'чеб рн'!E50+шемур!E50+шумер!E50+Ядринск!E50+яльчик!E50+янтик!E50+'г. алат'!E50+'г.Кан'!E50+'г.Новч'!E50+'г.Шум'!E50+'г.Чеб'!E50</f>
        <v>0</v>
      </c>
      <c r="F50" s="10">
        <f>алат!F50+аликов!F50+батыр!F50+вурн!F50+ибрес!F50+канашск!F50+козл!F50+комсомол!F50+краснарм!F50+краснчет!F50+Марпос!F50+моргауш!F50+порецк!F50+урмар!F50+цивильск!F50+'чеб рн'!F50+шемур!F50+шумер!F50+Ядринск!F50+яльчик!F50+янтик!F50+'г. алат'!F50+'г.Кан'!F50+'г.Новч'!F50+'г.Шум'!F50+'г.Чеб'!F50</f>
        <v>0</v>
      </c>
      <c r="G50" s="10">
        <f>алат!G50+аликов!G50+батыр!G50+вурн!G50+ибрес!G50+канашск!G50+козл!G50+комсомол!G50+краснарм!G50+краснчет!G50+Марпос!G50+моргауш!G50+порецк!G50+урмар!G50+цивильск!G50+'чеб рн'!G50+шемур!G50+шумер!G50+Ядринск!G50+яльчик!G50+янтик!G50+'г. алат'!G50+'г.Кан'!G50+'г.Новч'!G50+'г.Шум'!G50+'г.Чеб'!G50</f>
        <v>0</v>
      </c>
      <c r="H50" s="10">
        <f>алат!H50+аликов!H50+батыр!H50+вурн!H50+ибрес!H50+канашск!H50+козл!H50+комсомол!H50+краснарм!H50+краснчет!H50+Марпос!H50+моргауш!H50+порецк!H50+урмар!H50+цивильск!H50+'чеб рн'!H50+шемур!H50+шумер!H50+Ядринск!H50+яльчик!H50+янтик!H50+'г. алат'!H50+'г.Кан'!H50+'г.Новч'!H50+'г.Шум'!H50+'г.Чеб'!H50</f>
        <v>0</v>
      </c>
      <c r="I50" s="10">
        <f>алат!I50+аликов!I50+батыр!I50+вурн!I50+ибрес!I50+канашск!I50+козл!I50+комсомол!I50+краснарм!I50+краснчет!I50+Марпос!I50+моргауш!I50+порецк!I50+урмар!I50+цивильск!I50+'чеб рн'!I50+шемур!I50+шумер!I50+Ядринск!I50+яльчик!I50+янтик!I50+'г. алат'!I50+'г.Кан'!I50+'г.Новч'!I50+'г.Шум'!I50+'г.Чеб'!I50</f>
        <v>0</v>
      </c>
      <c r="J50" s="10">
        <f>алат!J50+аликов!J50+батыр!J50+вурн!J50+ибрес!J50+канашск!J50+козл!J50+комсомол!J50+краснарм!J50+краснчет!J50+Марпос!J50+моргауш!J50+порецк!J50+урмар!J50+цивильск!J50+'чеб рн'!J50+шемур!J50+шумер!J50+Ядринск!J50+яльчик!J50+янтик!J50+'г. алат'!J50+'г.Кан'!J50+'г.Новч'!J50+'г.Шум'!J50+'г.Чеб'!J50</f>
        <v>0</v>
      </c>
      <c r="K50" s="10">
        <f>алат!K50+аликов!K50+батыр!K50+вурн!K50+ибрес!K50+канашск!K50+козл!K50+комсомол!K50+краснарм!K50+краснчет!K50+Марпос!K50+моргауш!K50+порецк!K50+урмар!K50+цивильск!K50+'чеб рн'!K50+шемур!K50+шумер!K50+Ядринск!K50+яльчик!K50+янтик!K50+'г. алат'!K50+'г.Кан'!K50+'г.Новч'!K50+'г.Шум'!K50+'г.Чеб'!K50</f>
        <v>0</v>
      </c>
      <c r="L50" s="10">
        <f>алат!L50+аликов!L50+батыр!L50+вурн!L50+ибрес!L50+канашск!L50+козл!L50+комсомол!L50+краснарм!L50+краснчет!L50+Марпос!L50+моргауш!L50+порецк!L50+урмар!L50+цивильск!L50+'чеб рн'!L50+шемур!L50+шумер!L50+Ядринск!L50+яльчик!L50+янтик!L50+'г. алат'!L50+'г.Кан'!L50+'г.Новч'!L50+'г.Шум'!L50+'г.Чеб'!L50</f>
        <v>0</v>
      </c>
      <c r="M50" s="10">
        <f>алат!M50+аликов!M50+батыр!M50+вурн!M50+ибрес!M50+канашск!M50+козл!M50+комсомол!M50+краснарм!M50+краснчет!M50+Марпос!M50+моргауш!M50+порецк!M50+урмар!M50+цивильск!M50+'чеб рн'!M50+шемур!M50+шумер!M50+Ядринск!M50+яльчик!M50+янтик!M50+'г. алат'!M50+'г.Кан'!M50+'г.Новч'!M50+'г.Шум'!M50+'г.Чеб'!M50</f>
        <v>0</v>
      </c>
      <c r="N50" s="10">
        <f>алат!N50+аликов!N50+батыр!N50+вурн!N50+ибрес!N50+канашск!N50+козл!N50+комсомол!N50+краснарм!N50+краснчет!N50+Марпос!N50+моргауш!N50+порецк!N50+урмар!N50+цивильск!N50+'чеб рн'!N50+шемур!N50+шумер!N50+Ядринск!N50+яльчик!N50+янтик!N50+'г. алат'!N50+'г.Кан'!N50+'г.Новч'!N50+'г.Шум'!N50+'г.Чеб'!N50</f>
        <v>0</v>
      </c>
      <c r="O50" s="10" t="s">
        <v>39</v>
      </c>
      <c r="P50" s="10" t="s">
        <v>39</v>
      </c>
    </row>
    <row r="51" spans="1:16" ht="40.5" customHeight="1">
      <c r="A51" s="17" t="s">
        <v>83</v>
      </c>
      <c r="B51" s="20">
        <v>211</v>
      </c>
      <c r="C51" s="10">
        <f>алат!C51+аликов!C51+батыр!C51+вурн!C51+ибрес!C51+канашск!C51+козл!C51+комсомол!C51+краснарм!C51+краснчет!C51+Марпос!C51+моргауш!C51+порецк!C51+урмар!C51+цивильск!C51+'чеб рн'!C51+шемур!C51+шумер!C51+Ядринск!C51+яльчик!C51+янтик!C51+'г. алат'!C51+'г.Кан'!C51+'г.Новч'!C51+'г.Шум'!C51+'г.Чеб'!C51</f>
        <v>1342</v>
      </c>
      <c r="D51" s="10">
        <f>алат!D51+аликов!D51+батыр!D51+вурн!D51+ибрес!D51+канашск!D51+козл!D51+комсомол!D51+краснарм!D51+краснчет!D51+Марпос!D51+моргауш!D51+порецк!D51+урмар!D51+цивильск!D51+'чеб рн'!D51+шемур!D51+шумер!D51+Ядринск!D51+яльчик!D51+янтик!D51+'г. алат'!D51+'г.Кан'!D51+'г.Новч'!D51+'г.Шум'!D51+'г.Чеб'!D51</f>
        <v>13</v>
      </c>
      <c r="E51" s="10">
        <f>алат!E51+аликов!E51+батыр!E51+вурн!E51+ибрес!E51+канашск!E51+козл!E51+комсомол!E51+краснарм!E51+краснчет!E51+Марпос!E51+моргауш!E51+порецк!E51+урмар!E51+цивильск!E51+'чеб рн'!E51+шемур!E51+шумер!E51+Ядринск!E51+яльчик!E51+янтик!E51+'г. алат'!E51+'г.Кан'!E51+'г.Новч'!E51+'г.Шум'!E51+'г.Чеб'!E51</f>
        <v>116</v>
      </c>
      <c r="F51" s="10">
        <f>алат!F51+аликов!F51+батыр!F51+вурн!F51+ибрес!F51+канашск!F51+козл!F51+комсомол!F51+краснарм!F51+краснчет!F51+Марпос!F51+моргауш!F51+порецк!F51+урмар!F51+цивильск!F51+'чеб рн'!F51+шемур!F51+шумер!F51+Ядринск!F51+яльчик!F51+янтик!F51+'г. алат'!F51+'г.Кан'!F51+'г.Новч'!F51+'г.Шум'!F51+'г.Чеб'!F51</f>
        <v>0</v>
      </c>
      <c r="G51" s="10">
        <f>алат!G51+аликов!G51+батыр!G51+вурн!G51+ибрес!G51+канашск!G51+козл!G51+комсомол!G51+краснарм!G51+краснчет!G51+Марпос!G51+моргауш!G51+порецк!G51+урмар!G51+цивильск!G51+'чеб рн'!G51+шемур!G51+шумер!G51+Ядринск!G51+яльчик!G51+янтик!G51+'г. алат'!G51+'г.Кан'!G51+'г.Новч'!G51+'г.Шум'!G51+'г.Чеб'!G51</f>
        <v>0</v>
      </c>
      <c r="H51" s="10">
        <f>алат!H51+аликов!H51+батыр!H51+вурн!H51+ибрес!H51+канашск!H51+козл!H51+комсомол!H51+краснарм!H51+краснчет!H51+Марпос!H51+моргауш!H51+порецк!H51+урмар!H51+цивильск!H51+'чеб рн'!H51+шемур!H51+шумер!H51+Ядринск!H51+яльчик!H51+янтик!H51+'г. алат'!H51+'г.Кан'!H51+'г.Новч'!H51+'г.Шум'!H51+'г.Чеб'!H51</f>
        <v>0</v>
      </c>
      <c r="I51" s="10">
        <f>алат!I51+аликов!I51+батыр!I51+вурн!I51+ибрес!I51+канашск!I51+козл!I51+комсомол!I51+краснарм!I51+краснчет!I51+Марпос!I51+моргауш!I51+порецк!I51+урмар!I51+цивильск!I51+'чеб рн'!I51+шемур!I51+шумер!I51+Ядринск!I51+яльчик!I51+янтик!I51+'г. алат'!I51+'г.Кан'!I51+'г.Новч'!I51+'г.Шум'!I51+'г.Чеб'!I51</f>
        <v>0</v>
      </c>
      <c r="J51" s="10">
        <f>алат!J51+аликов!J51+батыр!J51+вурн!J51+ибрес!J51+канашск!J51+козл!J51+комсомол!J51+краснарм!J51+краснчет!J51+Марпос!J51+моргауш!J51+порецк!J51+урмар!J51+цивильск!J51+'чеб рн'!J51+шемур!J51+шумер!J51+Ядринск!J51+яльчик!J51+янтик!J51+'г. алат'!J51+'г.Кан'!J51+'г.Новч'!J51+'г.Шум'!J51+'г.Чеб'!J51</f>
        <v>0</v>
      </c>
      <c r="K51" s="10">
        <f>алат!K51+аликов!K51+батыр!K51+вурн!K51+ибрес!K51+канашск!K51+козл!K51+комсомол!K51+краснарм!K51+краснчет!K51+Марпос!K51+моргауш!K51+порецк!K51+урмар!K51+цивильск!K51+'чеб рн'!K51+шемур!K51+шумер!K51+Ядринск!K51+яльчик!K51+янтик!K51+'г. алат'!K51+'г.Кан'!K51+'г.Новч'!K51+'г.Шум'!K51+'г.Чеб'!K51</f>
        <v>1081</v>
      </c>
      <c r="L51" s="10">
        <f>алат!L51+аликов!L51+батыр!L51+вурн!L51+ибрес!L51+канашск!L51+козл!L51+комсомол!L51+краснарм!L51+краснчет!L51+Марпос!L51+моргауш!L51+порецк!L51+урмар!L51+цивильск!L51+'чеб рн'!L51+шемур!L51+шумер!L51+Ядринск!L51+яльчик!L51+янтик!L51+'г. алат'!L51+'г.Кан'!L51+'г.Новч'!L51+'г.Шум'!L51+'г.Чеб'!L51</f>
        <v>0</v>
      </c>
      <c r="M51" s="10">
        <f>алат!M51+аликов!M51+батыр!M51+вурн!M51+ибрес!M51+канашск!M51+козл!M51+комсомол!M51+краснарм!M51+краснчет!M51+Марпос!M51+моргауш!M51+порецк!M51+урмар!M51+цивильск!M51+'чеб рн'!M51+шемур!M51+шумер!M51+Ядринск!M51+яльчик!M51+янтик!M51+'г. алат'!M51+'г.Кан'!M51+'г.Новч'!M51+'г.Шум'!M51+'г.Чеб'!M51</f>
        <v>132</v>
      </c>
      <c r="N51" s="10">
        <f>алат!N51+аликов!N51+батыр!N51+вурн!N51+ибрес!N51+канашск!N51+козл!N51+комсомол!N51+краснарм!N51+краснчет!N51+Марпос!N51+моргауш!N51+порецк!N51+урмар!N51+цивильск!N51+'чеб рн'!N51+шемур!N51+шумер!N51+Ядринск!N51+яльчик!N51+янтик!N51+'г. алат'!N51+'г.Кан'!N51+'г.Новч'!N51+'г.Шум'!N51+'г.Чеб'!N51</f>
        <v>0</v>
      </c>
      <c r="O51" s="10" t="s">
        <v>39</v>
      </c>
      <c r="P51" s="10" t="s">
        <v>39</v>
      </c>
    </row>
    <row r="52" spans="1:16" ht="39" customHeight="1">
      <c r="A52" s="24" t="s">
        <v>84</v>
      </c>
      <c r="B52" s="20">
        <v>212</v>
      </c>
      <c r="C52" s="10">
        <f>алат!C52+аликов!C52+батыр!C52+вурн!C52+ибрес!C52+канашск!C52+козл!C52+комсомол!C52+краснарм!C52+краснчет!C52+Марпос!C52+моргауш!C52+порецк!C52+урмар!C52+цивильск!C52+'чеб рн'!C52+шемур!C52+шумер!C52+Ядринск!C52+яльчик!C52+янтик!C52+'г. алат'!C52+'г.Кан'!C52+'г.Новч'!C52+'г.Шум'!C52+'г.Чеб'!C52</f>
        <v>185</v>
      </c>
      <c r="D52" s="10">
        <f>алат!D52+аликов!D52+батыр!D52+вурн!D52+ибрес!D52+канашск!D52+козл!D52+комсомол!D52+краснарм!D52+краснчет!D52+Марпос!D52+моргауш!D52+порецк!D52+урмар!D52+цивильск!D52+'чеб рн'!D52+шемур!D52+шумер!D52+Ядринск!D52+яльчик!D52+янтик!D52+'г. алат'!D52+'г.Кан'!D52+'г.Новч'!D52+'г.Шум'!D52+'г.Чеб'!D52</f>
        <v>0</v>
      </c>
      <c r="E52" s="10">
        <f>алат!E52+аликов!E52+батыр!E52+вурн!E52+ибрес!E52+канашск!E52+козл!E52+комсомол!E52+краснарм!E52+краснчет!E52+Марпос!E52+моргауш!E52+порецк!E52+урмар!E52+цивильск!E52+'чеб рн'!E52+шемур!E52+шумер!E52+Ядринск!E52+яльчик!E52+янтик!E52+'г. алат'!E52+'г.Кан'!E52+'г.Новч'!E52+'г.Шум'!E52+'г.Чеб'!E52</f>
        <v>2</v>
      </c>
      <c r="F52" s="10">
        <f>алат!F52+аликов!F52+батыр!F52+вурн!F52+ибрес!F52+канашск!F52+козл!F52+комсомол!F52+краснарм!F52+краснчет!F52+Марпос!F52+моргауш!F52+порецк!F52+урмар!F52+цивильск!F52+'чеб рн'!F52+шемур!F52+шумер!F52+Ядринск!F52+яльчик!F52+янтик!F52+'г. алат'!F52+'г.Кан'!F52+'г.Новч'!F52+'г.Шум'!F52+'г.Чеб'!F52</f>
        <v>0</v>
      </c>
      <c r="G52" s="10">
        <f>алат!G52+аликов!G52+батыр!G52+вурн!G52+ибрес!G52+канашск!G52+козл!G52+комсомол!G52+краснарм!G52+краснчет!G52+Марпос!G52+моргауш!G52+порецк!G52+урмар!G52+цивильск!G52+'чеб рн'!G52+шемур!G52+шумер!G52+Ядринск!G52+яльчик!G52+янтик!G52+'г. алат'!G52+'г.Кан'!G52+'г.Новч'!G52+'г.Шум'!G52+'г.Чеб'!G52</f>
        <v>0</v>
      </c>
      <c r="H52" s="10">
        <f>алат!H52+аликов!H52+батыр!H52+вурн!H52+ибрес!H52+канашск!H52+козл!H52+комсомол!H52+краснарм!H52+краснчет!H52+Марпос!H52+моргауш!H52+порецк!H52+урмар!H52+цивильск!H52+'чеб рн'!H52+шемур!H52+шумер!H52+Ядринск!H52+яльчик!H52+янтик!H52+'г. алат'!H52+'г.Кан'!H52+'г.Новч'!H52+'г.Шум'!H52+'г.Чеб'!H52</f>
        <v>0</v>
      </c>
      <c r="I52" s="10">
        <f>алат!I52+аликов!I52+батыр!I52+вурн!I52+ибрес!I52+канашск!I52+козл!I52+комсомол!I52+краснарм!I52+краснчет!I52+Марпос!I52+моргауш!I52+порецк!I52+урмар!I52+цивильск!I52+'чеб рн'!I52+шемур!I52+шумер!I52+Ядринск!I52+яльчик!I52+янтик!I52+'г. алат'!I52+'г.Кан'!I52+'г.Новч'!I52+'г.Шум'!I52+'г.Чеб'!I52</f>
        <v>0</v>
      </c>
      <c r="J52" s="10">
        <f>алат!J52+аликов!J52+батыр!J52+вурн!J52+ибрес!J52+канашск!J52+козл!J52+комсомол!J52+краснарм!J52+краснчет!J52+Марпос!J52+моргауш!J52+порецк!J52+урмар!J52+цивильск!J52+'чеб рн'!J52+шемур!J52+шумер!J52+Ядринск!J52+яльчик!J52+янтик!J52+'г. алат'!J52+'г.Кан'!J52+'г.Новч'!J52+'г.Шум'!J52+'г.Чеб'!J52</f>
        <v>0</v>
      </c>
      <c r="K52" s="10">
        <f>алат!K52+аликов!K52+батыр!K52+вурн!K52+ибрес!K52+канашск!K52+козл!K52+комсомол!K52+краснарм!K52+краснчет!K52+Марпос!K52+моргауш!K52+порецк!K52+урмар!K52+цивильск!K52+'чеб рн'!K52+шемур!K52+шумер!K52+Ядринск!K52+яльчик!K52+янтик!K52+'г. алат'!K52+'г.Кан'!K52+'г.Новч'!K52+'г.Шум'!K52+'г.Чеб'!K52</f>
        <v>156</v>
      </c>
      <c r="L52" s="10">
        <f>алат!L52+аликов!L52+батыр!L52+вурн!L52+ибрес!L52+канашск!L52+козл!L52+комсомол!L52+краснарм!L52+краснчет!L52+Марпос!L52+моргауш!L52+порецк!L52+урмар!L52+цивильск!L52+'чеб рн'!L52+шемур!L52+шумер!L52+Ядринск!L52+яльчик!L52+янтик!L52+'г. алат'!L52+'г.Кан'!L52+'г.Новч'!L52+'г.Шум'!L52+'г.Чеб'!L52</f>
        <v>0</v>
      </c>
      <c r="M52" s="10">
        <f>алат!M52+аликов!M52+батыр!M52+вурн!M52+ибрес!M52+канашск!M52+козл!M52+комсомол!M52+краснарм!M52+краснчет!M52+Марпос!M52+моргауш!M52+порецк!M52+урмар!M52+цивильск!M52+'чеб рн'!M52+шемур!M52+шумер!M52+Ядринск!M52+яльчик!M52+янтик!M52+'г. алат'!M52+'г.Кан'!M52+'г.Новч'!M52+'г.Шум'!M52+'г.Чеб'!M52</f>
        <v>27</v>
      </c>
      <c r="N52" s="10">
        <f>алат!N52+аликов!N52+батыр!N52+вурн!N52+ибрес!N52+канашск!N52+козл!N52+комсомол!N52+краснарм!N52+краснчет!N52+Марпос!N52+моргауш!N52+порецк!N52+урмар!N52+цивильск!N52+'чеб рн'!N52+шемур!N52+шумер!N52+Ядринск!N52+яльчик!N52+янтик!N52+'г. алат'!N52+'г.Кан'!N52+'г.Новч'!N52+'г.Шум'!N52+'г.Чеб'!N52</f>
        <v>0</v>
      </c>
      <c r="O52" s="10" t="s">
        <v>39</v>
      </c>
      <c r="P52" s="10" t="s">
        <v>39</v>
      </c>
    </row>
    <row r="53" spans="1:16" ht="27.75" customHeight="1">
      <c r="A53" s="25" t="s">
        <v>85</v>
      </c>
      <c r="B53" s="20">
        <v>213</v>
      </c>
      <c r="C53" s="10">
        <f>алат!C53+аликов!C53+батыр!C53+вурн!C53+ибрес!C53+канашск!C53+козл!C53+комсомол!C53+краснарм!C53+краснчет!C53+Марпос!C53+моргауш!C53+порецк!C53+урмар!C53+цивильск!C53+'чеб рн'!C53+шемур!C53+шумер!C53+Ядринск!C53+яльчик!C53+янтик!C53+'г. алат'!C53+'г.Кан'!C53+'г.Новч'!C53+'г.Шум'!C53+'г.Чеб'!C53</f>
        <v>3</v>
      </c>
      <c r="D53" s="10">
        <f>алат!D53+аликов!D53+батыр!D53+вурн!D53+ибрес!D53+канашск!D53+козл!D53+комсомол!D53+краснарм!D53+краснчет!D53+Марпос!D53+моргауш!D53+порецк!D53+урмар!D53+цивильск!D53+'чеб рн'!D53+шемур!D53+шумер!D53+Ядринск!D53+яльчик!D53+янтик!D53+'г. алат'!D53+'г.Кан'!D53+'г.Новч'!D53+'г.Шум'!D53+'г.Чеб'!D53</f>
        <v>1</v>
      </c>
      <c r="E53" s="10">
        <f>алат!E53+аликов!E53+батыр!E53+вурн!E53+ибрес!E53+канашск!E53+козл!E53+комсомол!E53+краснарм!E53+краснчет!E53+Марпос!E53+моргауш!E53+порецк!E53+урмар!E53+цивильск!E53+'чеб рн'!E53+шемур!E53+шумер!E53+Ядринск!E53+яльчик!E53+янтик!E53+'г. алат'!E53+'г.Кан'!E53+'г.Новч'!E53+'г.Шум'!E53+'г.Чеб'!E53</f>
        <v>0</v>
      </c>
      <c r="F53" s="10">
        <f>алат!F53+аликов!F53+батыр!F53+вурн!F53+ибрес!F53+канашск!F53+козл!F53+комсомол!F53+краснарм!F53+краснчет!F53+Марпос!F53+моргауш!F53+порецк!F53+урмар!F53+цивильск!F53+'чеб рн'!F53+шемур!F53+шумер!F53+Ядринск!F53+яльчик!F53+янтик!F53+'г. алат'!F53+'г.Кан'!F53+'г.Новч'!F53+'г.Шум'!F53+'г.Чеб'!F53</f>
        <v>0</v>
      </c>
      <c r="G53" s="10">
        <f>алат!G53+аликов!G53+батыр!G53+вурн!G53+ибрес!G53+канашск!G53+козл!G53+комсомол!G53+краснарм!G53+краснчет!G53+Марпос!G53+моргауш!G53+порецк!G53+урмар!G53+цивильск!G53+'чеб рн'!G53+шемур!G53+шумер!G53+Ядринск!G53+яльчик!G53+янтик!G53+'г. алат'!G53+'г.Кан'!G53+'г.Новч'!G53+'г.Шум'!G53+'г.Чеб'!G53</f>
        <v>0</v>
      </c>
      <c r="H53" s="10">
        <f>алат!H53+аликов!H53+батыр!H53+вурн!H53+ибрес!H53+канашск!H53+козл!H53+комсомол!H53+краснарм!H53+краснчет!H53+Марпос!H53+моргауш!H53+порецк!H53+урмар!H53+цивильск!H53+'чеб рн'!H53+шемур!H53+шумер!H53+Ядринск!H53+яльчик!H53+янтик!H53+'г. алат'!H53+'г.Кан'!H53+'г.Новч'!H53+'г.Шум'!H53+'г.Чеб'!H53</f>
        <v>0</v>
      </c>
      <c r="I53" s="10">
        <f>алат!I53+аликов!I53+батыр!I53+вурн!I53+ибрес!I53+канашск!I53+козл!I53+комсомол!I53+краснарм!I53+краснчет!I53+Марпос!I53+моргауш!I53+порецк!I53+урмар!I53+цивильск!I53+'чеб рн'!I53+шемур!I53+шумер!I53+Ядринск!I53+яльчик!I53+янтик!I53+'г. алат'!I53+'г.Кан'!I53+'г.Новч'!I53+'г.Шум'!I53+'г.Чеб'!I53</f>
        <v>0</v>
      </c>
      <c r="J53" s="10">
        <f>алат!J53+аликов!J53+батыр!J53+вурн!J53+ибрес!J53+канашск!J53+козл!J53+комсомол!J53+краснарм!J53+краснчет!J53+Марпос!J53+моргауш!J53+порецк!J53+урмар!J53+цивильск!J53+'чеб рн'!J53+шемур!J53+шумер!J53+Ядринск!J53+яльчик!J53+янтик!J53+'г. алат'!J53+'г.Кан'!J53+'г.Новч'!J53+'г.Шум'!J53+'г.Чеб'!J53</f>
        <v>0</v>
      </c>
      <c r="K53" s="10">
        <f>алат!K53+аликов!K53+батыр!K53+вурн!K53+ибрес!K53+канашск!K53+козл!K53+комсомол!K53+краснарм!K53+краснчет!K53+Марпос!K53+моргауш!K53+порецк!K53+урмар!K53+цивильск!K53+'чеб рн'!K53+шемур!K53+шумер!K53+Ядринск!K53+яльчик!K53+янтик!K53+'г. алат'!K53+'г.Кан'!K53+'г.Новч'!K53+'г.Шум'!K53+'г.Чеб'!K53</f>
        <v>2</v>
      </c>
      <c r="L53" s="10">
        <f>алат!L53+аликов!L53+батыр!L53+вурн!L53+ибрес!L53+канашск!L53+козл!L53+комсомол!L53+краснарм!L53+краснчет!L53+Марпос!L53+моргауш!L53+порецк!L53+урмар!L53+цивильск!L53+'чеб рн'!L53+шемур!L53+шумер!L53+Ядринск!L53+яльчик!L53+янтик!L53+'г. алат'!L53+'г.Кан'!L53+'г.Новч'!L53+'г.Шум'!L53+'г.Чеб'!L53</f>
        <v>0</v>
      </c>
      <c r="M53" s="10">
        <f>алат!M53+аликов!M53+батыр!M53+вурн!M53+ибрес!M53+канашск!M53+козл!M53+комсомол!M53+краснарм!M53+краснчет!M53+Марпос!M53+моргауш!M53+порецк!M53+урмар!M53+цивильск!M53+'чеб рн'!M53+шемур!M53+шумер!M53+Ядринск!M53+яльчик!M53+янтик!M53+'г. алат'!M53+'г.Кан'!M53+'г.Новч'!M53+'г.Шум'!M53+'г.Чеб'!M53</f>
        <v>0</v>
      </c>
      <c r="N53" s="10">
        <f>алат!N53+аликов!N53+батыр!N53+вурн!N53+ибрес!N53+канашск!N53+козл!N53+комсомол!N53+краснарм!N53+краснчет!N53+Марпос!N53+моргауш!N53+порецк!N53+урмар!N53+цивильск!N53+'чеб рн'!N53+шемур!N53+шумер!N53+Ядринск!N53+яльчик!N53+янтик!N53+'г. алат'!N53+'г.Кан'!N53+'г.Новч'!N53+'г.Шум'!N53+'г.Чеб'!N53</f>
        <v>0</v>
      </c>
      <c r="O53" s="10" t="s">
        <v>39</v>
      </c>
      <c r="P53" s="10" t="s">
        <v>39</v>
      </c>
    </row>
    <row r="54" spans="1:16" ht="41.25" customHeight="1">
      <c r="A54" s="26" t="s">
        <v>86</v>
      </c>
      <c r="B54" s="20">
        <v>214</v>
      </c>
      <c r="C54" s="10">
        <f>алат!C54+аликов!C54+батыр!C54+вурн!C54+ибрес!C54+канашск!C54+козл!C54+комсомол!C54+краснарм!C54+краснчет!C54+Марпос!C54+моргауш!C54+порецк!C54+урмар!C54+цивильск!C54+'чеб рн'!C54+шемур!C54+шумер!C54+Ядринск!C54+яльчик!C54+янтик!C54+'г. алат'!C54+'г.Кан'!C54+'г.Новч'!C54+'г.Шум'!C54+'г.Чеб'!C54</f>
        <v>1292</v>
      </c>
      <c r="D54" s="10">
        <f>алат!D54+аликов!D54+батыр!D54+вурн!D54+ибрес!D54+канашск!D54+козл!D54+комсомол!D54+краснарм!D54+краснчет!D54+Марпос!D54+моргауш!D54+порецк!D54+урмар!D54+цивильск!D54+'чеб рн'!D54+шемур!D54+шумер!D54+Ядринск!D54+яльчик!D54+янтик!D54+'г. алат'!D54+'г.Кан'!D54+'г.Новч'!D54+'г.Шум'!D54+'г.Чеб'!D54</f>
        <v>12</v>
      </c>
      <c r="E54" s="10">
        <f>алат!E54+аликов!E54+батыр!E54+вурн!E54+ибрес!E54+канашск!E54+козл!E54+комсомол!E54+краснарм!E54+краснчет!E54+Марпос!E54+моргауш!E54+порецк!E54+урмар!E54+цивильск!E54+'чеб рн'!E54+шемур!E54+шумер!E54+Ядринск!E54+яльчик!E54+янтик!E54+'г. алат'!E54+'г.Кан'!E54+'г.Новч'!E54+'г.Шум'!E54+'г.Чеб'!E54</f>
        <v>114</v>
      </c>
      <c r="F54" s="10">
        <f>алат!F54+аликов!F54+батыр!F54+вурн!F54+ибрес!F54+канашск!F54+козл!F54+комсомол!F54+краснарм!F54+краснчет!F54+Марпос!F54+моргауш!F54+порецк!F54+урмар!F54+цивильск!F54+'чеб рн'!F54+шемур!F54+шумер!F54+Ядринск!F54+яльчик!F54+янтик!F54+'г. алат'!F54+'г.Кан'!F54+'г.Новч'!F54+'г.Шум'!F54+'г.Чеб'!F54</f>
        <v>0</v>
      </c>
      <c r="G54" s="10">
        <f>алат!G54+аликов!G54+батыр!G54+вурн!G54+ибрес!G54+канашск!G54+козл!G54+комсомол!G54+краснарм!G54+краснчет!G54+Марпос!G54+моргауш!G54+порецк!G54+урмар!G54+цивильск!G54+'чеб рн'!G54+шемур!G54+шумер!G54+Ядринск!G54+яльчик!G54+янтик!G54+'г. алат'!G54+'г.Кан'!G54+'г.Новч'!G54+'г.Шум'!G54+'г.Чеб'!G54</f>
        <v>0</v>
      </c>
      <c r="H54" s="10">
        <f>алат!H54+аликов!H54+батыр!H54+вурн!H54+ибрес!H54+канашск!H54+козл!H54+комсомол!H54+краснарм!H54+краснчет!H54+Марпос!H54+моргауш!H54+порецк!H54+урмар!H54+цивильск!H54+'чеб рн'!H54+шемур!H54+шумер!H54+Ядринск!H54+яльчик!H54+янтик!H54+'г. алат'!H54+'г.Кан'!H54+'г.Новч'!H54+'г.Шум'!H54+'г.Чеб'!H54</f>
        <v>0</v>
      </c>
      <c r="I54" s="10">
        <f>алат!I54+аликов!I54+батыр!I54+вурн!I54+ибрес!I54+канашск!I54+козл!I54+комсомол!I54+краснарм!I54+краснчет!I54+Марпос!I54+моргауш!I54+порецк!I54+урмар!I54+цивильск!I54+'чеб рн'!I54+шемур!I54+шумер!I54+Ядринск!I54+яльчик!I54+янтик!I54+'г. алат'!I54+'г.Кан'!I54+'г.Новч'!I54+'г.Шум'!I54+'г.Чеб'!I54</f>
        <v>0</v>
      </c>
      <c r="J54" s="10">
        <f>алат!J54+аликов!J54+батыр!J54+вурн!J54+ибрес!J54+канашск!J54+козл!J54+комсомол!J54+краснарм!J54+краснчет!J54+Марпос!J54+моргауш!J54+порецк!J54+урмар!J54+цивильск!J54+'чеб рн'!J54+шемур!J54+шумер!J54+Ядринск!J54+яльчик!J54+янтик!J54+'г. алат'!J54+'г.Кан'!J54+'г.Новч'!J54+'г.Шум'!J54+'г.Чеб'!J54</f>
        <v>0</v>
      </c>
      <c r="K54" s="10">
        <f>алат!K54+аликов!K54+батыр!K54+вурн!K54+ибрес!K54+канашск!K54+козл!K54+комсомол!K54+краснарм!K54+краснчет!K54+Марпос!K54+моргауш!K54+порецк!K54+урмар!K54+цивильск!K54+'чеб рн'!K54+шемур!K54+шумер!K54+Ядринск!K54+яльчик!K54+янтик!K54+'г. алат'!K54+'г.Кан'!K54+'г.Новч'!K54+'г.Шум'!K54+'г.Чеб'!K54</f>
        <v>1039</v>
      </c>
      <c r="L54" s="10">
        <f>алат!L54+аликов!L54+батыр!L54+вурн!L54+ибрес!L54+канашск!L54+козл!L54+комсомол!L54+краснарм!L54+краснчет!L54+Марпос!L54+моргауш!L54+порецк!L54+урмар!L54+цивильск!L54+'чеб рн'!L54+шемур!L54+шумер!L54+Ядринск!L54+яльчик!L54+янтик!L54+'г. алат'!L54+'г.Кан'!L54+'г.Новч'!L54+'г.Шум'!L54+'г.Чеб'!L54</f>
        <v>0</v>
      </c>
      <c r="M54" s="10">
        <f>алат!M54+аликов!M54+батыр!M54+вурн!M54+ибрес!M54+канашск!M54+козл!M54+комсомол!M54+краснарм!M54+краснчет!M54+Марпос!M54+моргауш!M54+порецк!M54+урмар!M54+цивильск!M54+'чеб рн'!M54+шемур!M54+шумер!M54+Ядринск!M54+яльчик!M54+янтик!M54+'г. алат'!M54+'г.Кан'!M54+'г.Новч'!M54+'г.Шум'!M54+'г.Чеб'!M54</f>
        <v>127</v>
      </c>
      <c r="N54" s="10">
        <f>алат!N54+аликов!N54+батыр!N54+вурн!N54+ибрес!N54+канашск!N54+козл!N54+комсомол!N54+краснарм!N54+краснчет!N54+Марпос!N54+моргауш!N54+порецк!N54+урмар!N54+цивильск!N54+'чеб рн'!N54+шемур!N54+шумер!N54+Ядринск!N54+яльчик!N54+янтик!N54+'г. алат'!N54+'г.Кан'!N54+'г.Новч'!N54+'г.Шум'!N54+'г.Чеб'!N54</f>
        <v>0</v>
      </c>
      <c r="O54" s="10" t="s">
        <v>39</v>
      </c>
      <c r="P54" s="10" t="s">
        <v>39</v>
      </c>
    </row>
    <row r="55" spans="1:16" ht="27.75" customHeight="1">
      <c r="A55" s="17" t="s">
        <v>87</v>
      </c>
      <c r="B55" s="20">
        <v>215</v>
      </c>
      <c r="C55" s="10">
        <f>алат!C55+аликов!C55+батыр!C55+вурн!C55+ибрес!C55+канашск!C55+козл!C55+комсомол!C55+краснарм!C55+краснчет!C55+Марпос!C55+моргауш!C55+порецк!C55+урмар!C55+цивильск!C55+'чеб рн'!C55+шемур!C55+шумер!C55+Ядринск!C55+яльчик!C55+янтик!C55+'г. алат'!C55+'г.Кан'!C55+'г.Новч'!C55+'г.Шум'!C55+'г.Чеб'!C55</f>
        <v>140</v>
      </c>
      <c r="D55" s="10">
        <f>алат!D55+аликов!D55+батыр!D55+вурн!D55+ибрес!D55+канашск!D55+козл!D55+комсомол!D55+краснарм!D55+краснчет!D55+Марпос!D55+моргауш!D55+порецк!D55+урмар!D55+цивильск!D55+'чеб рн'!D55+шемур!D55+шумер!D55+Ядринск!D55+яльчик!D55+янтик!D55+'г. алат'!D55+'г.Кан'!D55+'г.Новч'!D55+'г.Шум'!D55+'г.Чеб'!D55</f>
        <v>0</v>
      </c>
      <c r="E55" s="10">
        <f>алат!E55+аликов!E55+батыр!E55+вурн!E55+ибрес!E55+канашск!E55+козл!E55+комсомол!E55+краснарм!E55+краснчет!E55+Марпос!E55+моргауш!E55+порецк!E55+урмар!E55+цивильск!E55+'чеб рн'!E55+шемур!E55+шумер!E55+Ядринск!E55+яльчик!E55+янтик!E55+'г. алат'!E55+'г.Кан'!E55+'г.Новч'!E55+'г.Шум'!E55+'г.Чеб'!E55</f>
        <v>0</v>
      </c>
      <c r="F55" s="10">
        <f>алат!F55+аликов!F55+батыр!F55+вурн!F55+ибрес!F55+канашск!F55+козл!F55+комсомол!F55+краснарм!F55+краснчет!F55+Марпос!F55+моргауш!F55+порецк!F55+урмар!F55+цивильск!F55+'чеб рн'!F55+шемур!F55+шумер!F55+Ядринск!F55+яльчик!F55+янтик!F55+'г. алат'!F55+'г.Кан'!F55+'г.Новч'!F55+'г.Шум'!F55+'г.Чеб'!F55</f>
        <v>0</v>
      </c>
      <c r="G55" s="10">
        <f>алат!G55+аликов!G55+батыр!G55+вурн!G55+ибрес!G55+канашск!G55+козл!G55+комсомол!G55+краснарм!G55+краснчет!G55+Марпос!G55+моргауш!G55+порецк!G55+урмар!G55+цивильск!G55+'чеб рн'!G55+шемур!G55+шумер!G55+Ядринск!G55+яльчик!G55+янтик!G55+'г. алат'!G55+'г.Кан'!G55+'г.Новч'!G55+'г.Шум'!G55+'г.Чеб'!G55</f>
        <v>0</v>
      </c>
      <c r="H55" s="10">
        <f>алат!H55+аликов!H55+батыр!H55+вурн!H55+ибрес!H55+канашск!H55+козл!H55+комсомол!H55+краснарм!H55+краснчет!H55+Марпос!H55+моргауш!H55+порецк!H55+урмар!H55+цивильск!H55+'чеб рн'!H55+шемур!H55+шумер!H55+Ядринск!H55+яльчик!H55+янтик!H55+'г. алат'!H55+'г.Кан'!H55+'г.Новч'!H55+'г.Шум'!H55+'г.Чеб'!H55</f>
        <v>0</v>
      </c>
      <c r="I55" s="10">
        <f>алат!I55+аликов!I55+батыр!I55+вурн!I55+ибрес!I55+канашск!I55+козл!I55+комсомол!I55+краснарм!I55+краснчет!I55+Марпос!I55+моргауш!I55+порецк!I55+урмар!I55+цивильск!I55+'чеб рн'!I55+шемур!I55+шумер!I55+Ядринск!I55+яльчик!I55+янтик!I55+'г. алат'!I55+'г.Кан'!I55+'г.Новч'!I55+'г.Шум'!I55+'г.Чеб'!I55</f>
        <v>0</v>
      </c>
      <c r="J55" s="10">
        <f>алат!J55+аликов!J55+батыр!J55+вурн!J55+ибрес!J55+канашск!J55+козл!J55+комсомол!J55+краснарм!J55+краснчет!J55+Марпос!J55+моргауш!J55+порецк!J55+урмар!J55+цивильск!J55+'чеб рн'!J55+шемур!J55+шумер!J55+Ядринск!J55+яльчик!J55+янтик!J55+'г. алат'!J55+'г.Кан'!J55+'г.Новч'!J55+'г.Шум'!J55+'г.Чеб'!J55</f>
        <v>0</v>
      </c>
      <c r="K55" s="10">
        <f>алат!K55+аликов!K55+батыр!K55+вурн!K55+ибрес!K55+канашск!K55+козл!K55+комсомол!K55+краснарм!K55+краснчет!K55+Марпос!K55+моргауш!K55+порецк!K55+урмар!K55+цивильск!K55+'чеб рн'!K55+шемур!K55+шумер!K55+Ядринск!K55+яльчик!K55+янтик!K55+'г. алат'!K55+'г.Кан'!K55+'г.Новч'!K55+'г.Шум'!K55+'г.Чеб'!K55</f>
        <v>126</v>
      </c>
      <c r="L55" s="10">
        <f>алат!L55+аликов!L55+батыр!L55+вурн!L55+ибрес!L55+канашск!L55+козл!L55+комсомол!L55+краснарм!L55+краснчет!L55+Марпос!L55+моргауш!L55+порецк!L55+урмар!L55+цивильск!L55+'чеб рн'!L55+шемур!L55+шумер!L55+Ядринск!L55+яльчик!L55+янтик!L55+'г. алат'!L55+'г.Кан'!L55+'г.Новч'!L55+'г.Шум'!L55+'г.Чеб'!L55</f>
        <v>0</v>
      </c>
      <c r="M55" s="10">
        <f>алат!M55+аликов!M55+батыр!M55+вурн!M55+ибрес!M55+канашск!M55+козл!M55+комсомол!M55+краснарм!M55+краснчет!M55+Марпос!M55+моргауш!M55+порецк!M55+урмар!M55+цивильск!M55+'чеб рн'!M55+шемур!M55+шумер!M55+Ядринск!M55+яльчик!M55+янтик!M55+'г. алат'!M55+'г.Кан'!M55+'г.Новч'!M55+'г.Шум'!M55+'г.Чеб'!M55</f>
        <v>14</v>
      </c>
      <c r="N55" s="10">
        <f>алат!N55+аликов!N55+батыр!N55+вурн!N55+ибрес!N55+канашск!N55+козл!N55+комсомол!N55+краснарм!N55+краснчет!N55+Марпос!N55+моргауш!N55+порецк!N55+урмар!N55+цивильск!N55+'чеб рн'!N55+шемур!N55+шумер!N55+Ядринск!N55+яльчик!N55+янтик!N55+'г. алат'!N55+'г.Кан'!N55+'г.Новч'!N55+'г.Шум'!N55+'г.Чеб'!N55</f>
        <v>0</v>
      </c>
      <c r="O55" s="10" t="s">
        <v>39</v>
      </c>
      <c r="P55" s="10" t="s">
        <v>39</v>
      </c>
    </row>
    <row r="56" spans="1:16" ht="41.25" customHeight="1">
      <c r="A56" s="17" t="s">
        <v>88</v>
      </c>
      <c r="B56" s="20">
        <v>216</v>
      </c>
      <c r="C56" s="10">
        <f>алат!C56+аликов!C56+батыр!C56+вурн!C56+ибрес!C56+канашск!C56+козл!C56+комсомол!C56+краснарм!C56+краснчет!C56+Марпос!C56+моргауш!C56+порецк!C56+урмар!C56+цивильск!C56+'чеб рн'!C56+шемур!C56+шумер!C56+Ядринск!C56+яльчик!C56+янтик!C56+'г. алат'!C56+'г.Кан'!C56+'г.Новч'!C56+'г.Шум'!C56+'г.Чеб'!C56</f>
        <v>18</v>
      </c>
      <c r="D56" s="10">
        <f>алат!D56+аликов!D56+батыр!D56+вурн!D56+ибрес!D56+канашск!D56+козл!D56+комсомол!D56+краснарм!D56+краснчет!D56+Марпос!D56+моргауш!D56+порецк!D56+урмар!D56+цивильск!D56+'чеб рн'!D56+шемур!D56+шумер!D56+Ядринск!D56+яльчик!D56+янтик!D56+'г. алат'!D56+'г.Кан'!D56+'г.Новч'!D56+'г.Шум'!D56+'г.Чеб'!D56</f>
        <v>0</v>
      </c>
      <c r="E56" s="10">
        <f>алат!E56+аликов!E56+батыр!E56+вурн!E56+ибрес!E56+канашск!E56+козл!E56+комсомол!E56+краснарм!E56+краснчет!E56+Марпос!E56+моргауш!E56+порецк!E56+урмар!E56+цивильск!E56+'чеб рн'!E56+шемур!E56+шумер!E56+Ядринск!E56+яльчик!E56+янтик!E56+'г. алат'!E56+'г.Кан'!E56+'г.Новч'!E56+'г.Шум'!E56+'г.Чеб'!E56</f>
        <v>0</v>
      </c>
      <c r="F56" s="10">
        <f>алат!F56+аликов!F56+батыр!F56+вурн!F56+ибрес!F56+канашск!F56+козл!F56+комсомол!F56+краснарм!F56+краснчет!F56+Марпос!F56+моргауш!F56+порецк!F56+урмар!F56+цивильск!F56+'чеб рн'!F56+шемур!F56+шумер!F56+Ядринск!F56+яльчик!F56+янтик!F56+'г. алат'!F56+'г.Кан'!F56+'г.Новч'!F56+'г.Шум'!F56+'г.Чеб'!F56</f>
        <v>0</v>
      </c>
      <c r="G56" s="10">
        <f>алат!G56+аликов!G56+батыр!G56+вурн!G56+ибрес!G56+канашск!G56+козл!G56+комсомол!G56+краснарм!G56+краснчет!G56+Марпос!G56+моргауш!G56+порецк!G56+урмар!G56+цивильск!G56+'чеб рн'!G56+шемур!G56+шумер!G56+Ядринск!G56+яльчик!G56+янтик!G56+'г. алат'!G56+'г.Кан'!G56+'г.Новч'!G56+'г.Шум'!G56+'г.Чеб'!G56</f>
        <v>0</v>
      </c>
      <c r="H56" s="10">
        <f>алат!H56+аликов!H56+батыр!H56+вурн!H56+ибрес!H56+канашск!H56+козл!H56+комсомол!H56+краснарм!H56+краснчет!H56+Марпос!H56+моргауш!H56+порецк!H56+урмар!H56+цивильск!H56+'чеб рн'!H56+шемур!H56+шумер!H56+Ядринск!H56+яльчик!H56+янтик!H56+'г. алат'!H56+'г.Кан'!H56+'г.Новч'!H56+'г.Шум'!H56+'г.Чеб'!H56</f>
        <v>0</v>
      </c>
      <c r="I56" s="10">
        <f>алат!I56+аликов!I56+батыр!I56+вурн!I56+ибрес!I56+канашск!I56+козл!I56+комсомол!I56+краснарм!I56+краснчет!I56+Марпос!I56+моргауш!I56+порецк!I56+урмар!I56+цивильск!I56+'чеб рн'!I56+шемур!I56+шумер!I56+Ядринск!I56+яльчик!I56+янтик!I56+'г. алат'!I56+'г.Кан'!I56+'г.Новч'!I56+'г.Шум'!I56+'г.Чеб'!I56</f>
        <v>0</v>
      </c>
      <c r="J56" s="10">
        <f>алат!J56+аликов!J56+батыр!J56+вурн!J56+ибрес!J56+канашск!J56+козл!J56+комсомол!J56+краснарм!J56+краснчет!J56+Марпос!J56+моргауш!J56+порецк!J56+урмар!J56+цивильск!J56+'чеб рн'!J56+шемур!J56+шумер!J56+Ядринск!J56+яльчик!J56+янтик!J56+'г. алат'!J56+'г.Кан'!J56+'г.Новч'!J56+'г.Шум'!J56+'г.Чеб'!J56</f>
        <v>0</v>
      </c>
      <c r="K56" s="10">
        <f>алат!K56+аликов!K56+батыр!K56+вурн!K56+ибрес!K56+канашск!K56+козл!K56+комсомол!K56+краснарм!K56+краснчет!K56+Марпос!K56+моргауш!K56+порецк!K56+урмар!K56+цивильск!K56+'чеб рн'!K56+шемур!K56+шумер!K56+Ядринск!K56+яльчик!K56+янтик!K56+'г. алат'!K56+'г.Кан'!K56+'г.Новч'!K56+'г.Шум'!K56+'г.Чеб'!K56</f>
        <v>18</v>
      </c>
      <c r="L56" s="10">
        <f>алат!L56+аликов!L56+батыр!L56+вурн!L56+ибрес!L56+канашск!L56+козл!L56+комсомол!L56+краснарм!L56+краснчет!L56+Марпос!L56+моргауш!L56+порецк!L56+урмар!L56+цивильск!L56+'чеб рн'!L56+шемур!L56+шумер!L56+Ядринск!L56+яльчик!L56+янтик!L56+'г. алат'!L56+'г.Кан'!L56+'г.Новч'!L56+'г.Шум'!L56+'г.Чеб'!L56</f>
        <v>0</v>
      </c>
      <c r="M56" s="10">
        <f>алат!M56+аликов!M56+батыр!M56+вурн!M56+ибрес!M56+канашск!M56+козл!M56+комсомол!M56+краснарм!M56+краснчет!M56+Марпос!M56+моргауш!M56+порецк!M56+урмар!M56+цивильск!M56+'чеб рн'!M56+шемур!M56+шумер!M56+Ядринск!M56+яльчик!M56+янтик!M56+'г. алат'!M56+'г.Кан'!M56+'г.Новч'!M56+'г.Шум'!M56+'г.Чеб'!M56</f>
        <v>0</v>
      </c>
      <c r="N56" s="10">
        <f>алат!N56+аликов!N56+батыр!N56+вурн!N56+ибрес!N56+канашск!N56+козл!N56+комсомол!N56+краснарм!N56+краснчет!N56+Марпос!N56+моргауш!N56+порецк!N56+урмар!N56+цивильск!N56+'чеб рн'!N56+шемур!N56+шумер!N56+Ядринск!N56+яльчик!N56+янтик!N56+'г. алат'!N56+'г.Кан'!N56+'г.Новч'!N56+'г.Шум'!N56+'г.Чеб'!N56</f>
        <v>0</v>
      </c>
      <c r="O56" s="10" t="s">
        <v>39</v>
      </c>
      <c r="P56" s="10" t="s">
        <v>39</v>
      </c>
    </row>
    <row r="57" spans="1:16" ht="28.5" customHeight="1">
      <c r="A57" s="17" t="s">
        <v>89</v>
      </c>
      <c r="B57" s="20">
        <v>217</v>
      </c>
      <c r="C57" s="10">
        <f>алат!C57+аликов!C57+батыр!C57+вурн!C57+ибрес!C57+канашск!C57+козл!C57+комсомол!C57+краснарм!C57+краснчет!C57+Марпос!C57+моргауш!C57+порецк!C57+урмар!C57+цивильск!C57+'чеб рн'!C57+шемур!C57+шумер!C57+Ядринск!C57+яльчик!C57+янтик!C57+'г. алат'!C57+'г.Кан'!C57+'г.Новч'!C57+'г.Шум'!C57+'г.Чеб'!C57</f>
        <v>975</v>
      </c>
      <c r="D57" s="10" t="s">
        <v>39</v>
      </c>
      <c r="E57" s="10" t="s">
        <v>39</v>
      </c>
      <c r="F57" s="10" t="s">
        <v>39</v>
      </c>
      <c r="G57" s="10" t="s">
        <v>39</v>
      </c>
      <c r="H57" s="10" t="s">
        <v>39</v>
      </c>
      <c r="I57" s="10" t="s">
        <v>39</v>
      </c>
      <c r="J57" s="10" t="s">
        <v>39</v>
      </c>
      <c r="K57" s="10">
        <f>алат!K57+аликов!K57+батыр!K57+вурн!K57+ибрес!K57+канашск!K57+козл!K57+комсомол!K57+краснарм!K57+краснчет!K57+Марпос!K57+моргауш!K57+порецк!K57+урмар!K57+цивильск!K57+'чеб рн'!K57+шемур!K57+шумер!K57+Ядринск!K57+яльчик!K57+янтик!K57+'г. алат'!K57+'г.Кан'!K57+'г.Новч'!K57+'г.Шум'!K57+'г.Чеб'!K57</f>
        <v>975</v>
      </c>
      <c r="L57" s="10">
        <f>алат!L57+аликов!L57+батыр!L57+вурн!L57+ибрес!L57+канашск!L57+козл!L57+комсомол!L57+краснарм!L57+краснчет!L57+Марпос!L57+моргауш!L57+порецк!L57+урмар!L57+цивильск!L57+'чеб рн'!L57+шемур!L57+шумер!L57+Ядринск!L57+яльчик!L57+янтик!L57+'г. алат'!L57+'г.Кан'!L57+'г.Новч'!L57+'г.Шум'!L57+'г.Чеб'!L57</f>
        <v>0</v>
      </c>
      <c r="M57" s="10" t="s">
        <v>39</v>
      </c>
      <c r="N57" s="10" t="s">
        <v>39</v>
      </c>
      <c r="O57" s="10" t="s">
        <v>39</v>
      </c>
      <c r="P57" s="10" t="s">
        <v>39</v>
      </c>
    </row>
    <row r="58" spans="1:16" ht="50.25" customHeight="1">
      <c r="A58" s="17" t="s">
        <v>90</v>
      </c>
      <c r="B58" s="20">
        <v>218</v>
      </c>
      <c r="C58" s="54">
        <f>алат!C58+аликов!C58+батыр!C58+вурн!C58+ибрес!C58+канашск!C58+козл!C58+комсомол!C58+краснарм!C58+краснчет!C58+Марпос!C58+моргауш!C58+порецк!C58+урмар!C58+цивильск!C58+'чеб рн'!C58+шемур!C58+шумер!C58+Ядринск!C58+яльчик!C58+янтик!C58+'г. алат'!C58+'г.Кан'!C58+'г.Новч'!C58+'г.Шум'!C58+'г.Чеб'!C58</f>
        <v>6476</v>
      </c>
      <c r="D58" s="54">
        <f>алат!D58+аликов!D58+батыр!D58+вурн!D58+ибрес!D58+канашск!D58+козл!D58+комсомол!D58+краснарм!D58+краснчет!D58+Марпос!D58+моргауш!D58+порецк!D58+урмар!D58+цивильск!D58+'чеб рн'!D58+шемур!D58+шумер!D58+Ядринск!D58+яльчик!D58+янтик!D58+'г. алат'!D58+'г.Кан'!D58+'г.Новч'!D58+'г.Шум'!D58+'г.Чеб'!D58</f>
        <v>60</v>
      </c>
      <c r="E58" s="54">
        <f>алат!E58+аликов!E58+батыр!E58+вурн!E58+ибрес!E58+канашск!E58+козл!E58+комсомол!E58+краснарм!E58+краснчет!E58+Марпос!E58+моргауш!E58+порецк!E58+урмар!E58+цивильск!E58+'чеб рн'!E58+шемур!E58+шумер!E58+Ядринск!E58+яльчик!E58+янтик!E58+'г. алат'!E58+'г.Кан'!E58+'г.Новч'!E58+'г.Шум'!E58+'г.Чеб'!E58</f>
        <v>436</v>
      </c>
      <c r="F58" s="54">
        <f>алат!F58+аликов!F58+батыр!F58+вурн!F58+ибрес!F58+канашск!F58+козл!F58+комсомол!F58+краснарм!F58+краснчет!F58+Марпос!F58+моргауш!F58+порецк!F58+урмар!F58+цивильск!F58+'чеб рн'!F58+шемур!F58+шумер!F58+Ядринск!F58+яльчик!F58+янтик!F58+'г. алат'!F58+'г.Кан'!F58+'г.Новч'!F58+'г.Шум'!F58+'г.Чеб'!F58</f>
        <v>2</v>
      </c>
      <c r="G58" s="54">
        <f>алат!G58+аликов!G58+батыр!G58+вурн!G58+ибрес!G58+канашск!G58+козл!G58+комсомол!G58+краснарм!G58+краснчет!G58+Марпос!G58+моргауш!G58+порецк!G58+урмар!G58+цивильск!G58+'чеб рн'!G58+шемур!G58+шумер!G58+Ядринск!G58+яльчик!G58+янтик!G58+'г. алат'!G58+'г.Кан'!G58+'г.Новч'!G58+'г.Шум'!G58+'г.Чеб'!G58</f>
        <v>0</v>
      </c>
      <c r="H58" s="54">
        <f>алат!H58+аликов!H58+батыр!H58+вурн!H58+ибрес!H58+канашск!H58+козл!H58+комсомол!H58+краснарм!H58+краснчет!H58+Марпос!H58+моргауш!H58+порецк!H58+урмар!H58+цивильск!H58+'чеб рн'!H58+шемур!H58+шумер!H58+Ядринск!H58+яльчик!H58+янтик!H58+'г. алат'!H58+'г.Кан'!H58+'г.Новч'!H58+'г.Шум'!H58+'г.Чеб'!H58</f>
        <v>0</v>
      </c>
      <c r="I58" s="54">
        <f>алат!I58+аликов!I58+батыр!I58+вурн!I58+ибрес!I58+канашск!I58+козл!I58+комсомол!I58+краснарм!I58+краснчет!I58+Марпос!I58+моргауш!I58+порецк!I58+урмар!I58+цивильск!I58+'чеб рн'!I58+шемур!I58+шумер!I58+Ядринск!I58+яльчик!I58+янтик!I58+'г. алат'!I58+'г.Кан'!I58+'г.Новч'!I58+'г.Шум'!I58+'г.Чеб'!I58</f>
        <v>0</v>
      </c>
      <c r="J58" s="54">
        <f>алат!J58+аликов!J58+батыр!J58+вурн!J58+ибрес!J58+канашск!J58+козл!J58+комсомол!J58+краснарм!J58+краснчет!J58+Марпос!J58+моргауш!J58+порецк!J58+урмар!J58+цивильск!J58+'чеб рн'!J58+шемур!J58+шумер!J58+Ядринск!J58+яльчик!J58+янтик!J58+'г. алат'!J58+'г.Кан'!J58+'г.Новч'!J58+'г.Шум'!J58+'г.Чеб'!J58</f>
        <v>0</v>
      </c>
      <c r="K58" s="54">
        <f>алат!K58+аликов!K58+батыр!K58+вурн!K58+ибрес!K58+канашск!K58+козл!K58+комсомол!K58+краснарм!K58+краснчет!K58+Марпос!K58+моргауш!K58+порецк!K58+урмар!K58+цивильск!K58+'чеб рн'!K58+шемур!K58+шумер!K58+Ядринск!K58+яльчик!K58+янтик!K58+'г. алат'!K58+'г.Кан'!K58+'г.Новч'!K58+'г.Шум'!K58+'г.Чеб'!K58</f>
        <v>5291</v>
      </c>
      <c r="L58" s="54">
        <f>алат!L58+аликов!L58+батыр!L58+вурн!L58+ибрес!L58+канашск!L58+козл!L58+комсомол!L58+краснарм!L58+краснчет!L58+Марпос!L58+моргауш!L58+порецк!L58+урмар!L58+цивильск!L58+'чеб рн'!L58+шемур!L58+шумер!L58+Ядринск!L58+яльчик!L58+янтик!L58+'г. алат'!L58+'г.Кан'!L58+'г.Новч'!L58+'г.Шум'!L58+'г.Чеб'!L58</f>
        <v>0</v>
      </c>
      <c r="M58" s="54">
        <f>алат!M58+аликов!M58+батыр!M58+вурн!M58+ибрес!M58+канашск!M58+козл!M58+комсомол!M58+краснарм!M58+краснчет!M58+Марпос!M58+моргауш!M58+порецк!M58+урмар!M58+цивильск!M58+'чеб рн'!M58+шемур!M58+шумер!M58+Ядринск!M58+яльчик!M58+янтик!M58+'г. алат'!M58+'г.Кан'!M58+'г.Новч'!M58+'г.Шум'!M58+'г.Чеб'!M58</f>
        <v>674</v>
      </c>
      <c r="N58" s="54">
        <f>алат!N58+аликов!N58+батыр!N58+вурн!N58+ибрес!N58+канашск!N58+козл!N58+комсомол!N58+краснарм!N58+краснчет!N58+Марпос!N58+моргауш!N58+порецк!N58+урмар!N58+цивильск!N58+'чеб рн'!N58+шемур!N58+шумер!N58+Ядринск!N58+яльчик!N58+янтик!N58+'г. алат'!N58+'г.Кан'!N58+'г.Новч'!N58+'г.Шум'!N58+'г.Чеб'!N58</f>
        <v>13</v>
      </c>
      <c r="O58" s="54" t="s">
        <v>39</v>
      </c>
      <c r="P58" s="54" t="s">
        <v>39</v>
      </c>
    </row>
    <row r="59" spans="1:16" ht="64.5" customHeight="1">
      <c r="A59" s="23" t="s">
        <v>91</v>
      </c>
      <c r="B59" s="20">
        <v>219</v>
      </c>
      <c r="C59" s="10">
        <f>алат!C59+аликов!C59+батыр!C59+вурн!C59+ибрес!C59+канашск!C59+козл!C59+комсомол!C59+краснарм!C59+краснчет!C59+Марпос!C59+моргауш!C59+порецк!C59+урмар!C59+цивильск!C59+'чеб рн'!C59+шемур!C59+шумер!C59+Ядринск!C59+яльчик!C59+янтик!C59+'г. алат'!C59+'г.Кан'!C59+'г.Новч'!C59+'г.Шум'!C59+'г.Чеб'!C59</f>
        <v>211</v>
      </c>
      <c r="D59" s="10">
        <f>алат!D59+аликов!D59+батыр!D59+вурн!D59+ибрес!D59+канашск!D59+козл!D59+комсомол!D59+краснарм!D59+краснчет!D59+Марпос!D59+моргауш!D59+порецк!D59+урмар!D59+цивильск!D59+'чеб рн'!D59+шемур!D59+шумер!D59+Ядринск!D59+яльчик!D59+янтик!D59+'г. алат'!D59+'г.Кан'!D59+'г.Новч'!D59+'г.Шум'!D59+'г.Чеб'!D59</f>
        <v>21</v>
      </c>
      <c r="E59" s="10">
        <f>алат!E59+аликов!E59+батыр!E59+вурн!E59+ибрес!E59+канашск!E59+козл!E59+комсомол!E59+краснарм!E59+краснчет!E59+Марпос!E59+моргауш!E59+порецк!E59+урмар!E59+цивильск!E59+'чеб рн'!E59+шемур!E59+шумер!E59+Ядринск!E59+яльчик!E59+янтик!E59+'г. алат'!E59+'г.Кан'!E59+'г.Новч'!E59+'г.Шум'!E59+'г.Чеб'!E59</f>
        <v>0</v>
      </c>
      <c r="F59" s="10">
        <f>алат!F59+аликов!F59+батыр!F59+вурн!F59+ибрес!F59+канашск!F59+козл!F59+комсомол!F59+краснарм!F59+краснчет!F59+Марпос!F59+моргауш!F59+порецк!F59+урмар!F59+цивильск!F59+'чеб рн'!F59+шемур!F59+шумер!F59+Ядринск!F59+яльчик!F59+янтик!F59+'г. алат'!F59+'г.Кан'!F59+'г.Новч'!F59+'г.Шум'!F59+'г.Чеб'!F59</f>
        <v>0</v>
      </c>
      <c r="G59" s="10">
        <f>алат!G59+аликов!G59+батыр!G59+вурн!G59+ибрес!G59+канашск!G59+козл!G59+комсомол!G59+краснарм!G59+краснчет!G59+Марпос!G59+моргауш!G59+порецк!G59+урмар!G59+цивильск!G59+'чеб рн'!G59+шемур!G59+шумер!G59+Ядринск!G59+яльчик!G59+янтик!G59+'г. алат'!G59+'г.Кан'!G59+'г.Новч'!G59+'г.Шум'!G59+'г.Чеб'!G59</f>
        <v>0</v>
      </c>
      <c r="H59" s="10">
        <f>алат!H59+аликов!H59+батыр!H59+вурн!H59+ибрес!H59+канашск!H59+козл!H59+комсомол!H59+краснарм!H59+краснчет!H59+Марпос!H59+моргауш!H59+порецк!H59+урмар!H59+цивильск!H59+'чеб рн'!H59+шемур!H59+шумер!H59+Ядринск!H59+яльчик!H59+янтик!H59+'г. алат'!H59+'г.Кан'!H59+'г.Новч'!H59+'г.Шум'!H59+'г.Чеб'!H59</f>
        <v>0</v>
      </c>
      <c r="I59" s="10">
        <f>алат!I59+аликов!I59+батыр!I59+вурн!I59+ибрес!I59+канашск!I59+козл!I59+комсомол!I59+краснарм!I59+краснчет!I59+Марпос!I59+моргауш!I59+порецк!I59+урмар!I59+цивильск!I59+'чеб рн'!I59+шемур!I59+шумер!I59+Ядринск!I59+яльчик!I59+янтик!I59+'г. алат'!I59+'г.Кан'!I59+'г.Новч'!I59+'г.Шум'!I59+'г.Чеб'!I59</f>
        <v>0</v>
      </c>
      <c r="J59" s="10">
        <f>алат!J59+аликов!J59+батыр!J59+вурн!J59+ибрес!J59+канашск!J59+козл!J59+комсомол!J59+краснарм!J59+краснчет!J59+Марпос!J59+моргауш!J59+порецк!J59+урмар!J59+цивильск!J59+'чеб рн'!J59+шемур!J59+шумер!J59+Ядринск!J59+яльчик!J59+янтик!J59+'г. алат'!J59+'г.Кан'!J59+'г.Новч'!J59+'г.Шум'!J59+'г.Чеб'!J59</f>
        <v>0</v>
      </c>
      <c r="K59" s="10">
        <f>алат!K59+аликов!K59+батыр!K59+вурн!K59+ибрес!K59+канашск!K59+козл!K59+комсомол!K59+краснарм!K59+краснчет!K59+Марпос!K59+моргауш!K59+порецк!K59+урмар!K59+цивильск!K59+'чеб рн'!K59+шемур!K59+шумер!K59+Ядринск!K59+яльчик!K59+янтик!K59+'г. алат'!K59+'г.Кан'!K59+'г.Новч'!K59+'г.Шум'!K59+'г.Чеб'!K59</f>
        <v>190</v>
      </c>
      <c r="L59" s="10">
        <f>алат!L59+аликов!L59+батыр!L59+вурн!L59+ибрес!L59+канашск!L59+козл!L59+комсомол!L59+краснарм!L59+краснчет!L59+Марпос!L59+моргауш!L59+порецк!L59+урмар!L59+цивильск!L59+'чеб рн'!L59+шемур!L59+шумер!L59+Ядринск!L59+яльчик!L59+янтик!L59+'г. алат'!L59+'г.Кан'!L59+'г.Новч'!L59+'г.Шум'!L59+'г.Чеб'!L59</f>
        <v>0</v>
      </c>
      <c r="M59" s="10" t="s">
        <v>39</v>
      </c>
      <c r="N59" s="10" t="s">
        <v>39</v>
      </c>
      <c r="O59" s="10" t="s">
        <v>39</v>
      </c>
      <c r="P59" s="10" t="s">
        <v>39</v>
      </c>
    </row>
    <row r="60" spans="1:16" ht="50.25" customHeight="1">
      <c r="A60" s="23" t="s">
        <v>92</v>
      </c>
      <c r="B60" s="20">
        <v>220</v>
      </c>
      <c r="C60" s="10">
        <f>алат!C60+аликов!C60+батыр!C60+вурн!C60+ибрес!C60+канашск!C60+козл!C60+комсомол!C60+краснарм!C60+краснчет!C60+Марпос!C60+моргауш!C60+порецк!C60+урмар!C60+цивильск!C60+'чеб рн'!C60+шемур!C60+шумер!C60+Ядринск!C60+яльчик!C60+янтик!C60+'г. алат'!C60+'г.Кан'!C60+'г.Новч'!C60+'г.Шум'!C60+'г.Чеб'!C60</f>
        <v>397</v>
      </c>
      <c r="D60" s="10">
        <f>алат!D60+аликов!D60+батыр!D60+вурн!D60+ибрес!D60+канашск!D60+козл!D60+комсомол!D60+краснарм!D60+краснчет!D60+Марпос!D60+моргауш!D60+порецк!D60+урмар!D60+цивильск!D60+'чеб рн'!D60+шемур!D60+шумер!D60+Ядринск!D60+яльчик!D60+янтик!D60+'г. алат'!D60+'г.Кан'!D60+'г.Новч'!D60+'г.Шум'!D60+'г.Чеб'!D60</f>
        <v>1</v>
      </c>
      <c r="E60" s="10">
        <f>алат!E60+аликов!E60+батыр!E60+вурн!E60+ибрес!E60+канашск!E60+козл!E60+комсомол!E60+краснарм!E60+краснчет!E60+Марпос!E60+моргауш!E60+порецк!E60+урмар!E60+цивильск!E60+'чеб рн'!E60+шемур!E60+шумер!E60+Ядринск!E60+яльчик!E60+янтик!E60+'г. алат'!E60+'г.Кан'!E60+'г.Новч'!E60+'г.Шум'!E60+'г.Чеб'!E60</f>
        <v>0</v>
      </c>
      <c r="F60" s="10">
        <f>алат!F60+аликов!F60+батыр!F60+вурн!F60+ибрес!F60+канашск!F60+козл!F60+комсомол!F60+краснарм!F60+краснчет!F60+Марпос!F60+моргауш!F60+порецк!F60+урмар!F60+цивильск!F60+'чеб рн'!F60+шемур!F60+шумер!F60+Ядринск!F60+яльчик!F60+янтик!F60+'г. алат'!F60+'г.Кан'!F60+'г.Новч'!F60+'г.Шум'!F60+'г.Чеб'!F60</f>
        <v>0</v>
      </c>
      <c r="G60" s="10">
        <f>алат!G60+аликов!G60+батыр!G60+вурн!G60+ибрес!G60+канашск!G60+козл!G60+комсомол!G60+краснарм!G60+краснчет!G60+Марпос!G60+моргауш!G60+порецк!G60+урмар!G60+цивильск!G60+'чеб рн'!G60+шемур!G60+шумер!G60+Ядринск!G60+яльчик!G60+янтик!G60+'г. алат'!G60+'г.Кан'!G60+'г.Новч'!G60+'г.Шум'!G60+'г.Чеб'!G60</f>
        <v>0</v>
      </c>
      <c r="H60" s="10">
        <f>алат!H60+аликов!H60+батыр!H60+вурн!H60+ибрес!H60+канашск!H60+козл!H60+комсомол!H60+краснарм!H60+краснчет!H60+Марпос!H60+моргауш!H60+порецк!H60+урмар!H60+цивильск!H60+'чеб рн'!H60+шемур!H60+шумер!H60+Ядринск!H60+яльчик!H60+янтик!H60+'г. алат'!H60+'г.Кан'!H60+'г.Новч'!H60+'г.Шум'!H60+'г.Чеб'!H60</f>
        <v>0</v>
      </c>
      <c r="I60" s="10">
        <f>алат!I60+аликов!I60+батыр!I60+вурн!I60+ибрес!I60+канашск!I60+козл!I60+комсомол!I60+краснарм!I60+краснчет!I60+Марпос!I60+моргауш!I60+порецк!I60+урмар!I60+цивильск!I60+'чеб рн'!I60+шемур!I60+шумер!I60+Ядринск!I60+яльчик!I60+янтик!I60+'г. алат'!I60+'г.Кан'!I60+'г.Новч'!I60+'г.Шум'!I60+'г.Чеб'!I60</f>
        <v>0</v>
      </c>
      <c r="J60" s="10">
        <f>алат!J60+аликов!J60+батыр!J60+вурн!J60+ибрес!J60+канашск!J60+козл!J60+комсомол!J60+краснарм!J60+краснчет!J60+Марпос!J60+моргауш!J60+порецк!J60+урмар!J60+цивильск!J60+'чеб рн'!J60+шемур!J60+шумер!J60+Ядринск!J60+яльчик!J60+янтик!J60+'г. алат'!J60+'г.Кан'!J60+'г.Новч'!J60+'г.Шум'!J60+'г.Чеб'!J60</f>
        <v>0</v>
      </c>
      <c r="K60" s="10" t="e">
        <f>алат!K60+аликов!K60+батыр!K60+вурн!K60+ибрес!K60+канашск!K60+козл!K60+комсомол!K60+краснарм!K60+краснчет!K60+Марпос!K60+моргауш!K60+порецк!K60+урмар!K60+цивильск!K60+'чеб рн'!K60+шемур!K60+шумер!K60+Ядринск!K60+яльчик!K60+янтик!K60+'г. алат'!K60+'г.Кан'!K60+'г.Новч'!K60+'г.Шум'!K60+'г.Чеб'!K60</f>
        <v>#VALUE!</v>
      </c>
      <c r="L60" s="10">
        <f>алат!L60+аликов!L60+батыр!L60+вурн!L60+ибрес!L60+канашск!L60+козл!L60+комсомол!L60+краснарм!L60+краснчет!L60+Марпос!L60+моргауш!L60+порецк!L60+урмар!L60+цивильск!L60+'чеб рн'!L60+шемур!L60+шумер!L60+Ядринск!L60+яльчик!L60+янтик!L60+'г. алат'!L60+'г.Кан'!L60+'г.Новч'!L60+'г.Шум'!L60+'г.Чеб'!L60</f>
        <v>0</v>
      </c>
      <c r="M60" s="10" t="s">
        <v>39</v>
      </c>
      <c r="N60" s="10" t="s">
        <v>39</v>
      </c>
      <c r="O60" s="10" t="s">
        <v>39</v>
      </c>
      <c r="P60" s="10" t="s">
        <v>39</v>
      </c>
    </row>
    <row r="61" spans="1:16" ht="27.75" customHeight="1">
      <c r="A61" s="23" t="s">
        <v>93</v>
      </c>
      <c r="B61" s="20">
        <v>221</v>
      </c>
      <c r="C61" s="54">
        <f>алат!C61+аликов!C61+батыр!C61+вурн!C61+ибрес!C61+канашск!C61+козл!C61+комсомол!C61+краснарм!C61+краснчет!C61+Марпос!C61+моргауш!C61+порецк!C61+урмар!C61+цивильск!C61+'чеб рн'!C61+шемур!C61+шумер!C61+Ядринск!C61+яльчик!C61+янтик!C61+'г. алат'!C61+'г.Кан'!C61+'г.Новч'!C61+'г.Шум'!C61+'г.Чеб'!C61</f>
        <v>4044</v>
      </c>
      <c r="D61" s="54">
        <f>алат!D61+аликов!D61+батыр!D61+вурн!D61+ибрес!D61+канашск!D61+козл!D61+комсомол!D61+краснарм!D61+краснчет!D61+Марпос!D61+моргауш!D61+порецк!D61+урмар!D61+цивильск!D61+'чеб рн'!D61+шемур!D61+шумер!D61+Ядринск!D61+яльчик!D61+янтик!D61+'г. алат'!D61+'г.Кан'!D61+'г.Новч'!D61+'г.Шум'!D61+'г.Чеб'!D61</f>
        <v>59</v>
      </c>
      <c r="E61" s="54">
        <f>алат!E61+аликов!E61+батыр!E61+вурн!E61+ибрес!E61+канашск!E61+козл!E61+комсомол!E61+краснарм!E61+краснчет!E61+Марпос!E61+моргауш!E61+порецк!E61+урмар!E61+цивильск!E61+'чеб рн'!E61+шемур!E61+шумер!E61+Ядринск!E61+яльчик!E61+янтик!E61+'г. алат'!E61+'г.Кан'!E61+'г.Новч'!E61+'г.Шум'!E61+'г.Чеб'!E61</f>
        <v>436</v>
      </c>
      <c r="F61" s="54">
        <f>алат!F61+аликов!F61+батыр!F61+вурн!F61+ибрес!F61+канашск!F61+козл!F61+комсомол!F61+краснарм!F61+краснчет!F61+Марпос!F61+моргауш!F61+порецк!F61+урмар!F61+цивильск!F61+'чеб рн'!F61+шемур!F61+шумер!F61+Ядринск!F61+яльчик!F61+янтик!F61+'г. алат'!F61+'г.Кан'!F61+'г.Новч'!F61+'г.Шум'!F61+'г.Чеб'!F61</f>
        <v>2</v>
      </c>
      <c r="G61" s="54">
        <f>алат!G61+аликов!G61+батыр!G61+вурн!G61+ибрес!G61+канашск!G61+козл!G61+комсомол!G61+краснарм!G61+краснчет!G61+Марпос!G61+моргауш!G61+порецк!G61+урмар!G61+цивильск!G61+'чеб рн'!G61+шемур!G61+шумер!G61+Ядринск!G61+яльчик!G61+янтик!G61+'г. алат'!G61+'г.Кан'!G61+'г.Новч'!G61+'г.Шум'!G61+'г.Чеб'!G61</f>
        <v>0</v>
      </c>
      <c r="H61" s="54">
        <f>алат!H61+аликов!H61+батыр!H61+вурн!H61+ибрес!H61+канашск!H61+козл!H61+комсомол!H61+краснарм!H61+краснчет!H61+Марпос!H61+моргауш!H61+порецк!H61+урмар!H61+цивильск!H61+'чеб рн'!H61+шемур!H61+шумер!H61+Ядринск!H61+яльчик!H61+янтик!H61+'г. алат'!H61+'г.Кан'!H61+'г.Новч'!H61+'г.Шум'!H61+'г.Чеб'!H61</f>
        <v>0</v>
      </c>
      <c r="I61" s="54">
        <f>алат!I61+аликов!I61+батыр!I61+вурн!I61+ибрес!I61+канашск!I61+козл!I61+комсомол!I61+краснарм!I61+краснчет!I61+Марпос!I61+моргауш!I61+порецк!I61+урмар!I61+цивильск!I61+'чеб рн'!I61+шемур!I61+шумер!I61+Ядринск!I61+яльчик!I61+янтик!I61+'г. алат'!I61+'г.Кан'!I61+'г.Новч'!I61+'г.Шум'!I61+'г.Чеб'!I61</f>
        <v>0</v>
      </c>
      <c r="J61" s="54">
        <f>алат!J61+аликов!J61+батыр!J61+вурн!J61+ибрес!J61+канашск!J61+козл!J61+комсомол!J61+краснарм!J61+краснчет!J61+Марпос!J61+моргауш!J61+порецк!J61+урмар!J61+цивильск!J61+'чеб рн'!J61+шемур!J61+шумер!J61+Ядринск!J61+яльчик!J61+янтик!J61+'г. алат'!J61+'г.Кан'!J61+'г.Новч'!J61+'г.Шум'!J61+'г.Чеб'!J61</f>
        <v>0</v>
      </c>
      <c r="K61" s="54">
        <f>алат!K61+аликов!K61+батыр!K61+вурн!K61+ибрес!K61+канашск!K61+козл!K61+комсомол!K61+краснарм!K61+краснчет!K61+Марпос!K61+моргауш!K61+порецк!K61+урмар!K61+цивильск!K61+'чеб рн'!K61+шемур!K61+шумер!K61+Ядринск!K61+яльчик!K61+янтик!K61+'г. алат'!K61+'г.Кан'!K61+'г.Новч'!K61+'г.Шум'!K61+'г.Чеб'!K61</f>
        <v>2923</v>
      </c>
      <c r="L61" s="54">
        <f>алат!L61+аликов!L61+батыр!L61+вурн!L61+ибрес!L61+канашск!L61+козл!L61+комсомол!L61+краснарм!L61+краснчет!L61+Марпос!L61+моргауш!L61+порецк!L61+урмар!L61+цивильск!L61+'чеб рн'!L61+шемур!L61+шумер!L61+Ядринск!L61+яльчик!L61+янтик!L61+'г. алат'!L61+'г.Кан'!L61+'г.Новч'!L61+'г.Шум'!L61+'г.Чеб'!L61</f>
        <v>0</v>
      </c>
      <c r="M61" s="54">
        <f>алат!M61+аликов!M61+батыр!M61+вурн!M61+ибрес!M61+канашск!M61+козл!M61+комсомол!M61+краснарм!M61+краснчет!M61+Марпос!M61+моргауш!M61+порецк!M61+урмар!M61+цивильск!M61+'чеб рн'!M61+шемур!M61+шумер!M61+Ядринск!M61+яльчик!M61+янтик!M61+'г. алат'!M61+'г.Кан'!M61+'г.Новч'!M61+'г.Шум'!M61+'г.Чеб'!M61</f>
        <v>604</v>
      </c>
      <c r="N61" s="54">
        <f>алат!N61+аликов!N61+батыр!N61+вурн!N61+ибрес!N61+канашск!N61+козл!N61+комсомол!N61+краснарм!N61+краснчет!N61+Марпос!N61+моргауш!N61+порецк!N61+урмар!N61+цивильск!N61+'чеб рн'!N61+шемур!N61+шумер!N61+Ядринск!N61+яльчик!N61+янтик!N61+'г. алат'!N61+'г.Кан'!N61+'г.Новч'!N61+'г.Шум'!N61+'г.Чеб'!N61</f>
        <v>13</v>
      </c>
      <c r="O61" s="54" t="s">
        <v>39</v>
      </c>
      <c r="P61" s="54" t="s">
        <v>39</v>
      </c>
    </row>
    <row r="62" spans="1:16" ht="26.25" customHeight="1">
      <c r="A62" s="19" t="s">
        <v>19</v>
      </c>
      <c r="B62" s="20">
        <v>222</v>
      </c>
      <c r="C62" s="10">
        <f>алат!C62+аликов!C62+батыр!C62+вурн!C62+ибрес!C62+канашск!C62+козл!C62+комсомол!C62+краснарм!C62+краснчет!C62+Марпос!C62+моргауш!C62+порецк!C62+урмар!C62+цивильск!C62+'чеб рн'!C62+шемур!C62+шумер!C62+Ядринск!C62+яльчик!C62+янтик!C62+'г. алат'!C62+'г.Кан'!C62+'г.Новч'!C62+'г.Шум'!C62+'г.Чеб'!C62</f>
        <v>0</v>
      </c>
      <c r="D62" s="10">
        <f>алат!D62+аликов!D62+батыр!D62+вурн!D62+ибрес!D62+канашск!D62+козл!D62+комсомол!D62+краснарм!D62+краснчет!D62+Марпос!D62+моргауш!D62+порецк!D62+урмар!D62+цивильск!D62+'чеб рн'!D62+шемур!D62+шумер!D62+Ядринск!D62+яльчик!D62+янтик!D62+'г. алат'!D62+'г.Кан'!D62+'г.Новч'!D62+'г.Шум'!D62+'г.Чеб'!D62</f>
        <v>0</v>
      </c>
      <c r="E62" s="10">
        <f>алат!E62+аликов!E62+батыр!E62+вурн!E62+ибрес!E62+канашск!E62+козл!E62+комсомол!E62+краснарм!E62+краснчет!E62+Марпос!E62+моргауш!E62+порецк!E62+урмар!E62+цивильск!E62+'чеб рн'!E62+шемур!E62+шумер!E62+Ядринск!E62+яльчик!E62+янтик!E62+'г. алат'!E62+'г.Кан'!E62+'г.Новч'!E62+'г.Шум'!E62+'г.Чеб'!E62</f>
        <v>0</v>
      </c>
      <c r="F62" s="10">
        <f>алат!F62+аликов!F62+батыр!F62+вурн!F62+ибрес!F62+канашск!F62+козл!F62+комсомол!F62+краснарм!F62+краснчет!F62+Марпос!F62+моргауш!F62+порецк!F62+урмар!F62+цивильск!F62+'чеб рн'!F62+шемур!F62+шумер!F62+Ядринск!F62+яльчик!F62+янтик!F62+'г. алат'!F62+'г.Кан'!F62+'г.Новч'!F62+'г.Шум'!F62+'г.Чеб'!F62</f>
        <v>0</v>
      </c>
      <c r="G62" s="10">
        <f>алат!G62+аликов!G62+батыр!G62+вурн!G62+ибрес!G62+канашск!G62+козл!G62+комсомол!G62+краснарм!G62+краснчет!G62+Марпос!G62+моргауш!G62+порецк!G62+урмар!G62+цивильск!G62+'чеб рн'!G62+шемур!G62+шумер!G62+Ядринск!G62+яльчик!G62+янтик!G62+'г. алат'!G62+'г.Кан'!G62+'г.Новч'!G62+'г.Шум'!G62+'г.Чеб'!G62</f>
        <v>0</v>
      </c>
      <c r="H62" s="10">
        <f>алат!H62+аликов!H62+батыр!H62+вурн!H62+ибрес!H62+канашск!H62+козл!H62+комсомол!H62+краснарм!H62+краснчет!H62+Марпос!H62+моргауш!H62+порецк!H62+урмар!H62+цивильск!H62+'чеб рн'!H62+шемур!H62+шумер!H62+Ядринск!H62+яльчик!H62+янтик!H62+'г. алат'!H62+'г.Кан'!H62+'г.Новч'!H62+'г.Шум'!H62+'г.Чеб'!H62</f>
        <v>0</v>
      </c>
      <c r="I62" s="10">
        <f>алат!I62+аликов!I62+батыр!I62+вурн!I62+ибрес!I62+канашск!I62+козл!I62+комсомол!I62+краснарм!I62+краснчет!I62+Марпос!I62+моргауш!I62+порецк!I62+урмар!I62+цивильск!I62+'чеб рн'!I62+шемур!I62+шумер!I62+Ядринск!I62+яльчик!I62+янтик!I62+'г. алат'!I62+'г.Кан'!I62+'г.Новч'!I62+'г.Шум'!I62+'г.Чеб'!I62</f>
        <v>0</v>
      </c>
      <c r="J62" s="10">
        <f>алат!J62+аликов!J62+батыр!J62+вурн!J62+ибрес!J62+канашск!J62+козл!J62+комсомол!J62+краснарм!J62+краснчет!J62+Марпос!J62+моргауш!J62+порецк!J62+урмар!J62+цивильск!J62+'чеб рн'!J62+шемур!J62+шумер!J62+Ядринск!J62+яльчик!J62+янтик!J62+'г. алат'!J62+'г.Кан'!J62+'г.Новч'!J62+'г.Шум'!J62+'г.Чеб'!J62</f>
        <v>0</v>
      </c>
      <c r="K62" s="10">
        <f>алат!K62+аликов!K62+батыр!K62+вурн!K62+ибрес!K62+канашск!K62+козл!K62+комсомол!K62+краснарм!K62+краснчет!K62+Марпос!K62+моргауш!K62+порецк!K62+урмар!K62+цивильск!K62+'чеб рн'!K62+шемур!K62+шумер!K62+Ядринск!K62+яльчик!K62+янтик!K62+'г. алат'!K62+'г.Кан'!K62+'г.Новч'!K62+'г.Шум'!K62+'г.Чеб'!K62</f>
        <v>0</v>
      </c>
      <c r="L62" s="10">
        <f>алат!L62+аликов!L62+батыр!L62+вурн!L62+ибрес!L62+канашск!L62+козл!L62+комсомол!L62+краснарм!L62+краснчет!L62+Марпос!L62+моргауш!L62+порецк!L62+урмар!L62+цивильск!L62+'чеб рн'!L62+шемур!L62+шумер!L62+Ядринск!L62+яльчик!L62+янтик!L62+'г. алат'!L62+'г.Кан'!L62+'г.Новч'!L62+'г.Шум'!L62+'г.Чеб'!L62</f>
        <v>0</v>
      </c>
      <c r="M62" s="10">
        <f>алат!M62+аликов!M62+батыр!M62+вурн!M62+ибрес!M62+канашск!M62+козл!M62+комсомол!M62+краснарм!M62+краснчет!M62+Марпос!M62+моргауш!M62+порецк!M62+урмар!M62+цивильск!M62+'чеб рн'!M62+шемур!M62+шумер!M62+Ядринск!M62+яльчик!M62+янтик!M62+'г. алат'!M62+'г.Кан'!M62+'г.Новч'!M62+'г.Шум'!M62+'г.Чеб'!M62</f>
        <v>0</v>
      </c>
      <c r="N62" s="10">
        <f>алат!N62+аликов!N62+батыр!N62+вурн!N62+ибрес!N62+канашск!N62+козл!N62+комсомол!N62+краснарм!N62+краснчет!N62+Марпос!N62+моргауш!N62+порецк!N62+урмар!N62+цивильск!N62+'чеб рн'!N62+шемур!N62+шумер!N62+Ядринск!N62+яльчик!N62+янтик!N62+'г. алат'!N62+'г.Кан'!N62+'г.Новч'!N62+'г.Шум'!N62+'г.Чеб'!N62</f>
        <v>0</v>
      </c>
      <c r="O62" s="10" t="s">
        <v>39</v>
      </c>
      <c r="P62" s="10" t="s">
        <v>39</v>
      </c>
    </row>
    <row r="63" spans="1:16" ht="18" customHeight="1">
      <c r="A63" s="17" t="s">
        <v>20</v>
      </c>
      <c r="B63" s="20">
        <v>223</v>
      </c>
      <c r="C63" s="10">
        <f>алат!C63+аликов!C63+батыр!C63+вурн!C63+ибрес!C63+канашск!C63+козл!C63+комсомол!C63+краснарм!C63+краснчет!C63+Марпос!C63+моргауш!C63+порецк!C63+урмар!C63+цивильск!C63+'чеб рн'!C63+шемур!C63+шумер!C63+Ядринск!C63+яльчик!C63+янтик!C63+'г. алат'!C63+'г.Кан'!C63+'г.Новч'!C63+'г.Шум'!C63+'г.Чеб'!C63</f>
        <v>0</v>
      </c>
      <c r="D63" s="10">
        <f>алат!D63+аликов!D63+батыр!D63+вурн!D63+ибрес!D63+канашск!D63+козл!D63+комсомол!D63+краснарм!D63+краснчет!D63+Марпос!D63+моргауш!D63+порецк!D63+урмар!D63+цивильск!D63+'чеб рн'!D63+шемур!D63+шумер!D63+Ядринск!D63+яльчик!D63+янтик!D63+'г. алат'!D63+'г.Кан'!D63+'г.Новч'!D63+'г.Шум'!D63+'г.Чеб'!D63</f>
        <v>0</v>
      </c>
      <c r="E63" s="10">
        <f>алат!E63+аликов!E63+батыр!E63+вурн!E63+ибрес!E63+канашск!E63+козл!E63+комсомол!E63+краснарм!E63+краснчет!E63+Марпос!E63+моргауш!E63+порецк!E63+урмар!E63+цивильск!E63+'чеб рн'!E63+шемур!E63+шумер!E63+Ядринск!E63+яльчик!E63+янтик!E63+'г. алат'!E63+'г.Кан'!E63+'г.Новч'!E63+'г.Шум'!E63+'г.Чеб'!E63</f>
        <v>0</v>
      </c>
      <c r="F63" s="10">
        <f>алат!F63+аликов!F63+батыр!F63+вурн!F63+ибрес!F63+канашск!F63+козл!F63+комсомол!F63+краснарм!F63+краснчет!F63+Марпос!F63+моргауш!F63+порецк!F63+урмар!F63+цивильск!F63+'чеб рн'!F63+шемур!F63+шумер!F63+Ядринск!F63+яльчик!F63+янтик!F63+'г. алат'!F63+'г.Кан'!F63+'г.Новч'!F63+'г.Шум'!F63+'г.Чеб'!F63</f>
        <v>0</v>
      </c>
      <c r="G63" s="10">
        <f>алат!G63+аликов!G63+батыр!G63+вурн!G63+ибрес!G63+канашск!G63+козл!G63+комсомол!G63+краснарм!G63+краснчет!G63+Марпос!G63+моргауш!G63+порецк!G63+урмар!G63+цивильск!G63+'чеб рн'!G63+шемур!G63+шумер!G63+Ядринск!G63+яльчик!G63+янтик!G63+'г. алат'!G63+'г.Кан'!G63+'г.Новч'!G63+'г.Шум'!G63+'г.Чеб'!G63</f>
        <v>0</v>
      </c>
      <c r="H63" s="10">
        <f>алат!H63+аликов!H63+батыр!H63+вурн!H63+ибрес!H63+канашск!H63+козл!H63+комсомол!H63+краснарм!H63+краснчет!H63+Марпос!H63+моргауш!H63+порецк!H63+урмар!H63+цивильск!H63+'чеб рн'!H63+шемур!H63+шумер!H63+Ядринск!H63+яльчик!H63+янтик!H63+'г. алат'!H63+'г.Кан'!H63+'г.Новч'!H63+'г.Шум'!H63+'г.Чеб'!H63</f>
        <v>0</v>
      </c>
      <c r="I63" s="10">
        <f>алат!I63+аликов!I63+батыр!I63+вурн!I63+ибрес!I63+канашск!I63+козл!I63+комсомол!I63+краснарм!I63+краснчет!I63+Марпос!I63+моргауш!I63+порецк!I63+урмар!I63+цивильск!I63+'чеб рн'!I63+шемур!I63+шумер!I63+Ядринск!I63+яльчик!I63+янтик!I63+'г. алат'!I63+'г.Кан'!I63+'г.Новч'!I63+'г.Шум'!I63+'г.Чеб'!I63</f>
        <v>0</v>
      </c>
      <c r="J63" s="10">
        <f>алат!J63+аликов!J63+батыр!J63+вурн!J63+ибрес!J63+канашск!J63+козл!J63+комсомол!J63+краснарм!J63+краснчет!J63+Марпос!J63+моргауш!J63+порецк!J63+урмар!J63+цивильск!J63+'чеб рн'!J63+шемур!J63+шумер!J63+Ядринск!J63+яльчик!J63+янтик!J63+'г. алат'!J63+'г.Кан'!J63+'г.Новч'!J63+'г.Шум'!J63+'г.Чеб'!J63</f>
        <v>0</v>
      </c>
      <c r="K63" s="10">
        <f>алат!K63+аликов!K63+батыр!K63+вурн!K63+ибрес!K63+канашск!K63+козл!K63+комсомол!K63+краснарм!K63+краснчет!K63+Марпос!K63+моргауш!K63+порецк!K63+урмар!K63+цивильск!K63+'чеб рн'!K63+шемур!K63+шумер!K63+Ядринск!K63+яльчик!K63+янтик!K63+'г. алат'!K63+'г.Кан'!K63+'г.Новч'!K63+'г.Шум'!K63+'г.Чеб'!K63</f>
        <v>0</v>
      </c>
      <c r="L63" s="10">
        <f>алат!L63+аликов!L63+батыр!L63+вурн!L63+ибрес!L63+канашск!L63+козл!L63+комсомол!L63+краснарм!L63+краснчет!L63+Марпос!L63+моргауш!L63+порецк!L63+урмар!L63+цивильск!L63+'чеб рн'!L63+шемур!L63+шумер!L63+Ядринск!L63+яльчик!L63+янтик!L63+'г. алат'!L63+'г.Кан'!L63+'г.Новч'!L63+'г.Шум'!L63+'г.Чеб'!L63</f>
        <v>0</v>
      </c>
      <c r="M63" s="10">
        <f>алат!M63+аликов!M63+батыр!M63+вурн!M63+ибрес!M63+канашск!M63+козл!M63+комсомол!M63+краснарм!M63+краснчет!M63+Марпос!M63+моргауш!M63+порецк!M63+урмар!M63+цивильск!M63+'чеб рн'!M63+шемур!M63+шумер!M63+Ядринск!M63+яльчик!M63+янтик!M63+'г. алат'!M63+'г.Кан'!M63+'г.Новч'!M63+'г.Шум'!M63+'г.Чеб'!M63</f>
        <v>0</v>
      </c>
      <c r="N63" s="10">
        <f>алат!N63+аликов!N63+батыр!N63+вурн!N63+ибрес!N63+канашск!N63+козл!N63+комсомол!N63+краснарм!N63+краснчет!N63+Марпос!N63+моргауш!N63+порецк!N63+урмар!N63+цивильск!N63+'чеб рн'!N63+шемур!N63+шумер!N63+Ядринск!N63+яльчик!N63+янтик!N63+'г. алат'!N63+'г.Кан'!N63+'г.Новч'!N63+'г.Шум'!N63+'г.Чеб'!N63</f>
        <v>0</v>
      </c>
      <c r="O63" s="10" t="s">
        <v>39</v>
      </c>
      <c r="P63" s="10" t="s">
        <v>39</v>
      </c>
    </row>
    <row r="64" spans="1:16" ht="27.75" customHeight="1">
      <c r="A64" s="17" t="s">
        <v>94</v>
      </c>
      <c r="B64" s="20">
        <v>224</v>
      </c>
      <c r="C64" s="10">
        <f>алат!C64+аликов!C64+батыр!C64+вурн!C64+ибрес!C64+канашск!C64+козл!C64+комсомол!C64+краснарм!C64+краснчет!C64+Марпос!C64+моргауш!C64+порецк!C64+урмар!C64+цивильск!C64+'чеб рн'!C64+шемур!C64+шумер!C64+Ядринск!C64+яльчик!C64+янтик!C64+'г. алат'!C64+'г.Кан'!C64+'г.Новч'!C64+'г.Шум'!C64+'г.Чеб'!C64</f>
        <v>129</v>
      </c>
      <c r="D64" s="10">
        <f>алат!D64+аликов!D64+батыр!D64+вурн!D64+ибрес!D64+канашск!D64+козл!D64+комсомол!D64+краснарм!D64+краснчет!D64+Марпос!D64+моргауш!D64+порецк!D64+урмар!D64+цивильск!D64+'чеб рн'!D64+шемур!D64+шумер!D64+Ядринск!D64+яльчик!D64+янтик!D64+'г. алат'!D64+'г.Кан'!D64+'г.Новч'!D64+'г.Шум'!D64+'г.Чеб'!D64</f>
        <v>11</v>
      </c>
      <c r="E64" s="10">
        <f>алат!E64+аликов!E64+батыр!E64+вурн!E64+ибрес!E64+канашск!E64+козл!E64+комсомол!E64+краснарм!E64+краснчет!E64+Марпос!E64+моргауш!E64+порецк!E64+урмар!E64+цивильск!E64+'чеб рн'!E64+шемур!E64+шумер!E64+Ядринск!E64+яльчик!E64+янтик!E64+'г. алат'!E64+'г.Кан'!E64+'г.Новч'!E64+'г.Шум'!E64+'г.Чеб'!E64</f>
        <v>0</v>
      </c>
      <c r="F64" s="10">
        <f>алат!F64+аликов!F64+батыр!F64+вурн!F64+ибрес!F64+канашск!F64+козл!F64+комсомол!F64+краснарм!F64+краснчет!F64+Марпос!F64+моргауш!F64+порецк!F64+урмар!F64+цивильск!F64+'чеб рн'!F64+шемур!F64+шумер!F64+Ядринск!F64+яльчик!F64+янтик!F64+'г. алат'!F64+'г.Кан'!F64+'г.Новч'!F64+'г.Шум'!F64+'г.Чеб'!F64</f>
        <v>0</v>
      </c>
      <c r="G64" s="10">
        <f>алат!G64+аликов!G64+батыр!G64+вурн!G64+ибрес!G64+канашск!G64+козл!G64+комсомол!G64+краснарм!G64+краснчет!G64+Марпос!G64+моргауш!G64+порецк!G64+урмар!G64+цивильск!G64+'чеб рн'!G64+шемур!G64+шумер!G64+Ядринск!G64+яльчик!G64+янтик!G64+'г. алат'!G64+'г.Кан'!G64+'г.Новч'!G64+'г.Шум'!G64+'г.Чеб'!G64</f>
        <v>0</v>
      </c>
      <c r="H64" s="10">
        <f>алат!H64+аликов!H64+батыр!H64+вурн!H64+ибрес!H64+канашск!H64+козл!H64+комсомол!H64+краснарм!H64+краснчет!H64+Марпос!H64+моргауш!H64+порецк!H64+урмар!H64+цивильск!H64+'чеб рн'!H64+шемур!H64+шумер!H64+Ядринск!H64+яльчик!H64+янтик!H64+'г. алат'!H64+'г.Кан'!H64+'г.Новч'!H64+'г.Шум'!H64+'г.Чеб'!H64</f>
        <v>0</v>
      </c>
      <c r="I64" s="10">
        <f>алат!I64+аликов!I64+батыр!I64+вурн!I64+ибрес!I64+канашск!I64+козл!I64+комсомол!I64+краснарм!I64+краснчет!I64+Марпос!I64+моргауш!I64+порецк!I64+урмар!I64+цивильск!I64+'чеб рн'!I64+шемур!I64+шумер!I64+Ядринск!I64+яльчик!I64+янтик!I64+'г. алат'!I64+'г.Кан'!I64+'г.Новч'!I64+'г.Шум'!I64+'г.Чеб'!I64</f>
        <v>0</v>
      </c>
      <c r="J64" s="10">
        <f>алат!J64+аликов!J64+батыр!J64+вурн!J64+ибрес!J64+канашск!J64+козл!J64+комсомол!J64+краснарм!J64+краснчет!J64+Марпос!J64+моргауш!J64+порецк!J64+урмар!J64+цивильск!J64+'чеб рн'!J64+шемур!J64+шумер!J64+Ядринск!J64+яльчик!J64+янтик!J64+'г. алат'!J64+'г.Кан'!J64+'г.Новч'!J64+'г.Шум'!J64+'г.Чеб'!J64</f>
        <v>0</v>
      </c>
      <c r="K64" s="10">
        <f>алат!K64+аликов!K64+батыр!K64+вурн!K64+ибрес!K64+канашск!K64+козл!K64+комсомол!K64+краснарм!K64+краснчет!K64+Марпос!K64+моргауш!K64+порецк!K64+урмар!K64+цивильск!K64+'чеб рн'!K64+шемур!K64+шумер!K64+Ядринск!K64+яльчик!K64+янтик!K64+'г. алат'!K64+'г.Кан'!K64+'г.Новч'!K64+'г.Шум'!K64+'г.Чеб'!K64</f>
        <v>117</v>
      </c>
      <c r="L64" s="10">
        <f>алат!L64+аликов!L64+батыр!L64+вурн!L64+ибрес!L64+канашск!L64+козл!L64+комсомол!L64+краснарм!L64+краснчет!L64+Марпос!L64+моргауш!L64+порецк!L64+урмар!L64+цивильск!L64+'чеб рн'!L64+шемур!L64+шумер!L64+Ядринск!L64+яльчик!L64+янтик!L64+'г. алат'!L64+'г.Кан'!L64+'г.Новч'!L64+'г.Шум'!L64+'г.Чеб'!L64</f>
        <v>0</v>
      </c>
      <c r="M64" s="10">
        <f>алат!M64+аликов!M64+батыр!M64+вурн!M64+ибрес!M64+канашск!M64+козл!M64+комсомол!M64+краснарм!M64+краснчет!M64+Марпос!M64+моргауш!M64+порецк!M64+урмар!M64+цивильск!M64+'чеб рн'!M64+шемур!M64+шумер!M64+Ядринск!M64+яльчик!M64+янтик!M64+'г. алат'!M64+'г.Кан'!M64+'г.Новч'!M64+'г.Шум'!M64+'г.Чеб'!M64</f>
        <v>1</v>
      </c>
      <c r="N64" s="10">
        <f>алат!N64+аликов!N64+батыр!N64+вурн!N64+ибрес!N64+канашск!N64+козл!N64+комсомол!N64+краснарм!N64+краснчет!N64+Марпос!N64+моргауш!N64+порецк!N64+урмар!N64+цивильск!N64+'чеб рн'!N64+шемур!N64+шумер!N64+Ядринск!N64+яльчик!N64+янтик!N64+'г. алат'!N64+'г.Кан'!N64+'г.Новч'!N64+'г.Шум'!N64+'г.Чеб'!N64</f>
        <v>0</v>
      </c>
      <c r="O64" s="10" t="s">
        <v>39</v>
      </c>
      <c r="P64" s="10" t="s">
        <v>39</v>
      </c>
    </row>
    <row r="65" spans="1:16" ht="16.5" customHeight="1">
      <c r="A65" s="99" t="s">
        <v>172</v>
      </c>
      <c r="B65" s="99"/>
      <c r="C65" s="100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1:16" ht="28.5" customHeight="1">
      <c r="A66" s="22" t="s">
        <v>95</v>
      </c>
      <c r="B66" s="20">
        <v>301</v>
      </c>
      <c r="C66" s="54">
        <f>SUM(D66:P66)</f>
        <v>10749248.802902501</v>
      </c>
      <c r="D66" s="54">
        <f>алат!D66+аликов!D66+батыр!D66+вурн!D66+ибрес!D66+канашск!D66+козл!D66+комсомол!D66+краснарм!D66+краснчет!D66+Марпос!D66+моргауш!D66+порецк!D66+урмар!D66+цивильск!D66+'чеб рн'!D66+шемур!D66+шумер!D66+Ядринск!D66+яльчик!D66+янтик!D66+'г. алат'!D66+'г.Кан'!D66+'г.Новч'!D66+'г.Шум'!D66+'г.Чеб'!D66</f>
        <v>1232239.4524799997</v>
      </c>
      <c r="E66" s="54">
        <f>алат!E66+аликов!E66+батыр!E66+вурн!E66+ибрес!E66+канашск!E66+козл!E66+комсомол!E66+краснарм!E66+краснчет!E66+Марпос!E66+моргауш!E66+порецк!E66+урмар!E66+цивильск!E66+'чеб рн'!E66+шемур!E66+шумер!E66+Ядринск!E66+яльчик!E66+янтик!E66+'г. алат'!E66+'г.Кан'!E66+'г.Новч'!E66+'г.Шум'!E66+'г.Чеб'!E66</f>
        <v>197882.15042</v>
      </c>
      <c r="F66" s="54">
        <f>алат!F66+аликов!F66+батыр!F66+вурн!F66+ибрес!F66+канашск!F66+козл!F66+комсомол!F66+краснарм!F66+краснчет!F66+Марпос!F66+моргауш!F66+порецк!F66+урмар!F66+цивильск!F66+'чеб рн'!F66+шемур!F66+шумер!F66+Ядринск!F66+яльчик!F66+янтик!F66+'г. алат'!F66+'г.Кан'!F66+'г.Новч'!F66+'г.Шум'!F66+'г.Чеб'!F66</f>
        <v>2334.1</v>
      </c>
      <c r="G66" s="54">
        <f>алат!G66+аликов!G66+батыр!G66+вурн!G66+ибрес!G66+канашск!G66+козл!G66+комсомол!G66+краснарм!G66+краснчет!G66+Марпос!G66+моргауш!G66+порецк!G66+урмар!G66+цивильск!G66+'чеб рн'!G66+шемур!G66+шумер!G66+Ядринск!G66+яльчик!G66+янтик!G66+'г. алат'!G66+'г.Кан'!G66+'г.Новч'!G66+'г.Шум'!G66+'г.Чеб'!G66</f>
        <v>0</v>
      </c>
      <c r="H66" s="54">
        <f>алат!H66+аликов!H66+батыр!H66+вурн!H66+ибрес!H66+канашск!H66+козл!H66+комсомол!H66+краснарм!H66+краснчет!H66+Марпос!H66+моргауш!H66+порецк!H66+урмар!H66+цивильск!H66+'чеб рн'!H66+шемур!H66+шумер!H66+Ядринск!H66+яльчик!H66+янтик!H66+'г. алат'!H66+'г.Кан'!H66+'г.Новч'!H66+'г.Шум'!H66+'г.Чеб'!H66</f>
        <v>0</v>
      </c>
      <c r="I66" s="54">
        <f>алат!I66+аликов!I66+батыр!I66+вурн!I66+ибрес!I66+канашск!I66+козл!I66+комсомол!I66+краснарм!I66+краснчет!I66+Марпос!I66+моргауш!I66+порецк!I66+урмар!I66+цивильск!I66+'чеб рн'!I66+шемур!I66+шумер!I66+Ядринск!I66+яльчик!I66+янтик!I66+'г. алат'!I66+'г.Кан'!I66+'г.Новч'!I66+'г.Шум'!I66+'г.Чеб'!I66</f>
        <v>0</v>
      </c>
      <c r="J66" s="54">
        <f>алат!J66+аликов!J66+батыр!J66+вурн!J66+ибрес!J66+канашск!J66+козл!J66+комсомол!J66+краснарм!J66+краснчет!J66+Марпос!J66+моргауш!J66+порецк!J66+урмар!J66+цивильск!J66+'чеб рн'!J66+шемур!J66+шумер!J66+Ядринск!J66+яльчик!J66+янтик!J66+'г. алат'!J66+'г.Кан'!J66+'г.Новч'!J66+'г.Шум'!J66+'г.Чеб'!J66</f>
        <v>0</v>
      </c>
      <c r="K66" s="54">
        <f>алат!K66+аликов!K66+батыр!K66+вурн!K66+ибрес!K66+канашск!K66+козл!K66+комсомол!K66+краснарм!K66+краснчет!K66+Марпос!K66+моргауш!K66+порецк!K66+урмар!K66+цивильск!K66+'чеб рн'!K66+шемур!K66+шумер!K66+Ядринск!K66+яльчик!K66+янтик!K66+'г. алат'!K66+'г.Кан'!K66+'г.Новч'!K66+'г.Шум'!K66+'г.Чеб'!K66</f>
        <v>7732497.06658</v>
      </c>
      <c r="L66" s="91">
        <f>алат!L66+аликов!L66+батыр!L66+вурн!L66+ибрес!L66+канашск!L66+козл!L66+комсомол!L66+краснарм!L66+краснчет!L66+Марпос!L66+моргауш!L66+порецк!L66+урмар!L66+цивильск!L66+'чеб рн'!L66+шемур!L66+шумер!L66+Ядринск!L66+яльчик!L66+янтик!L66+'г. алат'!L66+'г.Кан'!L66+'г.Новч'!L66+'г.Шум'!L66+'г.Чеб'!L66</f>
        <v>0</v>
      </c>
      <c r="M66" s="54">
        <f>алат!M66+аликов!M66+батыр!M66+вурн!M66+ибрес!M66+канашск!M66+козл!M66+комсомол!M66+краснарм!M66+краснчет!M66+Марпос!M66+моргауш!M66+порецк!M66+урмар!M66+цивильск!M66+'чеб рн'!M66+шемур!M66+шумер!M66+Ядринск!M66+яльчик!M66+янтик!M66+'г. алат'!M66+'г.Кан'!M66+'г.Новч'!M66+'г.Шум'!M66+'г.Чеб'!M66</f>
        <v>132378.81631000002</v>
      </c>
      <c r="N66" s="54">
        <f>алат!N66+аликов!N66+батыр!N66+вурн!N66+ибрес!N66+канашск!N66+козл!N66+комсомол!N66+краснарм!N66+краснчет!N66+Марпос!N66+моргауш!N66+порецк!N66+урмар!N66+цивильск!N66+'чеб рн'!N66+шемур!N66+шумер!N66+Ядринск!N66+яльчик!N66+янтик!N66+'г. алат'!N66+'г.Кан'!N66+'г.Новч'!N66+'г.Шум'!N66+'г.Чеб'!N66</f>
        <v>7912.82</v>
      </c>
      <c r="O66" s="54">
        <f>алат!O66+аликов!O66+батыр!O66+вурн!O66+ибрес!O66+канашск!O66+козл!O66+комсомол!O66+краснарм!O66+краснчет!O66+Марпос!O66+моргауш!O66+порецк!O66+урмар!O66+цивильск!O66+'чеб рн'!O66+шемур!O66+шумер!O66+Ядринск!O66+яльчик!O66+янтик!O66+'г. алат'!O66+'г.Кан'!O66+'г.Новч'!O66+'г.Шум'!O66+'г.Чеб'!O66</f>
        <v>540973.1095225001</v>
      </c>
      <c r="P66" s="54">
        <f>алат!P66+аликов!P66+батыр!P66+вурн!P66+ибрес!P66+канашск!P66+козл!P66+комсомол!P66+краснарм!P66+краснчет!P66+Марпос!P66+моргауш!P66+порецк!P66+урмар!P66+цивильск!P66+'чеб рн'!P66+шемур!P66+шумер!P66+Ядринск!P66+яльчик!P66+янтик!P66+'г. алат'!P66+'г.Кан'!P66+'г.Новч'!P66+'г.Шум'!P66+'г.Чеб'!P66</f>
        <v>903031.2875899998</v>
      </c>
    </row>
    <row r="67" spans="1:16" ht="52.5" customHeight="1">
      <c r="A67" s="16" t="s">
        <v>96</v>
      </c>
      <c r="B67" s="20">
        <v>302</v>
      </c>
      <c r="C67" s="80">
        <f aca="true" t="shared" si="0" ref="C67:C88">SUM(D67:P67)</f>
        <v>0</v>
      </c>
      <c r="D67" s="10" t="s">
        <v>39</v>
      </c>
      <c r="E67" s="10" t="s">
        <v>39</v>
      </c>
      <c r="F67" s="10" t="s">
        <v>39</v>
      </c>
      <c r="G67" s="10" t="s">
        <v>39</v>
      </c>
      <c r="H67" s="10">
        <f>алат!H67+аликов!H67+батыр!H67+вурн!H67+ибрес!H67+канашск!H67+козл!H67+комсомол!H67+краснарм!H67+краснчет!H67+Марпос!H67+моргауш!H67+порецк!H67+урмар!H67+цивильск!H67+'чеб рн'!H67+шемур!H67+шумер!H67+Ядринск!H67+яльчик!H67+янтик!H67+'г. алат'!H67+'г.Кан'!H67+'г.Новч'!H67+'г.Шум'!H67+'г.Чеб'!H67</f>
        <v>0</v>
      </c>
      <c r="I67" s="10">
        <f>алат!I67+аликов!I67+батыр!I67+вурн!I67+ибрес!I67+канашск!I67+козл!I67+комсомол!I67+краснарм!I67+краснчет!I67+Марпос!I67+моргауш!I67+порецк!I67+урмар!I67+цивильск!I67+'чеб рн'!I67+шемур!I67+шумер!I67+Ядринск!I67+яльчик!I67+янтик!I67+'г. алат'!I67+'г.Кан'!I67+'г.Новч'!I67+'г.Шум'!I67+'г.Чеб'!I67</f>
        <v>0</v>
      </c>
      <c r="J67" s="10">
        <f>алат!J67+аликов!J67+батыр!J67+вурн!J67+ибрес!J67+канашск!J67+козл!J67+комсомол!J67+краснарм!J67+краснчет!J67+Марпос!J67+моргауш!J67+порецк!J67+урмар!J67+цивильск!J67+'чеб рн'!J67+шемур!J67+шумер!J67+Ядринск!J67+яльчик!J67+янтик!J67+'г. алат'!J67+'г.Кан'!J67+'г.Новч'!J67+'г.Шум'!J67+'г.Чеб'!J67</f>
        <v>0</v>
      </c>
      <c r="K67" s="10" t="s">
        <v>39</v>
      </c>
      <c r="L67" s="10">
        <f>алат!L67+аликов!L67+батыр!L67+вурн!L67+ибрес!L67+канашск!L67+козл!L67+комсомол!L67+краснарм!L67+краснчет!L67+Марпос!L67+моргауш!L67+порецк!L67+урмар!L67+цивильск!L67+'чеб рн'!L67+шемур!L67+шумер!L67+Ядринск!L67+яльчик!L67+янтик!L67+'г. алат'!L67+'г.Кан'!L67+'г.Новч'!L67+'г.Шум'!L67+'г.Чеб'!L67</f>
        <v>0</v>
      </c>
      <c r="M67" s="10" t="s">
        <v>39</v>
      </c>
      <c r="N67" s="10" t="s">
        <v>39</v>
      </c>
      <c r="O67" s="10" t="s">
        <v>39</v>
      </c>
      <c r="P67" s="10" t="s">
        <v>39</v>
      </c>
    </row>
    <row r="68" spans="1:16" ht="51" customHeight="1">
      <c r="A68" s="16" t="s">
        <v>97</v>
      </c>
      <c r="B68" s="20">
        <v>303</v>
      </c>
      <c r="C68" s="80">
        <f t="shared" si="0"/>
        <v>7691927.83106</v>
      </c>
      <c r="D68" s="10">
        <f>алат!D68+аликов!D68+батыр!D68+вурн!D68+ибрес!D68+канашск!D68+козл!D68+комсомол!D68+краснарм!D68+краснчет!D68+Марпос!D68+моргауш!D68+порецк!D68+урмар!D68+цивильск!D68+'чеб рн'!D68+шемур!D68+шумер!D68+Ядринск!D68+яльчик!D68+янтик!D68+'г. алат'!D68+'г.Кан'!D68+'г.Новч'!D68+'г.Шум'!D68+'г.Чеб'!D68</f>
        <v>377642.09248</v>
      </c>
      <c r="E68" s="10">
        <f>алат!E68+аликов!E68+батыр!E68+вурн!E68+ибрес!E68+канашск!E68+козл!E68+комсомол!E68+краснарм!E68+краснчет!E68+Марпос!E68+моргауш!E68+порецк!E68+урмар!E68+цивильск!E68+'чеб рн'!E68+шемур!E68+шумер!E68+Ядринск!E68+яльчик!E68+янтик!E68+'г. алат'!E68+'г.Кан'!E68+'г.Новч'!E68+'г.Шум'!E68+'г.Чеб'!E68</f>
        <v>1311347.596</v>
      </c>
      <c r="F68" s="10"/>
      <c r="G68" s="10">
        <f>алат!G68+аликов!G68+батыр!G68+вурн!G68+ибрес!G68+канашск!G68+козл!G68+комсомол!G68+краснарм!G68+краснчет!G68+Марпос!G68+моргауш!G68+порецк!G68+урмар!G68+цивильск!G68+'чеб рн'!G68+шемур!G68+шумер!G68+Ядринск!G68+яльчик!G68+янтик!G68+'г. алат'!G68+'г.Кан'!G68+'г.Новч'!G68+'г.Шум'!G68+'г.Чеб'!G68</f>
        <v>0</v>
      </c>
      <c r="H68" s="10">
        <f>алат!H68+аликов!H68+батыр!H68+вурн!H68+ибрес!H68+канашск!H68+козл!H68+комсомол!H68+краснарм!H68+краснчет!H68+Марпос!H68+моргауш!H68+порецк!H68+урмар!H68+цивильск!H68+'чеб рн'!H68+шемур!H68+шумер!H68+Ядринск!H68+яльчик!H68+янтик!H68+'г. алат'!H68+'г.Кан'!H68+'г.Новч'!H68+'г.Шум'!H68+'г.Чеб'!H68</f>
        <v>0</v>
      </c>
      <c r="I68" s="10">
        <f>алат!I68+аликов!I68+батыр!I68+вурн!I68+ибрес!I68+канашск!I68+козл!I68+комсомол!I68+краснарм!I68+краснчет!I68+Марпос!I68+моргауш!I68+порецк!I68+урмар!I68+цивильск!I68+'чеб рн'!I68+шемур!I68+шумер!I68+Ядринск!I68+яльчик!I68+янтик!I68+'г. алат'!I68+'г.Кан'!I68+'г.Новч'!I68+'г.Шум'!I68+'г.Чеб'!I68</f>
        <v>0</v>
      </c>
      <c r="J68" s="10">
        <f>алат!J68+аликов!J68+батыр!J68+вурн!J68+ибрес!J68+канашск!J68+козл!J68+комсомол!J68+краснарм!J68+краснчет!J68+Марпос!J68+моргауш!J68+порецк!J68+урмар!J68+цивильск!J68+'чеб рн'!J68+шемур!J68+шумер!J68+Ядринск!J68+яльчик!J68+янтик!J68+'г. алат'!J68+'г.Кан'!J68+'г.Новч'!J68+'г.Шум'!J68+'г.Чеб'!J68</f>
        <v>0</v>
      </c>
      <c r="K68" s="10">
        <f>алат!K68+аликов!K68+батыр!K68+вурн!K68+ибрес!K68+канашск!K68+козл!K68+комсомол!K68+краснарм!K68+краснчет!K68+Марпос!K68+моргауш!K68+порецк!K68+урмар!K68+цивильск!K68+'чеб рн'!K68+шемур!K68+шумер!K68+Ядринск!K68+яльчик!K68+янтик!K68+'г. алат'!K68+'г.Кан'!K68+'г.Новч'!K68+'г.Шум'!K68+'г.Чеб'!K68</f>
        <v>5964197.146609999</v>
      </c>
      <c r="L68" s="10">
        <f>алат!L68+аликов!L68+батыр!L68+вурн!L68+ибрес!L68+канашск!L68+козл!L68+комсомол!L68+краснарм!L68+краснчет!L68+Марпос!L68+моргауш!L68+порецк!L68+урмар!L68+цивильск!L68+'чеб рн'!L68+шемур!L68+шумер!L68+Ядринск!L68+яльчик!L68+янтик!L68+'г. алат'!L68+'г.Кан'!L68+'г.Новч'!L68+'г.Шум'!L68+'г.Чеб'!L68</f>
        <v>0</v>
      </c>
      <c r="M68" s="10">
        <f>алат!M68+аликов!M68+батыр!M68+вурн!M68+ибрес!M68+канашск!M68+козл!M68+комсомол!M68+краснарм!M68+краснчет!M68+Марпос!M68+моргауш!M68+порецк!M68+урмар!M68+цивильск!M68+'чеб рн'!M68+шемур!M68+шумер!M68+Ядринск!M68+яльчик!M68+янтик!M68+'г. алат'!M68+'г.Кан'!M68+'г.Новч'!M68+'г.Шум'!M68+'г.Чеб'!M68</f>
        <v>32125.76597</v>
      </c>
      <c r="N68" s="10">
        <f>алат!N68+аликов!N68+батыр!N68+вурн!N68+ибрес!N68+канашск!N68+козл!N68+комсомол!N68+краснарм!N68+краснчет!N68+Марпос!N68+моргауш!N68+порецк!N68+урмар!N68+цивильск!N68+'чеб рн'!N68+шемур!N68+шумер!N68+Ядринск!N68+яльчик!N68+янтик!N68+'г. алат'!N68+'г.Кан'!N68+'г.Новч'!N68+'г.Шум'!N68+'г.Чеб'!N68</f>
        <v>6615.23</v>
      </c>
      <c r="O68" s="10" t="s">
        <v>39</v>
      </c>
      <c r="P68" s="10" t="s">
        <v>39</v>
      </c>
    </row>
    <row r="69" spans="1:16" ht="64.5" customHeight="1">
      <c r="A69" s="16" t="s">
        <v>98</v>
      </c>
      <c r="B69" s="20">
        <v>304</v>
      </c>
      <c r="C69" s="54">
        <f t="shared" si="0"/>
        <v>994092.83837</v>
      </c>
      <c r="D69" s="54">
        <f>алат!D69+аликов!D69+батыр!D69+вурн!D69+ибрес!D69+канашск!D69+козл!D69+комсомол!D69+краснарм!D69+краснчет!D69+Марпос!D69+моргауш!D69+порецк!D69+урмар!D69+цивильск!D69+'чеб рн'!D69+шемур!D69+шумер!D69+Ядринск!D69+яльчик!D69+янтик!D69+'г. алат'!D69+'г.Кан'!D69+'г.Новч'!D69+'г.Шум'!D69+'г.Чеб'!D69</f>
        <v>129579.5</v>
      </c>
      <c r="E69" s="54">
        <f>алат!E69+аликов!E69+батыр!E69+вурн!E69+ибрес!E69+канашск!E69+козл!E69+комсомол!E69+краснарм!E69+краснчет!E69+Марпос!E69+моргауш!E69+порецк!E69+урмар!E69+цивильск!E69+'чеб рн'!E69+шемур!E69+шумер!E69+Ядринск!E69+яльчик!E69+янтик!E69+'г. алат'!E69+'г.Кан'!E69+'г.Новч'!E69+'г.Шум'!E69+'г.Чеб'!E69</f>
        <v>16578.368000000002</v>
      </c>
      <c r="F69" s="54">
        <f>алат!F69+аликов!F69+батыр!F69+вурн!F69+ибрес!F69+канашск!F69+козл!F69+комсомол!F69+краснарм!F69+краснчет!F69+Марпос!F69+моргауш!F69+порецк!F69+урмар!F69+цивильск!F69+'чеб рн'!F69+шемур!F69+шумер!F69+Ядринск!F69+яльчик!F69+янтик!F69+'г. алат'!F69+'г.Кан'!F69+'г.Новч'!F69+'г.Шум'!F69+'г.Чеб'!F69</f>
        <v>0</v>
      </c>
      <c r="G69" s="54">
        <f>алат!G69+аликов!G69+батыр!G69+вурн!G69+ибрес!G69+канашск!G69+козл!G69+комсомол!G69+краснарм!G69+краснчет!G69+Марпос!G69+моргауш!G69+порецк!G69+урмар!G69+цивильск!G69+'чеб рн'!G69+шемур!G69+шумер!G69+Ядринск!G69+яльчик!G69+янтик!G69+'г. алат'!G69+'г.Кан'!G69+'г.Новч'!G69+'г.Шум'!G69+'г.Чеб'!G69</f>
        <v>0</v>
      </c>
      <c r="H69" s="54">
        <f>алат!H69+аликов!H69+батыр!H69+вурн!H69+ибрес!H69+канашск!H69+козл!H69+комсомол!H69+краснарм!H69+краснчет!H69+Марпос!H69+моргауш!H69+порецк!H69+урмар!H69+цивильск!H69+'чеб рн'!H69+шемур!H69+шумер!H69+Ядринск!H69+яльчик!H69+янтик!H69+'г. алат'!H69+'г.Кан'!H69+'г.Новч'!H69+'г.Шум'!H69+'г.Чеб'!H69</f>
        <v>0</v>
      </c>
      <c r="I69" s="54">
        <f>алат!I69+аликов!I69+батыр!I69+вурн!I69+ибрес!I69+канашск!I69+козл!I69+комсомол!I69+краснарм!I69+краснчет!I69+Марпос!I69+моргауш!I69+порецк!I69+урмар!I69+цивильск!I69+'чеб рн'!I69+шемур!I69+шумер!I69+Ядринск!I69+яльчик!I69+янтик!I69+'г. алат'!I69+'г.Кан'!I69+'г.Новч'!I69+'г.Шум'!I69+'г.Чеб'!I69</f>
        <v>0</v>
      </c>
      <c r="J69" s="54">
        <f>алат!J69+аликов!J69+батыр!J69+вурн!J69+ибрес!J69+канашск!J69+козл!J69+комсомол!J69+краснарм!J69+краснчет!J69+Марпос!J69+моргауш!J69+порецк!J69+урмар!J69+цивильск!J69+'чеб рн'!J69+шемур!J69+шумер!J69+Ядринск!J69+яльчик!J69+янтик!J69+'г. алат'!J69+'г.Кан'!J69+'г.Новч'!J69+'г.Шум'!J69+'г.Чеб'!J69</f>
        <v>0</v>
      </c>
      <c r="K69" s="54">
        <f>алат!K69+аликов!K69+батыр!K69+вурн!K69+ибрес!K69+канашск!K69+козл!K69+комсомол!K69+краснарм!K69+краснчет!K69+Марпос!K69+моргауш!K69+порецк!K69+урмар!K69+цивильск!K69+'чеб рн'!K69+шемур!K69+шумер!K69+Ядринск!K69+яльчик!K69+янтик!K69+'г. алат'!K69+'г.Кан'!K69+'г.Новч'!K69+'г.Шум'!K69+'г.Чеб'!K69</f>
        <v>838754.37008</v>
      </c>
      <c r="L69" s="54">
        <f>алат!L69+аликов!L69+батыр!L69+вурн!L69+ибрес!L69+канашск!L69+козл!L69+комсомол!L69+краснарм!L69+краснчет!L69+Марпос!L69+моргауш!L69+порецк!L69+урмар!L69+цивильск!L69+'чеб рн'!L69+шемур!L69+шумер!L69+Ядринск!L69+яльчик!L69+янтик!L69+'г. алат'!L69+'г.Кан'!L69+'г.Новч'!L69+'г.Шум'!L69+'г.Чеб'!L69</f>
        <v>0</v>
      </c>
      <c r="M69" s="54">
        <f>алат!M69+аликов!M69+батыр!M69+вурн!M69+ибрес!M69+канашск!M69+козл!M69+комсомол!M69+краснарм!M69+краснчет!M69+Марпос!M69+моргауш!M69+порецк!M69+урмар!M69+цивильск!M69+'чеб рн'!M69+шемур!M69+шумер!M69+Ядринск!M69+яльчик!M69+янтик!M69+'г. алат'!M69+'г.Кан'!M69+'г.Новч'!M69+'г.Шум'!M69+'г.Чеб'!M69</f>
        <v>7614.570290000001</v>
      </c>
      <c r="N69" s="54">
        <f>алат!N69+аликов!N69+батыр!N69+вурн!N69+ибрес!N69+канашск!N69+козл!N69+комсомол!N69+краснарм!N69+краснчет!N69+Марпос!N69+моргауш!N69+порецк!N69+урмар!N69+цивильск!N69+'чеб рн'!N69+шемур!N69+шумер!N69+Ядринск!N69+яльчик!N69+янтик!N69+'г. алат'!N69+'г.Кан'!N69+'г.Новч'!N69+'г.Шум'!N69+'г.Чеб'!N69</f>
        <v>1566.03</v>
      </c>
      <c r="O69" s="54" t="s">
        <v>39</v>
      </c>
      <c r="P69" s="54" t="s">
        <v>39</v>
      </c>
    </row>
    <row r="70" spans="1:16" ht="50.25" customHeight="1">
      <c r="A70" s="18" t="s">
        <v>99</v>
      </c>
      <c r="B70" s="20">
        <v>305</v>
      </c>
      <c r="C70" s="80">
        <f t="shared" si="0"/>
        <v>111631.89353</v>
      </c>
      <c r="D70" s="10">
        <f>алат!D70+аликов!D70+батыр!D70+вурн!D70+ибрес!D70+канашск!D70+козл!D70+комсомол!D70+краснарм!D70+краснчет!D70+Марпос!D70+моргауш!D70+порецк!D70+урмар!D70+цивильск!D70+'чеб рн'!D70+шемур!D70+шумер!D70+Ядринск!D70+яльчик!D70+янтик!D70+'г. алат'!D70+'г.Кан'!D70+'г.Новч'!D70+'г.Шум'!D70+'г.Чеб'!D70</f>
        <v>0</v>
      </c>
      <c r="E70" s="10">
        <f>алат!E70+аликов!E70+батыр!E70+вурн!E70+ибрес!E70+канашск!E70+козл!E70+комсомол!E70+краснарм!E70+краснчет!E70+Марпос!E70+моргауш!E70+порецк!E70+урмар!E70+цивильск!E70+'чеб рн'!E70+шемур!E70+шумер!E70+Ядринск!E70+яльчик!E70+янтик!E70+'г. алат'!E70+'г.Кан'!E70+'г.Новч'!E70+'г.Шум'!E70+'г.Чеб'!E70</f>
        <v>0</v>
      </c>
      <c r="F70" s="10">
        <f>алат!F70+аликов!F70+батыр!F70+вурн!F70+ибрес!F70+канашск!F70+козл!F70+комсомол!F70+краснарм!F70+краснчет!F70+Марпос!F70+моргауш!F70+порецк!F70+урмар!F70+цивильск!F70+'чеб рн'!F70+шемур!F70+шумер!F70+Ядринск!F70+яльчик!F70+янтик!F70+'г. алат'!F70+'г.Кан'!F70+'г.Новч'!F70+'г.Шум'!F70+'г.Чеб'!F70</f>
        <v>0</v>
      </c>
      <c r="G70" s="10">
        <f>алат!G70+аликов!G70+батыр!G70+вурн!G70+ибрес!G70+канашск!G70+козл!G70+комсомол!G70+краснарм!G70+краснчет!G70+Марпос!G70+моргауш!G70+порецк!G70+урмар!G70+цивильск!G70+'чеб рн'!G70+шемур!G70+шумер!G70+Ядринск!G70+яльчик!G70+янтик!G70+'г. алат'!G70+'г.Кан'!G70+'г.Новч'!G70+'г.Шум'!G70+'г.Чеб'!G70</f>
        <v>0</v>
      </c>
      <c r="H70" s="10">
        <f>алат!H70+аликов!H70+батыр!H70+вурн!H70+ибрес!H70+канашск!H70+козл!H70+комсомол!H70+краснарм!H70+краснчет!H70+Марпос!H70+моргауш!H70+порецк!H70+урмар!H70+цивильск!H70+'чеб рн'!H70+шемур!H70+шумер!H70+Ядринск!H70+яльчик!H70+янтик!H70+'г. алат'!H70+'г.Кан'!H70+'г.Новч'!H70+'г.Шум'!H70+'г.Чеб'!H70</f>
        <v>0</v>
      </c>
      <c r="I70" s="10">
        <f>алат!I70+аликов!I70+батыр!I70+вурн!I70+ибрес!I70+канашск!I70+козл!I70+комсомол!I70+краснарм!I70+краснчет!I70+Марпос!I70+моргауш!I70+порецк!I70+урмар!I70+цивильск!I70+'чеб рн'!I70+шемур!I70+шумер!I70+Ядринск!I70+яльчик!I70+янтик!I70+'г. алат'!I70+'г.Кан'!I70+'г.Новч'!I70+'г.Шум'!I70+'г.Чеб'!I70</f>
        <v>0</v>
      </c>
      <c r="J70" s="10">
        <f>алат!J70+аликов!J70+батыр!J70+вурн!J70+ибрес!J70+канашск!J70+козл!J70+комсомол!J70+краснарм!J70+краснчет!J70+Марпос!J70+моргауш!J70+порецк!J70+урмар!J70+цивильск!J70+'чеб рн'!J70+шемур!J70+шумер!J70+Ядринск!J70+яльчик!J70+янтик!J70+'г. алат'!J70+'г.Кан'!J70+'г.Новч'!J70+'г.Шум'!J70+'г.Чеб'!J70</f>
        <v>0</v>
      </c>
      <c r="K70" s="10">
        <f>алат!K70+аликов!K70+батыр!K70+вурн!K70+ибрес!K70+канашск!K70+козл!K70+комсомол!K70+краснарм!K70+краснчет!K70+Марпос!K70+моргауш!K70+порецк!K70+урмар!K70+цивильск!K70+'чеб рн'!K70+шемур!K70+шумер!K70+Ядринск!K70+яльчик!K70+янтик!K70+'г. алат'!K70+'г.Кан'!K70+'г.Новч'!K70+'г.Шум'!K70+'г.Чеб'!K70</f>
        <v>111631.89353</v>
      </c>
      <c r="L70" s="10">
        <f>алат!L70+аликов!L70+батыр!L70+вурн!L70+ибрес!L70+канашск!L70+козл!L70+комсомол!L70+краснарм!L70+краснчет!L70+Марпос!L70+моргауш!L70+порецк!L70+урмар!L70+цивильск!L70+'чеб рн'!L70+шемур!L70+шумер!L70+Ядринск!L70+яльчик!L70+янтик!L70+'г. алат'!L70+'г.Кан'!L70+'г.Новч'!L70+'г.Шум'!L70+'г.Чеб'!L70</f>
        <v>0</v>
      </c>
      <c r="M70" s="10">
        <f>алат!M70+аликов!M70+батыр!M70+вурн!M70+ибрес!M70+канашск!M70+козл!M70+комсомол!M70+краснарм!M70+краснчет!M70+Марпос!M70+моргауш!M70+порецк!M70+урмар!M70+цивильск!M70+'чеб рн'!M70+шемур!M70+шумер!M70+Ядринск!M70+яльчик!M70+янтик!M70+'г. алат'!M70+'г.Кан'!M70+'г.Новч'!M70+'г.Шум'!M70+'г.Чеб'!M70</f>
        <v>0</v>
      </c>
      <c r="N70" s="10">
        <f>алат!N70+аликов!N70+батыр!N70+вурн!N70+ибрес!N70+канашск!N70+козл!N70+комсомол!N70+краснарм!N70+краснчет!N70+Марпос!N70+моргауш!N70+порецк!N70+урмар!N70+цивильск!N70+'чеб рн'!N70+шемур!N70+шумер!N70+Ядринск!N70+яльчик!N70+янтик!N70+'г. алат'!N70+'г.Кан'!N70+'г.Новч'!N70+'г.Шум'!N70+'г.Чеб'!N70</f>
        <v>0</v>
      </c>
      <c r="O70" s="10" t="s">
        <v>39</v>
      </c>
      <c r="P70" s="10" t="s">
        <v>39</v>
      </c>
    </row>
    <row r="71" spans="1:16" ht="51" customHeight="1">
      <c r="A71" s="18" t="s">
        <v>100</v>
      </c>
      <c r="B71" s="20">
        <v>306</v>
      </c>
      <c r="C71" s="80">
        <f t="shared" si="0"/>
        <v>0</v>
      </c>
      <c r="D71" s="10" t="s">
        <v>39</v>
      </c>
      <c r="E71" s="10">
        <f>алат!E71+аликов!E71+батыр!E71+вурн!E71+ибрес!E71+канашск!E71+козл!E71+комсомол!E71+краснарм!E71+краснчет!E71+Марпос!E71+моргауш!E71+порецк!E71+урмар!E71+цивильск!E71+'чеб рн'!E71+шемур!E71+шумер!E71+Ядринск!E71+яльчик!E71+янтик!E71+'г. алат'!E71+'г.Кан'!E71+'г.Новч'!E71+'г.Шум'!E71+'г.Чеб'!E71</f>
        <v>0</v>
      </c>
      <c r="F71" s="10">
        <f>алат!F71+аликов!F71+батыр!F71+вурн!F71+ибрес!F71+канашск!F71+козл!F71+комсомол!F71+краснарм!F71+краснчет!F71+Марпос!F71+моргауш!F71+порецк!F71+урмар!F71+цивильск!F71+'чеб рн'!F71+шемур!F71+шумер!F71+Ядринск!F71+яльчик!F71+янтик!F71+'г. алат'!F71+'г.Кан'!F71+'г.Новч'!F71+'г.Шум'!F71+'г.Чеб'!F71</f>
        <v>0</v>
      </c>
      <c r="G71" s="10">
        <f>алат!G71+аликов!G71+батыр!G71+вурн!G71+ибрес!G71+канашск!G71+козл!G71+комсомол!G71+краснарм!G71+краснчет!G71+Марпос!G71+моргауш!G71+порецк!G71+урмар!G71+цивильск!G71+'чеб рн'!G71+шемур!G71+шумер!G71+Ядринск!G71+яльчик!G71+янтик!G71+'г. алат'!G71+'г.Кан'!G71+'г.Новч'!G71+'г.Шум'!G71+'г.Чеб'!G71</f>
        <v>0</v>
      </c>
      <c r="H71" s="10" t="s">
        <v>39</v>
      </c>
      <c r="I71" s="10">
        <f>алат!I71+аликов!I71+батыр!I71+вурн!I71+ибрес!I71+канашск!I71+козл!I71+комсомол!I71+краснарм!I71+краснчет!I71+Марпос!I71+моргауш!I71+порецк!I71+урмар!I71+цивильск!I71+'чеб рн'!I71+шемур!I71+шумер!I71+Ядринск!I71+яльчик!I71+янтик!I71+'г. алат'!I71+'г.Кан'!I71+'г.Новч'!I71+'г.Шум'!I71+'г.Чеб'!I71</f>
        <v>0</v>
      </c>
      <c r="J71" s="10">
        <f>алат!J71+аликов!J71+батыр!J71+вурн!J71+ибрес!J71+канашск!J71+козл!J71+комсомол!J71+краснарм!J71+краснчет!J71+Марпос!J71+моргауш!J71+порецк!J71+урмар!J71+цивильск!J71+'чеб рн'!J71+шемур!J71+шумер!J71+Ядринск!J71+яльчик!J71+янтик!J71+'г. алат'!J71+'г.Кан'!J71+'г.Новч'!J71+'г.Шум'!J71+'г.Чеб'!J71</f>
        <v>0</v>
      </c>
      <c r="K71" s="10" t="s">
        <v>39</v>
      </c>
      <c r="L71" s="10" t="s">
        <v>39</v>
      </c>
      <c r="M71" s="10" t="s">
        <v>39</v>
      </c>
      <c r="N71" s="10">
        <f>алат!N71+аликов!N71+батыр!N71+вурн!N71+ибрес!N71+канашск!N71+козл!N71+комсомол!N71+краснарм!N71+краснчет!N71+Марпос!N71+моргауш!N71+порецк!N71+урмар!N71+цивильск!N71+'чеб рн'!N71+шемур!N71+шумер!N71+Ядринск!N71+яльчик!N71+янтик!N71+'г. алат'!N71+'г.Кан'!N71+'г.Новч'!N71+'г.Шум'!N71+'г.Чеб'!N71</f>
        <v>0</v>
      </c>
      <c r="O71" s="10" t="s">
        <v>39</v>
      </c>
      <c r="P71" s="10" t="s">
        <v>39</v>
      </c>
    </row>
    <row r="72" spans="1:16" ht="40.5" customHeight="1">
      <c r="A72" s="18" t="s">
        <v>101</v>
      </c>
      <c r="B72" s="20">
        <v>307</v>
      </c>
      <c r="C72" s="80">
        <f t="shared" si="0"/>
        <v>758649.92915</v>
      </c>
      <c r="D72" s="10">
        <f>алат!D72+аликов!D72+батыр!D72+вурн!D72+ибрес!D72+канашск!D72+козл!D72+комсомол!D72+краснарм!D72+краснчет!D72+Марпос!D72+моргауш!D72+порецк!D72+урмар!D72+цивильск!D72+'чеб рн'!D72+шемур!D72+шумер!D72+Ядринск!D72+яльчик!D72+янтик!D72+'г. алат'!D72+'г.Кан'!D72+'г.Новч'!D72+'г.Шум'!D72+'г.Чеб'!D72</f>
        <v>128833.7</v>
      </c>
      <c r="E72" s="10">
        <f>алат!E72+аликов!E72+батыр!E72+вурн!E72+ибрес!E72+канашск!E72+козл!E72+комсомол!E72+краснарм!E72+краснчет!E72+Марпос!E72+моргауш!E72+порецк!E72+урмар!E72+цивильск!E72+'чеб рн'!E72+шемур!E72+шумер!E72+Ядринск!E72+яльчик!E72+янтик!E72+'г. алат'!E72+'г.Кан'!E72+'г.Новч'!E72+'г.Шум'!E72+'г.Чеб'!E72</f>
        <v>66307.49797</v>
      </c>
      <c r="F72" s="10">
        <f>алат!F72+аликов!F72+батыр!F72+вурн!F72+ибрес!F72+канашск!F72+козл!F72+комсомол!F72+краснарм!F72+краснчет!F72+Марпос!F72+моргауш!F72+порецк!F72+урмар!F72+цивильск!F72+'чеб рн'!F72+шемур!F72+шумер!F72+Ядринск!F72+яльчик!F72+янтик!F72+'г. алат'!F72+'г.Кан'!F72+'г.Новч'!F72+'г.Шум'!F72+'г.Чеб'!F72</f>
        <v>0</v>
      </c>
      <c r="G72" s="10">
        <f>алат!G72+аликов!G72+батыр!G72+вурн!G72+ибрес!G72+канашск!G72+козл!G72+комсомол!G72+краснарм!G72+краснчет!G72+Марпос!G72+моргауш!G72+порецк!G72+урмар!G72+цивильск!G72+'чеб рн'!G72+шемур!G72+шумер!G72+Ядринск!G72+яльчик!G72+янтик!G72+'г. алат'!G72+'г.Кан'!G72+'г.Новч'!G72+'г.Шум'!G72+'г.Чеб'!G72</f>
        <v>0</v>
      </c>
      <c r="H72" s="10">
        <f>алат!H72+аликов!H72+батыр!H72+вурн!H72+ибрес!H72+канашск!H72+козл!H72+комсомол!H72+краснарм!H72+краснчет!H72+Марпос!H72+моргауш!H72+порецк!H72+урмар!H72+цивильск!H72+'чеб рн'!H72+шемур!H72+шумер!H72+Ядринск!H72+яльчик!H72+янтик!H72+'г. алат'!H72+'г.Кан'!H72+'г.Новч'!H72+'г.Шум'!H72+'г.Чеб'!H72</f>
        <v>0</v>
      </c>
      <c r="I72" s="10">
        <f>алат!I72+аликов!I72+батыр!I72+вурн!I72+ибрес!I72+канашск!I72+козл!I72+комсомол!I72+краснарм!I72+краснчет!I72+Марпос!I72+моргауш!I72+порецк!I72+урмар!I72+цивильск!I72+'чеб рн'!I72+шемур!I72+шумер!I72+Ядринск!I72+яльчик!I72+янтик!I72+'г. алат'!I72+'г.Кан'!I72+'г.Новч'!I72+'г.Шум'!I72+'г.Чеб'!I72</f>
        <v>0</v>
      </c>
      <c r="J72" s="10">
        <f>алат!J72+аликов!J72+батыр!J72+вурн!J72+ибрес!J72+канашск!J72+козл!J72+комсомол!J72+краснарм!J72+краснчет!J72+Марпос!J72+моргауш!J72+порецк!J72+урмар!J72+цивильск!J72+'чеб рн'!J72+шемур!J72+шумер!J72+Ядринск!J72+яльчик!J72+янтик!J72+'г. алат'!J72+'г.Кан'!J72+'г.Новч'!J72+'г.Шум'!J72+'г.Чеб'!J72</f>
        <v>0</v>
      </c>
      <c r="K72" s="10">
        <f>алат!K72+аликов!K72+батыр!K72+вурн!K72+ибрес!K72+канашск!K72+козл!K72+комсомол!K72+краснарм!K72+краснчет!K72+Марпос!K72+моргауш!K72+порецк!K72+урмар!K72+цивильск!K72+'чеб рн'!K72+шемур!K72+шумер!K72+Ядринск!K72+яльчик!K72+янтик!K72+'г. алат'!K72+'г.Кан'!K72+'г.Новч'!K72+'г.Шум'!K72+'г.Чеб'!K72</f>
        <v>563508.73118</v>
      </c>
      <c r="L72" s="10">
        <f>алат!L72+аликов!L72+батыр!L72+вурн!L72+ибрес!L72+канашск!L72+козл!L72+комсомол!L72+краснарм!L72+краснчет!L72+Марпос!L72+моргауш!L72+порецк!L72+урмар!L72+цивильск!L72+'чеб рн'!L72+шемур!L72+шумер!L72+Ядринск!L72+яльчик!L72+янтик!L72+'г. алат'!L72+'г.Кан'!L72+'г.Новч'!L72+'г.Шум'!L72+'г.Чеб'!L72</f>
        <v>0</v>
      </c>
      <c r="M72" s="10" t="s">
        <v>39</v>
      </c>
      <c r="N72" s="10" t="s">
        <v>39</v>
      </c>
      <c r="O72" s="10" t="s">
        <v>39</v>
      </c>
      <c r="P72" s="10" t="s">
        <v>39</v>
      </c>
    </row>
    <row r="73" spans="1:16" ht="40.5" customHeight="1">
      <c r="A73" s="18" t="s">
        <v>102</v>
      </c>
      <c r="B73" s="20">
        <v>308</v>
      </c>
      <c r="C73" s="80">
        <f t="shared" si="0"/>
        <v>2125296.403</v>
      </c>
      <c r="D73" s="10">
        <f>алат!D73+аликов!D73+батыр!D73+вурн!D73+ибрес!D73+канашск!D73+козл!D73+комсомол!D73+краснарм!D73+краснчет!D73+Марпос!D73+моргауш!D73+порецк!D73+урмар!D73+цивильск!D73+'чеб рн'!D73+шемур!D73+шумер!D73+Ядринск!D73+яльчик!D73+янтик!D73+'г. алат'!D73+'г.Кан'!D73+'г.Новч'!D73+'г.Шум'!D73+'г.Чеб'!D73</f>
        <v>1703.52</v>
      </c>
      <c r="E73" s="10">
        <f>алат!E73+аликов!E73+батыр!E73+вурн!E73+ибрес!E73+канашск!E73+козл!E73+комсомол!E73+краснарм!E73+краснчет!E73+Марпос!E73+моргауш!E73+порецк!E73+урмар!E73+цивильск!E73+'чеб рн'!E73+шемур!E73+шумер!E73+Ядринск!E73+яльчик!E73+янтик!E73+'г. алат'!E73+'г.Кан'!E73+'г.Новч'!E73+'г.Шум'!E73+'г.Чеб'!E73</f>
        <v>1304570.818</v>
      </c>
      <c r="F73" s="10">
        <f>алат!F73+аликов!F73+батыр!F73+вурн!F73+ибрес!F73+канашск!F73+козл!F73+комсомол!F73+краснарм!F73+краснчет!F73+Марпос!F73+моргауш!F73+порецк!F73+урмар!F73+цивильск!F73+'чеб рн'!F73+шемур!F73+шумер!F73+Ядринск!F73+яльчик!F73+янтик!F73+'г. алат'!F73+'г.Кан'!F73+'г.Новч'!F73+'г.Шум'!F73+'г.Чеб'!F73</f>
        <v>0</v>
      </c>
      <c r="G73" s="10">
        <f>алат!G73+аликов!G73+батыр!G73+вурн!G73+ибрес!G73+канашск!G73+козл!G73+комсомол!G73+краснарм!G73+краснчет!G73+Марпос!G73+моргауш!G73+порецк!G73+урмар!G73+цивильск!G73+'чеб рн'!G73+шемур!G73+шумер!G73+Ядринск!G73+яльчик!G73+янтик!G73+'г. алат'!G73+'г.Кан'!G73+'г.Новч'!G73+'г.Шум'!G73+'г.Чеб'!G73</f>
        <v>0</v>
      </c>
      <c r="H73" s="10">
        <f>алат!H73+аликов!H73+батыр!H73+вурн!H73+ибрес!H73+канашск!H73+козл!H73+комсомол!H73+краснарм!H73+краснчет!H73+Марпос!H73+моргауш!H73+порецк!H73+урмар!H73+цивильск!H73+'чеб рн'!H73+шемур!H73+шумер!H73+Ядринск!H73+яльчик!H73+янтик!H73+'г. алат'!H73+'г.Кан'!H73+'г.Новч'!H73+'г.Шум'!H73+'г.Чеб'!H73</f>
        <v>0</v>
      </c>
      <c r="I73" s="10">
        <f>алат!I73+аликов!I73+батыр!I73+вурн!I73+ибрес!I73+канашск!I73+козл!I73+комсомол!I73+краснарм!I73+краснчет!I73+Марпос!I73+моргауш!I73+порецк!I73+урмар!I73+цивильск!I73+'чеб рн'!I73+шемур!I73+шумер!I73+Ядринск!I73+яльчик!I73+янтик!I73+'г. алат'!I73+'г.Кан'!I73+'г.Новч'!I73+'г.Шум'!I73+'г.Чеб'!I73</f>
        <v>0</v>
      </c>
      <c r="J73" s="10">
        <f>алат!J73+аликов!J73+батыр!J73+вурн!J73+ибрес!J73+канашск!J73+козл!J73+комсомол!J73+краснарм!J73+краснчет!J73+Марпос!J73+моргауш!J73+порецк!J73+урмар!J73+цивильск!J73+'чеб рн'!J73+шемур!J73+шумер!J73+Ядринск!J73+яльчик!J73+янтик!J73+'г. алат'!J73+'г.Кан'!J73+'г.Новч'!J73+'г.Шум'!J73+'г.Чеб'!J73</f>
        <v>0</v>
      </c>
      <c r="K73" s="10">
        <f>алат!K73+аликов!K73+батыр!K73+вурн!K73+ибрес!K73+канашск!K73+козл!K73+комсомол!K73+краснарм!K73+краснчет!K73+Марпос!K73+моргауш!K73+порецк!K73+урмар!K73+цивильск!K73+'чеб рн'!K73+шемур!K73+шумер!K73+Ядринск!K73+яльчик!K73+янтик!K73+'г. алат'!K73+'г.Кан'!K73+'г.Новч'!K73+'г.Шум'!K73+'г.Чеб'!K73</f>
        <v>819022.0650000001</v>
      </c>
      <c r="L73" s="10">
        <f>алат!L73+аликов!L73+батыр!L73+вурн!L73+ибрес!L73+канашск!L73+козл!L73+комсомол!L73+краснарм!L73+краснчет!L73+Марпос!L73+моргауш!L73+порецк!L73+урмар!L73+цивильск!L73+'чеб рн'!L73+шемур!L73+шумер!L73+Ядринск!L73+яльчик!L73+янтик!L73+'г. алат'!L73+'г.Кан'!L73+'г.Новч'!L73+'г.Шум'!L73+'г.Чеб'!L73</f>
        <v>0</v>
      </c>
      <c r="M73" s="10" t="s">
        <v>39</v>
      </c>
      <c r="N73" s="10" t="s">
        <v>39</v>
      </c>
      <c r="O73" s="10" t="s">
        <v>39</v>
      </c>
      <c r="P73" s="10" t="s">
        <v>39</v>
      </c>
    </row>
    <row r="74" spans="1:18" ht="27.75" customHeight="1">
      <c r="A74" s="17" t="s">
        <v>103</v>
      </c>
      <c r="B74" s="20">
        <v>309</v>
      </c>
      <c r="C74" s="54">
        <f t="shared" si="0"/>
        <v>9204569.40280165</v>
      </c>
      <c r="D74" s="54">
        <f>алат!D74+аликов!D74+батыр!D74+вурн!D74+ибрес!D74+канашск!D74+козл!D74+комсомол!D74+краснарм!D74+краснчет!D74+Марпос!D74+моргауш!D74+порецк!D74+урмар!D74+цивильск!D74+'чеб рн'!D74+шемур!D74+шумер!D74+Ядринск!D74+яльчик!D74+янтик!D74+'г. алат'!D74+'г.Кан'!D74+'г.Новч'!D74+'г.Шум'!D74+'г.Чеб'!D74</f>
        <v>920172.39</v>
      </c>
      <c r="E74" s="54">
        <f>алат!E74+аликов!E74+батыр!E74+вурн!E74+ибрес!E74+канашск!E74+козл!E74+комсомол!E74+краснарм!E74+краснчет!E74+Марпос!E74+моргауш!E74+порецк!E74+урмар!E74+цивильск!E74+'чеб рн'!E74+шемур!E74+шумер!E74+Ядринск!E74+яльчик!E74+янтик!E74+'г. алат'!E74+'г.Кан'!E74+'г.Новч'!E74+'г.Шум'!E74+'г.Чеб'!E74</f>
        <v>164579.45913</v>
      </c>
      <c r="F74" s="54">
        <f>алат!F74+аликов!F74+батыр!F74+вурн!F74+ибрес!F74+канашск!F74+козл!F74+комсомол!F74+краснарм!F74+краснчет!F74+Марпос!F74+моргауш!F74+порецк!F74+урмар!F74+цивильск!F74+'чеб рн'!F74+шемур!F74+шумер!F74+Ядринск!F74+яльчик!F74+янтик!F74+'г. алат'!F74+'г.Кан'!F74+'г.Новч'!F74+'г.Шум'!F74+'г.Чеб'!F74</f>
        <v>1890.5</v>
      </c>
      <c r="G74" s="54">
        <f>алат!G74+аликов!G74+батыр!G74+вурн!G74+ибрес!G74+канашск!G74+козл!G74+комсомол!G74+краснарм!G74+краснчет!G74+Марпос!G74+моргауш!G74+порецк!G74+урмар!G74+цивильск!G74+'чеб рн'!G74+шемур!G74+шумер!G74+Ядринск!G74+яльчик!G74+янтик!G74+'г. алат'!G74+'г.Кан'!G74+'г.Новч'!G74+'г.Шум'!G74+'г.Чеб'!G74</f>
        <v>0</v>
      </c>
      <c r="H74" s="54">
        <f>алат!H74+аликов!H74+батыр!H74+вурн!H74+ибрес!H74+канашск!H74+козл!H74+комсомол!H74+краснарм!H74+краснчет!H74+Марпос!H74+моргауш!H74+порецк!H74+урмар!H74+цивильск!H74+'чеб рн'!H74+шемур!H74+шумер!H74+Ядринск!H74+яльчик!H74+янтик!H74+'г. алат'!H74+'г.Кан'!H74+'г.Новч'!H74+'г.Шум'!H74+'г.Чеб'!H74</f>
        <v>0</v>
      </c>
      <c r="I74" s="54">
        <f>алат!I74+аликов!I74+батыр!I74+вурн!I74+ибрес!I74+канашск!I74+козл!I74+комсомол!I74+краснарм!I74+краснчет!I74+Марпос!I74+моргауш!I74+порецк!I74+урмар!I74+цивильск!I74+'чеб рн'!I74+шемур!I74+шумер!I74+Ядринск!I74+яльчик!I74+янтик!I74+'г. алат'!I74+'г.Кан'!I74+'г.Новч'!I74+'г.Шум'!I74+'г.Чеб'!I74</f>
        <v>0</v>
      </c>
      <c r="J74" s="54">
        <f>алат!J74+аликов!J74+батыр!J74+вурн!J74+ибрес!J74+канашск!J74+козл!J74+комсомол!J74+краснарм!J74+краснчет!J74+Марпос!J74+моргауш!J74+порецк!J74+урмар!J74+цивильск!J74+'чеб рн'!J74+шемур!J74+шумер!J74+Ядринск!J74+яльчик!J74+янтик!J74+'г. алат'!J74+'г.Кан'!J74+'г.Новч'!J74+'г.Шум'!J74+'г.Чеб'!J74</f>
        <v>0</v>
      </c>
      <c r="K74" s="54">
        <f>алат!K74+аликов!K74+батыр!K74+вурн!K74+ибрес!K74+канашск!K74+козл!K74+комсомол!K74+краснарм!K74+краснчет!K74+Марпос!K74+моргауш!K74+порецк!K74+урмар!K74+цивильск!K74+'чеб рн'!K74+шемур!K74+шумер!K74+Ядринск!K74+яльчик!K74+янтик!K74+'г. алат'!K74+'г.Кан'!K74+'г.Новч'!K74+'г.Шум'!K74+'г.Чеб'!K74</f>
        <v>6556601.749699149</v>
      </c>
      <c r="L74" s="54">
        <f>алат!L74+аликов!L74+батыр!L74+вурн!L74+ибрес!L74+канашск!L74+козл!L74+комсомол!L74+краснарм!L74+краснчет!L74+Марпос!L74+моргауш!L74+порецк!L74+урмар!L74+цивильск!L74+'чеб рн'!L74+шемур!L74+шумер!L74+Ядринск!L74+яльчик!L74+янтик!L74+'г. алат'!L74+'г.Кан'!L74+'г.Новч'!L74+'г.Шум'!L74+'г.Чеб'!L74</f>
        <v>0</v>
      </c>
      <c r="M74" s="54">
        <f>алат!M74+аликов!M74+батыр!M74+вурн!M74+ибрес!M74+канашск!M74+козл!M74+комсомол!M74+краснарм!M74+краснчет!M74+Марпос!M74+моргауш!M74+порецк!M74+урмар!M74+цивильск!M74+'чеб рн'!M74+шемур!M74+шумер!M74+Ядринск!M74+яльчик!M74+янтик!M74+'г. алат'!M74+'г.Кан'!M74+'г.Новч'!M74+'г.Шум'!M74+'г.Чеб'!M74</f>
        <v>111079.61685999998</v>
      </c>
      <c r="N74" s="54">
        <f>алат!N74+аликов!N74+батыр!N74+вурн!N74+ибрес!N74+канашск!N74+козл!N74+комсомол!N74+краснарм!N74+краснчет!N74+Марпос!N74+моргауш!N74+порецк!N74+урмар!N74+цивильск!N74+'чеб рн'!N74+шемур!N74+шумер!N74+Ядринск!N74+яльчик!N74+янтик!N74+'г. алат'!N74+'г.Кан'!N74+'г.Новч'!N74+'г.Шум'!N74+'г.Чеб'!N74</f>
        <v>6241.289999999999</v>
      </c>
      <c r="O74" s="54">
        <f>алат!O74+аликов!O74+батыр!O74+вурн!O74+ибрес!O74+канашск!O74+козл!O74+комсомол!O74+краснарм!O74+краснчет!O74+Марпос!O74+моргауш!O74+порецк!O74+урмар!O74+цивильск!O74+'чеб рн'!O74+шемур!O74+шумер!O74+Ядринск!O74+яльчик!O74+янтик!O74+'г. алат'!O74+'г.Кан'!O74+'г.Новч'!O74+'г.Шум'!O74+'г.Чеб'!O74</f>
        <v>540973.1095225001</v>
      </c>
      <c r="P74" s="54">
        <f>алат!P74+аликов!P74+батыр!P74+вурн!P74+ибрес!P74+канашск!P74+козл!P74+комсомол!P74+краснарм!P74+краснчет!P74+Марпос!P74+моргауш!P74+порецк!P74+урмар!P74+цивильск!P74+'чеб рн'!P74+шемур!P74+шумер!P74+Ядринск!P74+яльчик!P74+янтик!P74+'г. алат'!P74+'г.Кан'!P74+'г.Новч'!P74+'г.Шум'!P74+'г.Чеб'!P74</f>
        <v>903031.2875899998</v>
      </c>
      <c r="R74" s="43"/>
    </row>
    <row r="75" spans="1:16" ht="39.75" customHeight="1">
      <c r="A75" s="16" t="s">
        <v>104</v>
      </c>
      <c r="B75" s="20">
        <v>310</v>
      </c>
      <c r="C75" s="80">
        <f t="shared" si="0"/>
        <v>3807506.0082991496</v>
      </c>
      <c r="D75" s="10">
        <f>алат!D75+аликов!D75+батыр!D75+вурн!D75+ибрес!D75+канашск!D75+козл!D75+комсомол!D75+краснарм!D75+краснчет!D75+Марпос!D75+моргауш!D75+порецк!D75+урмар!D75+цивильск!D75+'чеб рн'!D75+шемур!D75+шумер!D75+Ядринск!D75+яльчик!D75+янтик!D75+'г. алат'!D75+'г.Кан'!D75+'г.Новч'!D75+'г.Шум'!D75+'г.Чеб'!D75</f>
        <v>247958.21999999997</v>
      </c>
      <c r="E75" s="10">
        <f>алат!E75+аликов!E75+батыр!E75+вурн!E75+ибрес!E75+канашск!E75+козл!E75+комсомол!E75+краснарм!E75+краснчет!E75+Марпос!E75+моргауш!E75+порецк!E75+урмар!E75+цивильск!E75+'чеб рн'!E75+шемур!E75+шумер!E75+Ядринск!E75+яльчик!E75+янтик!E75+'г. алат'!E75+'г.Кан'!E75+'г.Новч'!E75+'г.Шум'!E75+'г.Чеб'!E75</f>
        <v>19363.22006</v>
      </c>
      <c r="F75" s="10">
        <f>алат!F75+аликов!F75+батыр!F75+вурн!F75+ибрес!F75+канашск!F75+козл!F75+комсомол!F75+краснарм!F75+краснчет!F75+Марпос!F75+моргауш!F75+порецк!F75+урмар!F75+цивильск!F75+'чеб рн'!F75+шемур!F75+шумер!F75+Ядринск!F75+яльчик!F75+янтик!F75+'г. алат'!F75+'г.Кан'!F75+'г.Новч'!F75+'г.Шум'!F75+'г.Чеб'!F75</f>
        <v>0</v>
      </c>
      <c r="G75" s="10">
        <f>алат!G75+аликов!G75+батыр!G75+вурн!G75+ибрес!G75+канашск!G75+козл!G75+комсомол!G75+краснарм!G75+краснчет!G75+Марпос!G75+моргауш!G75+порецк!G75+урмар!G75+цивильск!G75+'чеб рн'!G75+шемур!G75+шумер!G75+Ядринск!G75+яльчик!G75+янтик!G75+'г. алат'!G75+'г.Кан'!G75+'г.Новч'!G75+'г.Шум'!G75+'г.Чеб'!G75</f>
        <v>0</v>
      </c>
      <c r="H75" s="10">
        <f>алат!H75+аликов!H75+батыр!H75+вурн!H75+ибрес!H75+канашск!H75+козл!H75+комсомол!H75+краснарм!H75+краснчет!H75+Марпос!H75+моргауш!H75+порецк!H75+урмар!H75+цивильск!H75+'чеб рн'!H75+шемур!H75+шумер!H75+Ядринск!H75+яльчик!H75+янтик!H75+'г. алат'!H75+'г.Кан'!H75+'г.Новч'!H75+'г.Шум'!H75+'г.Чеб'!H75</f>
        <v>0</v>
      </c>
      <c r="I75" s="10">
        <f>алат!I75+аликов!I75+батыр!I75+вурн!I75+ибрес!I75+канашск!I75+козл!I75+комсомол!I75+краснарм!I75+краснчет!I75+Марпос!I75+моргауш!I75+порецк!I75+урмар!I75+цивильск!I75+'чеб рн'!I75+шемур!I75+шумер!I75+Ядринск!I75+яльчик!I75+янтик!I75+'г. алат'!I75+'г.Кан'!I75+'г.Новч'!I75+'г.Шум'!I75+'г.Чеб'!I75</f>
        <v>0</v>
      </c>
      <c r="J75" s="10">
        <f>алат!J75+аликов!J75+батыр!J75+вурн!J75+ибрес!J75+канашск!J75+козл!J75+комсомол!J75+краснарм!J75+краснчет!J75+Марпос!J75+моргауш!J75+порецк!J75+урмар!J75+цивильск!J75+'чеб рн'!J75+шемур!J75+шумер!J75+Ядринск!J75+яльчик!J75+янтик!J75+'г. алат'!J75+'г.Кан'!J75+'г.Новч'!J75+'г.Шум'!J75+'г.Чеб'!J75</f>
        <v>0</v>
      </c>
      <c r="K75" s="10">
        <f>алат!K75+аликов!K75+батыр!K75+вурн!K75+ибрес!K75+канашск!K75+козл!K75+комсомол!K75+краснарм!K75+краснчет!K75+Марпос!K75+моргауш!K75+порецк!K75+урмар!K75+цивильск!K75+'чеб рн'!K75+шемур!K75+шумер!K75+Ядринск!K75+яльчик!K75+янтик!K75+'г. алат'!K75+'г.Кан'!K75+'г.Новч'!K75+'г.Шум'!K75+'г.Чеб'!K75</f>
        <v>3512223.0520991497</v>
      </c>
      <c r="L75" s="10">
        <f>алат!L75+аликов!L75+батыр!L75+вурн!L75+ибрес!L75+канашск!L75+козл!L75+комсомол!L75+краснарм!L75+краснчет!L75+Марпос!L75+моргауш!L75+порецк!L75+урмар!L75+цивильск!L75+'чеб рн'!L75+шемур!L75+шумер!L75+Ядринск!L75+яльчик!L75+янтик!L75+'г. алат'!L75+'г.Кан'!L75+'г.Новч'!L75+'г.Шум'!L75+'г.Чеб'!L75</f>
        <v>0</v>
      </c>
      <c r="M75" s="10">
        <f>алат!M75+аликов!M75+батыр!M75+вурн!M75+ибрес!M75+канашск!M75+козл!M75+комсомол!M75+краснарм!M75+краснчет!M75+Марпос!M75+моргауш!M75+порецк!M75+урмар!M75+цивильск!M75+'чеб рн'!M75+шемур!M75+шумер!M75+Ядринск!M75+яльчик!M75+янтик!M75+'г. алат'!M75+'г.Кан'!M75+'г.Новч'!M75+'г.Шум'!M75+'г.Чеб'!M75</f>
        <v>22051.486139999997</v>
      </c>
      <c r="N75" s="10">
        <f>алат!N75+аликов!N75+батыр!N75+вурн!N75+ибрес!N75+канашск!N75+козл!N75+комсомол!N75+краснарм!N75+краснчет!N75+Марпос!N75+моргауш!N75+порецк!N75+урмар!N75+цивильск!N75+'чеб рн'!N75+шемур!N75+шумер!N75+Ядринск!N75+яльчик!N75+янтик!N75+'г. алат'!N75+'г.Кан'!N75+'г.Новч'!N75+'г.Шум'!N75+'г.Чеб'!N75</f>
        <v>5910.03</v>
      </c>
      <c r="O75" s="10" t="s">
        <v>39</v>
      </c>
      <c r="P75" s="10" t="s">
        <v>39</v>
      </c>
    </row>
    <row r="76" spans="1:16" ht="27" customHeight="1">
      <c r="A76" s="16" t="s">
        <v>105</v>
      </c>
      <c r="B76" s="20">
        <v>311</v>
      </c>
      <c r="C76" s="80">
        <f t="shared" si="0"/>
        <v>0</v>
      </c>
      <c r="D76" s="10">
        <f>алат!D76+аликов!D76+батыр!D76+вурн!D76+ибрес!D76+канашск!D76+козл!D76+комсомол!D76+краснарм!D76+краснчет!D76+Марпос!D76+моргауш!D76+порецк!D76+урмар!D76+цивильск!D76+'чеб рн'!D76+шемур!D76+шумер!D76+Ядринск!D76+яльчик!D76+янтик!D76+'г. алат'!D76+'г.Кан'!D76+'г.Новч'!D76+'г.Шум'!D76+'г.Чеб'!D76</f>
        <v>0</v>
      </c>
      <c r="E76" s="10">
        <f>алат!E76+аликов!E76+батыр!E76+вурн!E76+ибрес!E76+канашск!E76+козл!E76+комсомол!E76+краснарм!E76+краснчет!E76+Марпос!E76+моргауш!E76+порецк!E76+урмар!E76+цивильск!E76+'чеб рн'!E76+шемур!E76+шумер!E76+Ядринск!E76+яльчик!E76+янтик!E76+'г. алат'!E76+'г.Кан'!E76+'г.Новч'!E76+'г.Шум'!E76+'г.Чеб'!E76</f>
        <v>0</v>
      </c>
      <c r="F76" s="10">
        <f>алат!F76+аликов!F76+батыр!F76+вурн!F76+ибрес!F76+канашск!F76+козл!F76+комсомол!F76+краснарм!F76+краснчет!F76+Марпос!F76+моргауш!F76+порецк!F76+урмар!F76+цивильск!F76+'чеб рн'!F76+шемур!F76+шумер!F76+Ядринск!F76+яльчик!F76+янтик!F76+'г. алат'!F76+'г.Кан'!F76+'г.Новч'!F76+'г.Шум'!F76+'г.Чеб'!F76</f>
        <v>0</v>
      </c>
      <c r="G76" s="10">
        <f>алат!G76+аликов!G76+батыр!G76+вурн!G76+ибрес!G76+канашск!G76+козл!G76+комсомол!G76+краснарм!G76+краснчет!G76+Марпос!G76+моргауш!G76+порецк!G76+урмар!G76+цивильск!G76+'чеб рн'!G76+шемур!G76+шумер!G76+Ядринск!G76+яльчик!G76+янтик!G76+'г. алат'!G76+'г.Кан'!G76+'г.Новч'!G76+'г.Шум'!G76+'г.Чеб'!G76</f>
        <v>0</v>
      </c>
      <c r="H76" s="10">
        <f>алат!H76+аликов!H76+батыр!H76+вурн!H76+ибрес!H76+канашск!H76+козл!H76+комсомол!H76+краснарм!H76+краснчет!H76+Марпос!H76+моргауш!H76+порецк!H76+урмар!H76+цивильск!H76+'чеб рн'!H76+шемур!H76+шумер!H76+Ядринск!H76+яльчик!H76+янтик!H76+'г. алат'!H76+'г.Кан'!H76+'г.Новч'!H76+'г.Шум'!H76+'г.Чеб'!H76</f>
        <v>0</v>
      </c>
      <c r="I76" s="10">
        <f>алат!I76+аликов!I76+батыр!I76+вурн!I76+ибрес!I76+канашск!I76+козл!I76+комсомол!I76+краснарм!I76+краснчет!I76+Марпос!I76+моргауш!I76+порецк!I76+урмар!I76+цивильск!I76+'чеб рн'!I76+шемур!I76+шумер!I76+Ядринск!I76+яльчик!I76+янтик!I76+'г. алат'!I76+'г.Кан'!I76+'г.Новч'!I76+'г.Шум'!I76+'г.Чеб'!I76</f>
        <v>0</v>
      </c>
      <c r="J76" s="10">
        <f>алат!J76+аликов!J76+батыр!J76+вурн!J76+ибрес!J76+канашск!J76+козл!J76+комсомол!J76+краснарм!J76+краснчет!J76+Марпос!J76+моргауш!J76+порецк!J76+урмар!J76+цивильск!J76+'чеб рн'!J76+шемур!J76+шумер!J76+Ядринск!J76+яльчик!J76+янтик!J76+'г. алат'!J76+'г.Кан'!J76+'г.Новч'!J76+'г.Шум'!J76+'г.Чеб'!J76</f>
        <v>0</v>
      </c>
      <c r="K76" s="10">
        <f>алат!K76+аликов!K76+батыр!K76+вурн!K76+ибрес!K76+канашск!K76+козл!K76+комсомол!K76+краснарм!K76+краснчет!K76+Марпос!K76+моргауш!K76+порецк!K76+урмар!K76+цивильск!K76+'чеб рн'!K76+шемур!K76+шумер!K76+Ядринск!K76+яльчик!K76+янтик!K76+'г. алат'!K76+'г.Кан'!K76+'г.Новч'!K76+'г.Шум'!K76+'г.Чеб'!K76</f>
        <v>0</v>
      </c>
      <c r="L76" s="10">
        <f>алат!L76+аликов!L76+батыр!L76+вурн!L76+ибрес!L76+канашск!L76+козл!L76+комсомол!L76+краснарм!L76+краснчет!L76+Марпос!L76+моргауш!L76+порецк!L76+урмар!L76+цивильск!L76+'чеб рн'!L76+шемур!L76+шумер!L76+Ядринск!L76+яльчик!L76+янтик!L76+'г. алат'!L76+'г.Кан'!L76+'г.Новч'!L76+'г.Шум'!L76+'г.Чеб'!L76</f>
        <v>0</v>
      </c>
      <c r="M76" s="10">
        <f>алат!M76+аликов!M76+батыр!M76+вурн!M76+ибрес!M76+канашск!M76+козл!M76+комсомол!M76+краснарм!M76+краснчет!M76+Марпос!M76+моргауш!M76+порецк!M76+урмар!M76+цивильск!M76+'чеб рн'!M76+шемур!M76+шумер!M76+Ядринск!M76+яльчик!M76+янтик!M76+'г. алат'!M76+'г.Кан'!M76+'г.Новч'!M76+'г.Шум'!M76+'г.Чеб'!M76</f>
        <v>0</v>
      </c>
      <c r="N76" s="10">
        <f>алат!N76+аликов!N76+батыр!N76+вурн!N76+ибрес!N76+канашск!N76+козл!N76+комсомол!N76+краснарм!N76+краснчет!N76+Марпос!N76+моргауш!N76+порецк!N76+урмар!N76+цивильск!N76+'чеб рн'!N76+шемур!N76+шумер!N76+Ядринск!N76+яльчик!N76+янтик!N76+'г. алат'!N76+'г.Кан'!N76+'г.Новч'!N76+'г.Шум'!N76+'г.Чеб'!N76</f>
        <v>0</v>
      </c>
      <c r="O76" s="10">
        <f>алат!O76+аликов!O76+батыр!O76+вурн!O76+ибрес!O76+канашск!O76+козл!O76+комсомол!O76+краснарм!O76+краснчет!O76+Марпос!O76+моргауш!O76+порецк!O76+урмар!O76+цивильск!O76+'чеб рн'!O76+шемур!O76+шумер!O76+Ядринск!O76+яльчик!O76+янтик!O76+'г. алат'!O76+'г.Кан'!O76+'г.Новч'!O76+'г.Шум'!O76+'г.Чеб'!O76</f>
        <v>0</v>
      </c>
      <c r="P76" s="10">
        <f>алат!P76+аликов!P76+батыр!P76+вурн!P76+ибрес!P76+канашск!P76+козл!P76+комсомол!P76+краснарм!P76+краснчет!P76+Марпос!P76+моргауш!P76+порецк!P76+урмар!P76+цивильск!P76+'чеб рн'!P76+шемур!P76+шумер!P76+Ядринск!P76+яльчик!P76+янтик!P76+'г. алат'!P76+'г.Кан'!P76+'г.Новч'!P76+'г.Шум'!P76+'г.Чеб'!P76</f>
        <v>0</v>
      </c>
    </row>
    <row r="77" spans="1:16" ht="42.75" customHeight="1">
      <c r="A77" s="16" t="s">
        <v>106</v>
      </c>
      <c r="B77" s="20">
        <v>312</v>
      </c>
      <c r="C77" s="80">
        <f t="shared" si="0"/>
        <v>0</v>
      </c>
      <c r="D77" s="10" t="s">
        <v>39</v>
      </c>
      <c r="E77" s="10">
        <f>алат!E77+аликов!E77+батыр!E77+вурн!E77+ибрес!E77+канашск!E77+козл!E77+комсомол!E77+краснарм!E77+краснчет!E77+Марпос!E77+моргауш!E77+порецк!E77+урмар!E77+цивильск!E77+'чеб рн'!E77+шемур!E77+шумер!E77+Ядринск!E77+яльчик!E77+янтик!E77+'г. алат'!E77+'г.Кан'!E77+'г.Новч'!E77+'г.Шум'!E77+'г.Чеб'!E77</f>
        <v>0</v>
      </c>
      <c r="F77" s="10">
        <f>алат!F77+аликов!F77+батыр!F77+вурн!F77+ибрес!F77+канашск!F77+козл!F77+комсомол!F77+краснарм!F77+краснчет!F77+Марпос!F77+моргауш!F77+порецк!F77+урмар!F77+цивильск!F77+'чеб рн'!F77+шемур!F77+шумер!F77+Ядринск!F77+яльчик!F77+янтик!F77+'г. алат'!F77+'г.Кан'!F77+'г.Новч'!F77+'г.Шум'!F77+'г.Чеб'!F77</f>
        <v>0</v>
      </c>
      <c r="G77" s="10">
        <f>алат!G77+аликов!G77+батыр!G77+вурн!G77+ибрес!G77+канашск!G77+козл!G77+комсомол!G77+краснарм!G77+краснчет!G77+Марпос!G77+моргауш!G77+порецк!G77+урмар!G77+цивильск!G77+'чеб рн'!G77+шемур!G77+шумер!G77+Ядринск!G77+яльчик!G77+янтик!G77+'г. алат'!G77+'г.Кан'!G77+'г.Новч'!G77+'г.Шум'!G77+'г.Чеб'!G77</f>
        <v>0</v>
      </c>
      <c r="H77" s="10" t="s">
        <v>39</v>
      </c>
      <c r="I77" s="10">
        <f>алат!I77+аликов!I77+батыр!I77+вурн!I77+ибрес!I77+канашск!I77+козл!I77+комсомол!I77+краснарм!I77+краснчет!I77+Марпос!I77+моргауш!I77+порецк!I77+урмар!I77+цивильск!I77+'чеб рн'!I77+шемур!I77+шумер!I77+Ядринск!I77+яльчик!I77+янтик!I77+'г. алат'!I77+'г.Кан'!I77+'г.Новч'!I77+'г.Шум'!I77+'г.Чеб'!I77</f>
        <v>0</v>
      </c>
      <c r="J77" s="10">
        <f>алат!J77+аликов!J77+батыр!J77+вурн!J77+ибрес!J77+канашск!J77+козл!J77+комсомол!J77+краснарм!J77+краснчет!J77+Марпос!J77+моргауш!J77+порецк!J77+урмар!J77+цивильск!J77+'чеб рн'!J77+шемур!J77+шумер!J77+Ядринск!J77+яльчик!J77+янтик!J77+'г. алат'!J77+'г.Кан'!J77+'г.Новч'!J77+'г.Шум'!J77+'г.Чеб'!J77</f>
        <v>0</v>
      </c>
      <c r="K77" s="10" t="s">
        <v>39</v>
      </c>
      <c r="L77" s="10" t="s">
        <v>39</v>
      </c>
      <c r="M77" s="10" t="s">
        <v>39</v>
      </c>
      <c r="N77" s="10">
        <f>алат!N77+аликов!N77+батыр!N77+вурн!N77+ибрес!N77+канашск!N77+козл!N77+комсомол!N77+краснарм!N77+краснчет!N77+Марпос!N77+моргауш!N77+порецк!N77+урмар!N77+цивильск!N77+'чеб рн'!N77+шемур!N77+шумер!N77+Ядринск!N77+яльчик!N77+янтик!N77+'г. алат'!N77+'г.Кан'!N77+'г.Новч'!N77+'г.Шум'!N77+'г.Чеб'!N77</f>
        <v>0</v>
      </c>
      <c r="O77" s="10" t="s">
        <v>39</v>
      </c>
      <c r="P77" s="10" t="s">
        <v>39</v>
      </c>
    </row>
    <row r="78" spans="1:19" ht="42.75" customHeight="1">
      <c r="A78" s="16" t="s">
        <v>107</v>
      </c>
      <c r="B78" s="20">
        <v>313</v>
      </c>
      <c r="C78" s="80">
        <f t="shared" si="0"/>
        <v>497726.40833</v>
      </c>
      <c r="D78" s="10">
        <f>алат!D78+аликов!D78+батыр!D78+вурн!D78+ибрес!D78+канашск!D78+козл!D78+комсомол!D78+краснарм!D78+краснчет!D78+Марпос!D78+моргауш!D78+порецк!D78+урмар!D78+цивильск!D78+'чеб рн'!D78+шемур!D78+шумер!D78+Ядринск!D78+яльчик!D78+янтик!D78+'г. алат'!D78+'г.Кан'!D78+'г.Новч'!D78+'г.Шум'!D78+'г.Чеб'!D78</f>
        <v>59912.76</v>
      </c>
      <c r="E78" s="10">
        <f>алат!E78+аликов!E78+батыр!E78+вурн!E78+ибрес!E78+канашск!E78+козл!E78+комсомол!E78+краснарм!E78+краснчет!E78+Марпос!E78+моргауш!E78+порецк!E78+урмар!E78+цивильск!E78+'чеб рн'!E78+шемур!E78+шумер!E78+Ядринск!E78+яльчик!E78+янтик!E78+'г. алат'!E78+'г.Кан'!E78+'г.Новч'!E78+'г.Шум'!E78+'г.Чеб'!E78</f>
        <v>57897.17033</v>
      </c>
      <c r="F78" s="10">
        <f>алат!F78+аликов!F78+батыр!F78+вурн!F78+ибрес!F78+канашск!F78+козл!F78+комсомол!F78+краснарм!F78+краснчет!F78+Марпос!F78+моргауш!F78+порецк!F78+урмар!F78+цивильск!F78+'чеб рн'!F78+шемур!F78+шумер!F78+Ядринск!F78+яльчик!F78+янтик!F78+'г. алат'!F78+'г.Кан'!F78+'г.Новч'!F78+'г.Шум'!F78+'г.Чеб'!F78</f>
        <v>0</v>
      </c>
      <c r="G78" s="10">
        <f>алат!G78+аликов!G78+батыр!G78+вурн!G78+ибрес!G78+канашск!G78+козл!G78+комсомол!G78+краснарм!G78+краснчет!G78+Марпос!G78+моргауш!G78+порецк!G78+урмар!G78+цивильск!G78+'чеб рн'!G78+шемур!G78+шумер!G78+Ядринск!G78+яльчик!G78+янтик!G78+'г. алат'!G78+'г.Кан'!G78+'г.Новч'!G78+'г.Шум'!G78+'г.Чеб'!G78</f>
        <v>0</v>
      </c>
      <c r="H78" s="10">
        <f>алат!H78+аликов!H78+батыр!H78+вурн!H78+ибрес!H78+канашск!H78+козл!H78+комсомол!H78+краснарм!H78+краснчет!H78+Марпос!H78+моргауш!H78+порецк!H78+урмар!H78+цивильск!H78+'чеб рн'!H78+шемур!H78+шумер!H78+Ядринск!H78+яльчик!H78+янтик!H78+'г. алат'!H78+'г.Кан'!H78+'г.Новч'!H78+'г.Шум'!H78+'г.Чеб'!H78</f>
        <v>0</v>
      </c>
      <c r="I78" s="10">
        <f>алат!I78+аликов!I78+батыр!I78+вурн!I78+ибрес!I78+канашск!I78+козл!I78+комсомол!I78+краснарм!I78+краснчет!I78+Марпос!I78+моргауш!I78+порецк!I78+урмар!I78+цивильск!I78+'чеб рн'!I78+шемур!I78+шумер!I78+Ядринск!I78+яльчик!I78+янтик!I78+'г. алат'!I78+'г.Кан'!I78+'г.Новч'!I78+'г.Шум'!I78+'г.Чеб'!I78</f>
        <v>0</v>
      </c>
      <c r="J78" s="10">
        <f>алат!J78+аликов!J78+батыр!J78+вурн!J78+ибрес!J78+канашск!J78+козл!J78+комсомол!J78+краснарм!J78+краснчет!J78+Марпос!J78+моргауш!J78+порецк!J78+урмар!J78+цивильск!J78+'чеб рн'!J78+шемур!J78+шумер!J78+Ядринск!J78+яльчик!J78+янтик!J78+'г. алат'!J78+'г.Кан'!J78+'г.Новч'!J78+'г.Шум'!J78+'г.Чеб'!J78</f>
        <v>0</v>
      </c>
      <c r="K78" s="10">
        <f>алат!K78+аликов!K78+батыр!K78+вурн!K78+ибрес!K78+канашск!K78+козл!K78+комсомол!K78+краснарм!K78+краснчет!K78+Марпос!K78+моргауш!K78+порецк!K78+урмар!K78+цивильск!K78+'чеб рн'!K78+шемур!K78+шумер!K78+Ядринск!K78+яльчик!K78+янтик!K78+'г. алат'!K78+'г.Кан'!K78+'г.Новч'!K78+'г.Шум'!K78+'г.Чеб'!K78</f>
        <v>379916.478</v>
      </c>
      <c r="L78" s="10">
        <f>алат!L78+аликов!L78+батыр!L78+вурн!L78+ибрес!L78+канашск!L78+козл!L78+комсомол!L78+краснарм!L78+краснчет!L78+Марпос!L78+моргауш!L78+порецк!L78+урмар!L78+цивильск!L78+'чеб рн'!L78+шемур!L78+шумер!L78+Ядринск!L78+яльчик!L78+янтик!L78+'г. алат'!L78+'г.Кан'!L78+'г.Новч'!L78+'г.Шум'!L78+'г.Чеб'!L78</f>
        <v>0</v>
      </c>
      <c r="M78" s="10" t="s">
        <v>39</v>
      </c>
      <c r="N78" s="10" t="s">
        <v>39</v>
      </c>
      <c r="O78" s="10" t="s">
        <v>39</v>
      </c>
      <c r="P78" s="10" t="s">
        <v>39</v>
      </c>
      <c r="S78" s="43"/>
    </row>
    <row r="79" spans="1:16" ht="42.75" customHeight="1">
      <c r="A79" s="16" t="s">
        <v>108</v>
      </c>
      <c r="B79" s="20">
        <v>314</v>
      </c>
      <c r="C79" s="80">
        <f t="shared" si="0"/>
        <v>325438.5550599999</v>
      </c>
      <c r="D79" s="10">
        <f>алат!D79+аликов!D79+батыр!D79+вурн!D79+ибрес!D79+канашск!D79+козл!D79+комсомол!D79+краснарм!D79+краснчет!D79+Марпос!D79+моргауш!D79+порецк!D79+урмар!D79+цивильск!D79+'чеб рн'!D79+шемур!D79+шумер!D79+Ядринск!D79+яльчик!D79+янтик!D79+'г. алат'!D79+'г.Кан'!D79+'г.Новч'!D79+'г.Шум'!D79+'г.Чеб'!D79</f>
        <v>1703</v>
      </c>
      <c r="E79" s="10">
        <f>алат!E79+аликов!E79+батыр!E79+вурн!E79+ибрес!E79+канашск!E79+козл!E79+комсомол!E79+краснарм!E79+краснчет!E79+Марпос!E79+моргауш!E79+порецк!E79+урмар!E79+цивильск!E79+'чеб рн'!E79+шемур!E79+шумер!E79+Ядринск!E79+яльчик!E79+янтик!E79+'г. алат'!E79+'г.Кан'!E79+'г.Новч'!E79+'г.Шум'!E79+'г.Чеб'!E79</f>
        <v>15123.570060000002</v>
      </c>
      <c r="F79" s="10">
        <f>алат!F79+аликов!F79+батыр!F79+вурн!F79+ибрес!F79+канашск!F79+козл!F79+комсомол!F79+краснарм!F79+краснчет!F79+Марпос!F79+моргауш!F79+порецк!F79+урмар!F79+цивильск!F79+'чеб рн'!F79+шемур!F79+шумер!F79+Ядринск!F79+яльчик!F79+янтик!F79+'г. алат'!F79+'г.Кан'!F79+'г.Новч'!F79+'г.Шум'!F79+'г.Чеб'!F79</f>
        <v>0</v>
      </c>
      <c r="G79" s="10">
        <f>алат!G79+аликов!G79+батыр!G79+вурн!G79+ибрес!G79+канашск!G79+козл!G79+комсомол!G79+краснарм!G79+краснчет!G79+Марпос!G79+моргауш!G79+порецк!G79+урмар!G79+цивильск!G79+'чеб рн'!G79+шемур!G79+шумер!G79+Ядринск!G79+яльчик!G79+янтик!G79+'г. алат'!G79+'г.Кан'!G79+'г.Новч'!G79+'г.Шум'!G79+'г.Чеб'!G79</f>
        <v>0</v>
      </c>
      <c r="H79" s="10">
        <f>алат!H79+аликов!H79+батыр!H79+вурн!H79+ибрес!H79+канашск!H79+козл!H79+комсомол!H79+краснарм!H79+краснчет!H79+Марпос!H79+моргауш!H79+порецк!H79+урмар!H79+цивильск!H79+'чеб рн'!H79+шемур!H79+шумер!H79+Ядринск!H79+яльчик!H79+янтик!H79+'г. алат'!H79+'г.Кан'!H79+'г.Новч'!H79+'г.Шум'!H79+'г.Чеб'!H79</f>
        <v>0</v>
      </c>
      <c r="I79" s="10">
        <f>алат!I79+аликов!I79+батыр!I79+вурн!I79+ибрес!I79+канашск!I79+козл!I79+комсомол!I79+краснарм!I79+краснчет!I79+Марпос!I79+моргауш!I79+порецк!I79+урмар!I79+цивильск!I79+'чеб рн'!I79+шемур!I79+шумер!I79+Ядринск!I79+яльчик!I79+янтик!I79+'г. алат'!I79+'г.Кан'!I79+'г.Новч'!I79+'г.Шум'!I79+'г.Чеб'!I79</f>
        <v>0</v>
      </c>
      <c r="J79" s="10">
        <f>алат!J79+аликов!J79+батыр!J79+вурн!J79+ибрес!J79+канашск!J79+козл!J79+комсомол!J79+краснарм!J79+краснчет!J79+Марпос!J79+моргауш!J79+порецк!J79+урмар!J79+цивильск!J79+'чеб рн'!J79+шемур!J79+шумер!J79+Ядринск!J79+яльчик!J79+янтик!J79+'г. алат'!J79+'г.Кан'!J79+'г.Новч'!J79+'г.Шум'!J79+'г.Чеб'!J79</f>
        <v>0</v>
      </c>
      <c r="K79" s="10">
        <f>алат!K79+аликов!K79+батыр!K79+вурн!K79+ибрес!K79+канашск!K79+козл!K79+комсомол!K79+краснарм!K79+краснчет!K79+Марпос!K79+моргауш!K79+порецк!K79+урмар!K79+цивильск!K79+'чеб рн'!K79+шемур!K79+шумер!K79+Ядринск!K79+яльчик!K79+янтик!K79+'г. алат'!K79+'г.Кан'!K79+'г.Новч'!K79+'г.Шум'!K79+'г.Чеб'!K79</f>
        <v>308611.9849999999</v>
      </c>
      <c r="L79" s="10">
        <f>алат!L79+аликов!L79+батыр!L79+вурн!L79+ибрес!L79+канашск!L79+козл!L79+комсомол!L79+краснарм!L79+краснчет!L79+Марпос!L79+моргауш!L79+порецк!L79+урмар!L79+цивильск!L79+'чеб рн'!L79+шемур!L79+шумер!L79+Ядринск!L79+яльчик!L79+янтик!L79+'г. алат'!L79+'г.Кан'!L79+'г.Новч'!L79+'г.Шум'!L79+'г.Чеб'!L79</f>
        <v>0</v>
      </c>
      <c r="M79" s="10" t="s">
        <v>39</v>
      </c>
      <c r="N79" s="10" t="s">
        <v>39</v>
      </c>
      <c r="O79" s="10" t="s">
        <v>39</v>
      </c>
      <c r="P79" s="10" t="s">
        <v>39</v>
      </c>
    </row>
    <row r="80" spans="1:16" ht="39" customHeight="1">
      <c r="A80" s="27" t="s">
        <v>109</v>
      </c>
      <c r="B80" s="20">
        <v>316</v>
      </c>
      <c r="C80" s="54">
        <f t="shared" si="0"/>
        <v>7837328.83241165</v>
      </c>
      <c r="D80" s="54">
        <f>алат!D80+аликов!D80+батыр!D80+вурн!D80+ибрес!D80+канашск!D80+козл!D80+комсомол!D80+краснарм!D80+краснчет!D80+Марпос!D80+моргауш!D80+порецк!D80+урмар!D80+цивильск!D80+'чеб рн'!D80+шемур!D80+шумер!D80+Ядринск!D80+яльчик!D80+янтик!D80+'г. алат'!D80+'г.Кан'!D80+'г.Новч'!D80+'г.Шум'!D80+'г.Чеб'!D80</f>
        <v>918532.29</v>
      </c>
      <c r="E80" s="54">
        <f>алат!E80+аликов!E80+батыр!E80+вурн!E80+ибрес!E80+канашск!E80+козл!E80+комсомол!E80+краснарм!E80+краснчет!E80+Марпос!E80+моргауш!E80+порецк!E80+урмар!E80+цивильск!E80+'чеб рн'!E80+шемур!E80+шумер!E80+Ядринск!E80+яльчик!E80+янтик!E80+'г. алат'!E80+'г.Кан'!E80+'г.Новч'!E80+'г.Шум'!E80+'г.Чеб'!E80</f>
        <v>157614.96</v>
      </c>
      <c r="F80" s="54">
        <f>алат!F80+аликов!F80+батыр!F80+вурн!F80+ибрес!F80+канашск!F80+козл!F80+комсомол!F80+краснарм!F80+краснчет!F80+Марпос!F80+моргауш!F80+порецк!F80+урмар!F80+цивильск!F80+'чеб рн'!F80+шемур!F80+шумер!F80+Ядринск!F80+яльчик!F80+янтик!F80+'г. алат'!F80+'г.Кан'!F80+'г.Новч'!F80+'г.Шум'!F80+'г.Чеб'!F80</f>
        <v>1890.5</v>
      </c>
      <c r="G80" s="54">
        <f>алат!G80+аликов!G80+батыр!G80+вурн!G80+ибрес!G80+канашск!G80+козл!G80+комсомол!G80+краснарм!G80+краснчет!G80+Марпос!G80+моргауш!G80+порецк!G80+урмар!G80+цивильск!G80+'чеб рн'!G80+шемур!G80+шумер!G80+Ядринск!G80+яльчик!G80+янтик!G80+'г. алат'!G80+'г.Кан'!G80+'г.Новч'!G80+'г.Шум'!G80+'г.Чеб'!G80</f>
        <v>0</v>
      </c>
      <c r="H80" s="54">
        <f>алат!H80+аликов!H80+батыр!H80+вурн!H80+ибрес!H80+канашск!H80+козл!H80+комсомол!H80+краснарм!H80+краснчет!H80+Марпос!H80+моргауш!H80+порецк!H80+урмар!H80+цивильск!H80+'чеб рн'!H80+шемур!H80+шумер!H80+Ядринск!H80+яльчик!H80+янтик!H80+'г. алат'!H80+'г.Кан'!H80+'г.Новч'!H80+'г.Шум'!H80+'г.Чеб'!H80</f>
        <v>0</v>
      </c>
      <c r="I80" s="54">
        <f>алат!I80+аликов!I80+батыр!I80+вурн!I80+ибрес!I80+канашск!I80+козл!I80+комсомол!I80+краснарм!I80+краснчет!I80+Марпос!I80+моргауш!I80+порецк!I80+урмар!I80+цивильск!I80+'чеб рн'!I80+шемур!I80+шумер!I80+Ядринск!I80+яльчик!I80+янтик!I80+'г. алат'!I80+'г.Кан'!I80+'г.Новч'!I80+'г.Шум'!I80+'г.Чеб'!I80</f>
        <v>0</v>
      </c>
      <c r="J80" s="54">
        <f>алат!J80+аликов!J80+батыр!J80+вурн!J80+ибрес!J80+канашск!J80+козл!J80+комсомол!J80+краснарм!J80+краснчет!J80+Марпос!J80+моргауш!J80+порецк!J80+урмар!J80+цивильск!J80+'чеб рн'!J80+шемур!J80+шумер!J80+Ядринск!J80+яльчик!J80+янтик!J80+'г. алат'!J80+'г.Кан'!J80+'г.Новч'!J80+'г.Шум'!J80+'г.Чеб'!J80</f>
        <v>0</v>
      </c>
      <c r="K80" s="54">
        <f>алат!K80+аликов!K80+батыр!K80+вурн!K80+ибрес!K80+канашск!K80+козл!K80+комсомол!K80+краснарм!K80+краснчет!K80+Марпос!K80+моргауш!K80+порецк!K80+урмар!K80+цивильск!K80+'чеб рн'!K80+шемур!K80+шумер!K80+Ядринск!K80+яльчик!K80+янтик!K80+'г. алат'!K80+'г.Кан'!K80+'г.Новч'!K80+'г.Шум'!K80+'г.Чеб'!K80</f>
        <v>5518131.14725915</v>
      </c>
      <c r="L80" s="54">
        <f>алат!L80+аликов!L80+батыр!L80+вурн!L80+ибрес!L80+канашск!L80+козл!L80+комсомол!L80+краснарм!L80+краснчет!L80+Марпос!L80+моргауш!L80+порецк!L80+урмар!L80+цивильск!L80+'чеб рн'!L80+шемур!L80+шумер!L80+Ядринск!L80+яльчик!L80+янтик!L80+'г. алат'!L80+'г.Кан'!L80+'г.Новч'!L80+'г.Шум'!L80+'г.Чеб'!L80</f>
        <v>0</v>
      </c>
      <c r="M80" s="54">
        <f>алат!M80+аликов!M80+батыр!M80+вурн!M80+ибрес!M80+канашск!M80+козл!M80+комсомол!M80+краснарм!M80+краснчет!M80+Марпос!M80+моргауш!M80+порецк!M80+урмар!M80+цивильск!M80+'чеб рн'!M80+шемур!M80+шумер!M80+Ядринск!M80+яльчик!M80+янтик!M80+'г. алат'!M80+'г.Кан'!M80+'г.Новч'!M80+'г.Шум'!M80+'г.Чеб'!M80</f>
        <v>71641.7531</v>
      </c>
      <c r="N80" s="54">
        <f>алат!N80+аликов!N80+батыр!N80+вурн!N80+ибрес!N80+канашск!N80+козл!N80+комсомол!N80+краснарм!N80+краснчет!N80+Марпос!N80+моргауш!N80+порецк!N80+урмар!N80+цивильск!N80+'чеб рн'!N80+шемур!N80+шумер!N80+Ядринск!N80+яльчик!N80+янтик!N80+'г. алат'!N80+'г.Кан'!N80+'г.Новч'!N80+'г.Шум'!N80+'г.Чеб'!N80</f>
        <v>6241.289999999999</v>
      </c>
      <c r="O80" s="54">
        <f>алат!O80+аликов!O80+батыр!O80+вурн!O80+ибрес!O80+канашск!O80+козл!O80+комсомол!O80+краснарм!O80+краснчет!O80+Марпос!O80+моргауш!O80+порецк!O80+урмар!O80+цивильск!O80+'чеб рн'!O80+шемур!O80+шумер!O80+Ядринск!O80+яльчик!O80+янтик!O80+'г. алат'!O80+'г.Кан'!O80+'г.Новч'!O80+'г.Шум'!O80+'г.Чеб'!O80</f>
        <v>437386.23527249997</v>
      </c>
      <c r="P80" s="54">
        <f>алат!P80+аликов!P80+батыр!P80+вурн!P80+ибрес!P80+канашск!P80+козл!P80+комсомол!P80+краснарм!P80+краснчет!P80+Марпос!P80+моргауш!P80+порецк!P80+урмар!P80+цивильск!P80+'чеб рн'!P80+шемур!P80+шумер!P80+Ядринск!P80+яльчик!P80+янтик!P80+'г. алат'!P80+'г.Кан'!P80+'г.Новч'!P80+'г.Шум'!P80+'г.Чеб'!P80</f>
        <v>725890.6567799998</v>
      </c>
    </row>
    <row r="81" spans="1:16" ht="25.5" customHeight="1">
      <c r="A81" s="19" t="s">
        <v>21</v>
      </c>
      <c r="B81" s="20">
        <v>317</v>
      </c>
      <c r="C81" s="80">
        <f t="shared" si="0"/>
        <v>626279.93559</v>
      </c>
      <c r="D81" s="10">
        <f>алат!D81+аликов!D81+батыр!D81+вурн!D81+ибрес!D81+канашск!D81+козл!D81+комсомол!D81+краснарм!D81+краснчет!D81+Марпос!D81+моргауш!D81+порецк!D81+урмар!D81+цивильск!D81+'чеб рн'!D81+шемур!D81+шумер!D81+Ядринск!D81+яльчик!D81+янтик!D81+'г. алат'!D81+'г.Кан'!D81+'г.Новч'!D81+'г.Шум'!D81+'г.Чеб'!D81</f>
        <v>19</v>
      </c>
      <c r="E81" s="10">
        <f>алат!E81+аликов!E81+батыр!E81+вурн!E81+ибрес!E81+канашск!E81+козл!E81+комсомол!E81+краснарм!E81+краснчет!E81+Марпос!E81+моргауш!E81+порецк!E81+урмар!E81+цивильск!E81+'чеб рн'!E81+шемур!E81+шумер!E81+Ядринск!E81+яльчик!E81+янтик!E81+'г. алат'!E81+'г.Кан'!E81+'г.Новч'!E81+'г.Шум'!E81+'г.Чеб'!E81</f>
        <v>6737.49913</v>
      </c>
      <c r="F81" s="10">
        <f>алат!F81+аликов!F81+батыр!F81+вурн!F81+ибрес!F81+канашск!F81+козл!F81+комсомол!F81+краснарм!F81+краснчет!F81+Марпос!F81+моргауш!F81+порецк!F81+урмар!F81+цивильск!F81+'чеб рн'!F81+шемур!F81+шумер!F81+Ядринск!F81+яльчик!F81+янтик!F81+'г. алат'!F81+'г.Кан'!F81+'г.Новч'!F81+'г.Шум'!F81+'г.Чеб'!F81</f>
        <v>0</v>
      </c>
      <c r="G81" s="10">
        <f>алат!G81+аликов!G81+батыр!G81+вурн!G81+ибрес!G81+канашск!G81+козл!G81+комсомол!G81+краснарм!G81+краснчет!G81+Марпос!G81+моргауш!G81+порецк!G81+урмар!G81+цивильск!G81+'чеб рн'!G81+шемур!G81+шумер!G81+Ядринск!G81+яльчик!G81+янтик!G81+'г. алат'!G81+'г.Кан'!G81+'г.Новч'!G81+'г.Шум'!G81+'г.Чеб'!G81</f>
        <v>0</v>
      </c>
      <c r="H81" s="10">
        <f>алат!H81+аликов!H81+батыр!H81+вурн!H81+ибрес!H81+канашск!H81+козл!H81+комсомол!H81+краснарм!H81+краснчет!H81+Марпос!H81+моргауш!H81+порецк!H81+урмар!H81+цивильск!H81+'чеб рн'!H81+шемур!H81+шумер!H81+Ядринск!H81+яльчик!H81+янтик!H81+'г. алат'!H81+'г.Кан'!H81+'г.Новч'!H81+'г.Шум'!H81+'г.Чеб'!H81</f>
        <v>0</v>
      </c>
      <c r="I81" s="10">
        <f>алат!I81+аликов!I81+батыр!I81+вурн!I81+ибрес!I81+канашск!I81+козл!I81+комсомол!I81+краснарм!I81+краснчет!I81+Марпос!I81+моргауш!I81+порецк!I81+урмар!I81+цивильск!I81+'чеб рн'!I81+шемур!I81+шумер!I81+Ядринск!I81+яльчик!I81+янтик!I81+'г. алат'!I81+'г.Кан'!I81+'г.Новч'!I81+'г.Шум'!I81+'г.Чеб'!I81</f>
        <v>0</v>
      </c>
      <c r="J81" s="10">
        <f>алат!J81+аликов!J81+батыр!J81+вурн!J81+ибрес!J81+канашск!J81+козл!J81+комсомол!J81+краснарм!J81+краснчет!J81+Марпос!J81+моргауш!J81+порецк!J81+урмар!J81+цивильск!J81+'чеб рн'!J81+шемур!J81+шумер!J81+Ядринск!J81+яльчик!J81+янтик!J81+'г. алат'!J81+'г.Кан'!J81+'г.Новч'!J81+'г.Шум'!J81+'г.Чеб'!J81</f>
        <v>0</v>
      </c>
      <c r="K81" s="10">
        <f>алат!K81+аликов!K81+батыр!K81+вурн!K81+ибрес!K81+канашск!K81+козл!K81+комсомол!K81+краснарм!K81+краснчет!K81+Марпос!K81+моргауш!K81+порецк!K81+урмар!K81+цивильск!K81+'чеб рн'!K81+шемур!K81+шумер!K81+Ядринск!K81+яльчик!K81+янтик!K81+'г. алат'!K81+'г.Кан'!K81+'г.Новч'!K81+'г.Шум'!K81+'г.Чеб'!K81</f>
        <v>526388.45695</v>
      </c>
      <c r="L81" s="10">
        <f>алат!L81+аликов!L81+батыр!L81+вурн!L81+ибрес!L81+канашск!L81+козл!L81+комсомол!L81+краснарм!L81+краснчет!L81+Марпос!L81+моргауш!L81+порецк!L81+урмар!L81+цивильск!L81+'чеб рн'!L81+шемур!L81+шумер!L81+Ядринск!L81+яльчик!L81+янтик!L81+'г. алат'!L81+'г.Кан'!L81+'г.Новч'!L81+'г.Шум'!L81+'г.Чеб'!L81</f>
        <v>0</v>
      </c>
      <c r="M81" s="10">
        <f>алат!M81+аликов!M81+батыр!M81+вурн!M81+ибрес!M81+канашск!M81+козл!M81+комсомол!M81+краснарм!M81+краснчет!M81+Марпос!M81+моргауш!M81+порецк!M81+урмар!M81+цивильск!M81+'чеб рн'!M81+шемур!M81+шумер!M81+Ядринск!M81+яльчик!M81+янтик!M81+'г. алат'!M81+'г.Кан'!M81+'г.Новч'!M81+'г.Шум'!M81+'г.Чеб'!M81</f>
        <v>24228.635260000003</v>
      </c>
      <c r="N81" s="10">
        <f>алат!N81+аликов!N81+батыр!N81+вурн!N81+ибрес!N81+канашск!N81+козл!N81+комсомол!N81+краснарм!N81+краснчет!N81+Марпос!N81+моргауш!N81+порецк!N81+урмар!N81+цивильск!N81+'чеб рн'!N81+шемур!N81+шумер!N81+Ядринск!N81+яльчик!N81+янтик!N81+'г. алат'!N81+'г.Кан'!N81+'г.Новч'!N81+'г.Шум'!N81+'г.Чеб'!N81</f>
        <v>0</v>
      </c>
      <c r="O81" s="10">
        <f>алат!O81+аликов!O81+батыр!O81+вурн!O81+ибрес!O81+канашск!O81+козл!O81+комсомол!O81+краснарм!O81+краснчет!O81+Марпос!O81+моргауш!O81+порецк!O81+урмар!O81+цивильск!O81+'чеб рн'!O81+шемур!O81+шумер!O81+Ядринск!O81+яльчик!O81+янтик!O81+'г. алат'!O81+'г.Кан'!O81+'г.Новч'!O81+'г.Шум'!O81+'г.Чеб'!O81</f>
        <v>68906.34425</v>
      </c>
      <c r="P81" s="10"/>
    </row>
    <row r="82" spans="1:16" ht="17.25" customHeight="1">
      <c r="A82" s="17" t="s">
        <v>22</v>
      </c>
      <c r="B82" s="20">
        <v>318</v>
      </c>
      <c r="C82" s="80">
        <f t="shared" si="0"/>
        <v>0</v>
      </c>
      <c r="D82" s="10">
        <f>алат!D82+аликов!D82+батыр!D82+вурн!D82+ибрес!D82+канашск!D82+козл!D82+комсомол!D82+краснарм!D82+краснчет!D82+Марпос!D82+моргауш!D82+порецк!D82+урмар!D82+цивильск!D82+'чеб рн'!D82+шемур!D82+шумер!D82+Ядринск!D82+яльчик!D82+янтик!D82+'г. алат'!D82+'г.Кан'!D82+'г.Новч'!D82+'г.Шум'!D82+'г.Чеб'!D82</f>
        <v>0</v>
      </c>
      <c r="E82" s="10">
        <f>алат!E82+аликов!E82+батыр!E82+вурн!E82+ибрес!E82+канашск!E82+козл!E82+комсомол!E82+краснарм!E82+краснчет!E82+Марпос!E82+моргауш!E82+порецк!E82+урмар!E82+цивильск!E82+'чеб рн'!E82+шемур!E82+шумер!E82+Ядринск!E82+яльчик!E82+янтик!E82+'г. алат'!E82+'г.Кан'!E82+'г.Новч'!E82+'г.Шум'!E82+'г.Чеб'!E82</f>
        <v>0</v>
      </c>
      <c r="F82" s="10">
        <f>алат!F82+аликов!F82+батыр!F82+вурн!F82+ибрес!F82+канашск!F82+козл!F82+комсомол!F82+краснарм!F82+краснчет!F82+Марпос!F82+моргауш!F82+порецк!F82+урмар!F82+цивильск!F82+'чеб рн'!F82+шемур!F82+шумер!F82+Ядринск!F82+яльчик!F82+янтик!F82+'г. алат'!F82+'г.Кан'!F82+'г.Новч'!F82+'г.Шум'!F82+'г.Чеб'!F82</f>
        <v>0</v>
      </c>
      <c r="G82" s="10">
        <f>алат!G82+аликов!G82+батыр!G82+вурн!G82+ибрес!G82+канашск!G82+козл!G82+комсомол!G82+краснарм!G82+краснчет!G82+Марпос!G82+моргауш!G82+порецк!G82+урмар!G82+цивильск!G82+'чеб рн'!G82+шемур!G82+шумер!G82+Ядринск!G82+яльчик!G82+янтик!G82+'г. алат'!G82+'г.Кан'!G82+'г.Новч'!G82+'г.Шум'!G82+'г.Чеб'!G82</f>
        <v>0</v>
      </c>
      <c r="H82" s="10">
        <f>алат!H82+аликов!H82+батыр!H82+вурн!H82+ибрес!H82+канашск!H82+козл!H82+комсомол!H82+краснарм!H82+краснчет!H82+Марпос!H82+моргауш!H82+порецк!H82+урмар!H82+цивильск!H82+'чеб рн'!H82+шемур!H82+шумер!H82+Ядринск!H82+яльчик!H82+янтик!H82+'г. алат'!H82+'г.Кан'!H82+'г.Новч'!H82+'г.Шум'!H82+'г.Чеб'!H82</f>
        <v>0</v>
      </c>
      <c r="I82" s="10">
        <f>алат!I82+аликов!I82+батыр!I82+вурн!I82+ибрес!I82+канашск!I82+козл!I82+комсомол!I82+краснарм!I82+краснчет!I82+Марпос!I82+моргауш!I82+порецк!I82+урмар!I82+цивильск!I82+'чеб рн'!I82+шемур!I82+шумер!I82+Ядринск!I82+яльчик!I82+янтик!I82+'г. алат'!I82+'г.Кан'!I82+'г.Новч'!I82+'г.Шум'!I82+'г.Чеб'!I82</f>
        <v>0</v>
      </c>
      <c r="J82" s="10">
        <f>алат!J82+аликов!J82+батыр!J82+вурн!J82+ибрес!J82+канашск!J82+козл!J82+комсомол!J82+краснарм!J82+краснчет!J82+Марпос!J82+моргауш!J82+порецк!J82+урмар!J82+цивильск!J82+'чеб рн'!J82+шемур!J82+шумер!J82+Ядринск!J82+яльчик!J82+янтик!J82+'г. алат'!J82+'г.Кан'!J82+'г.Новч'!J82+'г.Шум'!J82+'г.Чеб'!J82</f>
        <v>0</v>
      </c>
      <c r="K82" s="10">
        <f>алат!K82+аликов!K82+батыр!K82+вурн!K82+ибрес!K82+канашск!K82+козл!K82+комсомол!K82+краснарм!K82+краснчет!K82+Марпос!K82+моргауш!K82+порецк!K82+урмар!K82+цивильск!K82+'чеб рн'!K82+шемур!K82+шумер!K82+Ядринск!K82+яльчик!K82+янтик!K82+'г. алат'!K82+'г.Кан'!K82+'г.Новч'!K82+'г.Шум'!K82+'г.Чеб'!K82</f>
        <v>0</v>
      </c>
      <c r="L82" s="10">
        <f>алат!L82+аликов!L82+батыр!L82+вурн!L82+ибрес!L82+канашск!L82+козл!L82+комсомол!L82+краснарм!L82+краснчет!L82+Марпос!L82+моргауш!L82+порецк!L82+урмар!L82+цивильск!L82+'чеб рн'!L82+шемур!L82+шумер!L82+Ядринск!L82+яльчик!L82+янтик!L82+'г. алат'!L82+'г.Кан'!L82+'г.Новч'!L82+'г.Шум'!L82+'г.Чеб'!L82</f>
        <v>0</v>
      </c>
      <c r="M82" s="10">
        <f>алат!M82+аликов!M82+батыр!M82+вурн!M82+ибрес!M82+канашск!M82+козл!M82+комсомол!M82+краснарм!M82+краснчет!M82+Марпос!M82+моргауш!M82+порецк!M82+урмар!M82+цивильск!M82+'чеб рн'!M82+шемур!M82+шумер!M82+Ядринск!M82+яльчик!M82+янтик!M82+'г. алат'!M82+'г.Кан'!M82+'г.Новч'!M82+'г.Шум'!M82+'г.Чеб'!M82</f>
        <v>0</v>
      </c>
      <c r="N82" s="10">
        <f>алат!N82+аликов!N82+батыр!N82+вурн!N82+ибрес!N82+канашск!N82+козл!N82+комсомол!N82+краснарм!N82+краснчет!N82+Марпос!N82+моргауш!N82+порецк!N82+урмар!N82+цивильск!N82+'чеб рн'!N82+шемур!N82+шумер!N82+Ядринск!N82+яльчик!N82+янтик!N82+'г. алат'!N82+'г.Кан'!N82+'г.Новч'!N82+'г.Шум'!N82+'г.Чеб'!N82</f>
        <v>0</v>
      </c>
      <c r="O82" s="10">
        <f>алат!O82+аликов!O82+батыр!O82+вурн!O82+ибрес!O82+канашск!O82+козл!O82+комсомол!O82+краснарм!O82+краснчет!O82+Марпос!O82+моргауш!O82+порецк!O82+урмар!O82+цивильск!O82+'чеб рн'!O82+шемур!O82+шумер!O82+Ядринск!O82+яльчик!O82+янтик!O82+'г. алат'!O82+'г.Кан'!O82+'г.Новч'!O82+'г.Шум'!O82+'г.Чеб'!O82</f>
        <v>0</v>
      </c>
      <c r="P82" s="10">
        <f>алат!P82+аликов!P82+батыр!P82+вурн!P82+ибрес!P82+канашск!P82+козл!P82+комсомол!P82+краснарм!P82+краснчет!P82+Марпос!P82+моргауш!P82+порецк!P82+урмар!P82+цивильск!P82+'чеб рн'!P82+шемур!P82+шумер!P82+Ядринск!P82+яльчик!P82+янтик!P82+'г. алат'!P82+'г.Кан'!P82+'г.Новч'!P82+'г.Шум'!P82+'г.Чеб'!P82</f>
        <v>0</v>
      </c>
    </row>
    <row r="83" spans="1:16" ht="29.25" customHeight="1">
      <c r="A83" s="17" t="s">
        <v>110</v>
      </c>
      <c r="B83" s="20">
        <v>319</v>
      </c>
      <c r="C83" s="80">
        <f t="shared" si="0"/>
        <v>-10178.99144</v>
      </c>
      <c r="D83" s="10">
        <f>алат!D83+аликов!D83+батыр!D83+вурн!D83+ибрес!D83+канашск!D83+козл!D83+комсомол!D83+краснарм!D83+краснчет!D83+Марпос!D83+моргауш!D83+порецк!D83+урмар!D83+цивильск!D83+'чеб рн'!D83+шемур!D83+шумер!D83+Ядринск!D83+яльчик!D83+янтик!D83+'г. алат'!D83+'г.Кан'!D83+'г.Новч'!D83+'г.Шум'!D83+'г.Чеб'!D83</f>
        <v>7.13</v>
      </c>
      <c r="E83" s="10">
        <f>алат!E83+аликов!E83+батыр!E83+вурн!E83+ибрес!E83+канашск!E83+козл!E83+комсомол!E83+краснарм!E83+краснчет!E83+Марпос!E83+моргауш!E83+порецк!E83+урмар!E83+цивильск!E83+'чеб рн'!E83+шемур!E83+шумер!E83+Ядринск!E83+яльчик!E83+янтик!E83+'г. алат'!E83+'г.Кан'!E83+'г.Новч'!E83+'г.Шум'!E83+'г.Чеб'!E83</f>
        <v>0</v>
      </c>
      <c r="F83" s="10">
        <f>алат!F83+аликов!F83+батыр!F83+вурн!F83+ибрес!F83+канашск!F83+козл!F83+комсомол!F83+краснарм!F83+краснчет!F83+Марпос!F83+моргауш!F83+порецк!F83+урмар!F83+цивильск!F83+'чеб рн'!F83+шемур!F83+шумер!F83+Ядринск!F83+яльчик!F83+янтик!F83+'г. алат'!F83+'г.Кан'!F83+'г.Новч'!F83+'г.Шум'!F83+'г.Чеб'!F83</f>
        <v>0</v>
      </c>
      <c r="G83" s="10">
        <f>алат!G83+аликов!G83+батыр!G83+вурн!G83+ибрес!G83+канашск!G83+козл!G83+комсомол!G83+краснарм!G83+краснчет!G83+Марпос!G83+моргауш!G83+порецк!G83+урмар!G83+цивильск!G83+'чеб рн'!G83+шемур!G83+шумер!G83+Ядринск!G83+яльчик!G83+янтик!G83+'г. алат'!G83+'г.Кан'!G83+'г.Новч'!G83+'г.Шум'!G83+'г.Чеб'!G83</f>
        <v>0</v>
      </c>
      <c r="H83" s="10">
        <f>алат!H83+аликов!H83+батыр!H83+вурн!H83+ибрес!H83+канашск!H83+козл!H83+комсомол!H83+краснарм!H83+краснчет!H83+Марпос!H83+моргауш!H83+порецк!H83+урмар!H83+цивильск!H83+'чеб рн'!H83+шемур!H83+шумер!H83+Ядринск!H83+яльчик!H83+янтик!H83+'г. алат'!H83+'г.Кан'!H83+'г.Новч'!H83+'г.Шум'!H83+'г.Чеб'!H83</f>
        <v>0</v>
      </c>
      <c r="I83" s="10">
        <f>алат!I83+аликов!I83+батыр!I83+вурн!I83+ибрес!I83+канашск!I83+козл!I83+комсомол!I83+краснарм!I83+краснчет!I83+Марпос!I83+моргауш!I83+порецк!I83+урмар!I83+цивильск!I83+'чеб рн'!I83+шемур!I83+шумер!I83+Ядринск!I83+яльчик!I83+янтик!I83+'г. алат'!I83+'г.Кан'!I83+'г.Новч'!I83+'г.Шум'!I83+'г.Чеб'!I83</f>
        <v>0</v>
      </c>
      <c r="J83" s="10">
        <f>алат!J83+аликов!J83+батыр!J83+вурн!J83+ибрес!J83+канашск!J83+козл!J83+комсомол!J83+краснарм!J83+краснчет!J83+Марпос!J83+моргауш!J83+порецк!J83+урмар!J83+цивильск!J83+'чеб рн'!J83+шемур!J83+шумер!J83+Ядринск!J83+яльчик!J83+янтик!J83+'г. алат'!J83+'г.Кан'!J83+'г.Новч'!J83+'г.Шум'!J83+'г.Чеб'!J83</f>
        <v>0</v>
      </c>
      <c r="K83" s="10">
        <f>алат!K83+аликов!K83+батыр!K83+вурн!K83+ибрес!K83+канашск!K83+козл!K83+комсомол!K83+краснарм!K83+краснчет!K83+Марпос!K83+моргауш!K83+порецк!K83+урмар!K83+цивильск!K83+'чеб рн'!K83+шемур!K83+шумер!K83+Ядринск!K83+яльчик!K83+янтик!K83+'г. алат'!K83+'г.Кан'!K83+'г.Новч'!K83+'г.Шум'!K83+'г.Чеб'!K83</f>
        <v>-9692.81944</v>
      </c>
      <c r="L83" s="10">
        <f>алат!L83+аликов!L83+батыр!L83+вурн!L83+ибрес!L83+канашск!L83+козл!L83+комсомол!L83+краснарм!L83+краснчет!L83+Марпос!L83+моргауш!L83+порецк!L83+урмар!L83+цивильск!L83+'чеб рн'!L83+шемур!L83+шумер!L83+Ядринск!L83+яльчик!L83+янтик!L83+'г. алат'!L83+'г.Кан'!L83+'г.Новч'!L83+'г.Шум'!L83+'г.Чеб'!L83</f>
        <v>0</v>
      </c>
      <c r="M83" s="10">
        <f>алат!M83+аликов!M83+батыр!M83+вурн!M83+ибрес!M83+канашск!M83+козл!M83+комсомол!M83+краснарм!M83+краснчет!M83+Марпос!M83+моргауш!M83+порецк!M83+урмар!M83+цивильск!M83+'чеб рн'!M83+шемур!M83+шумер!M83+Ядринск!M83+яльчик!M83+янтик!M83+'г. алат'!M83+'г.Кан'!M83+'г.Новч'!M83+'г.Шум'!M83+'г.Чеб'!M83</f>
        <v>-444.832</v>
      </c>
      <c r="N83" s="10">
        <f>алат!N83+аликов!N83+батыр!N83+вурн!N83+ибрес!N83+канашск!N83+козл!N83+комсомол!N83+краснарм!N83+краснчет!N83+Марпос!N83+моргауш!N83+порецк!N83+урмар!N83+цивильск!N83+'чеб рн'!N83+шемур!N83+шумер!N83+Ядринск!N83+яльчик!N83+янтик!N83+'г. алат'!N83+'г.Кан'!N83+'г.Новч'!N83+'г.Шум'!N83+'г.Чеб'!N83</f>
        <v>246.615</v>
      </c>
      <c r="O83" s="10">
        <f>алат!O83+аликов!O83+батыр!O83+вурн!O83+ибрес!O83+канашск!O83+козл!O83+комсомол!O83+краснарм!O83+краснчет!O83+Марпос!O83+моргауш!O83+порецк!O83+урмар!O83+цивильск!O83+'чеб рн'!O83+шемур!O83+шумер!O83+Ядринск!O83+яльчик!O83+янтик!O83+'г. алат'!O83+'г.Кан'!O83+'г.Новч'!O83+'г.Шум'!O83+'г.Чеб'!O83</f>
        <v>-327.085</v>
      </c>
      <c r="P83" s="10">
        <f>алат!P83+аликов!P83+батыр!P83+вурн!P83+ибрес!P83+канашск!P83+козл!P83+комсомол!P83+краснарм!P83+краснчет!P83+Марпос!P83+моргауш!P83+порецк!P83+урмар!P83+цивильск!P83+'чеб рн'!P83+шемур!P83+шумер!P83+Ядринск!P83+яльчик!P83+янтик!P83+'г. алат'!P83+'г.Кан'!P83+'г.Новч'!P83+'г.Шум'!P83+'г.Чеб'!P83</f>
        <v>32</v>
      </c>
    </row>
    <row r="84" spans="1:16" ht="27" customHeight="1">
      <c r="A84" s="17" t="s">
        <v>111</v>
      </c>
      <c r="B84" s="20">
        <v>320</v>
      </c>
      <c r="C84" s="212">
        <f>SUM(D84:P84)</f>
        <v>115124.49928</v>
      </c>
      <c r="D84" s="78">
        <f>алат!D84+аликов!D84+батыр!D84+вурн!D84+ибрес!D84+канашск!D84+козл!D84+комсомол!D84+краснарм!D84+краснчет!D84+Марпос!D84+моргауш!D84+порецк!D84+урмар!D84+цивильск!D84+'чеб рн'!D84+шемур!D84+шумер!D84+Ядринск!D84+яльчик!D84+янтик!D84+'г. алат'!D84+'г.Кан'!D84+'г.Новч'!D84+'г.Шум'!D84+'г.Чеб'!D84</f>
        <v>58999.76</v>
      </c>
      <c r="E84" s="78">
        <f>алат!E84+аликов!E84+батыр!E84+вурн!E84+ибрес!E84+канашск!E84+козл!E84+комсомол!E84+краснарм!E84+краснчет!E84+Марпос!E84+моргауш!E84+порецк!E84+урмар!E84+цивильск!E84+'чеб рн'!E84+шемур!E84+шумер!E84+Ядринск!E84+яльчик!E84+янтик!E84+'г. алат'!E84+'г.Кан'!E84+'г.Новч'!E84+'г.Шум'!E84+'г.Чеб'!E84</f>
        <v>0</v>
      </c>
      <c r="F84" s="78">
        <f>алат!F84+аликов!F84+батыр!F84+вурн!F84+ибрес!F84+канашск!F84+козл!F84+комсомол!F84+краснарм!F84+краснчет!F84+Марпос!F84+моргауш!F84+порецк!F84+урмар!F84+цивильск!F84+'чеб рн'!F84+шемур!F84+шумер!F84+Ядринск!F84+яльчик!F84+янтик!F84+'г. алат'!F84+'г.Кан'!F84+'г.Новч'!F84+'г.Шум'!F84+'г.Чеб'!F84</f>
        <v>0</v>
      </c>
      <c r="G84" s="78">
        <f>алат!G84+аликов!G84+батыр!G84+вурн!G84+ибрес!G84+канашск!G84+козл!G84+комсомол!G84+краснарм!G84+краснчет!G84+Марпос!G84+моргауш!G84+порецк!G84+урмар!G84+цивильск!G84+'чеб рн'!G84+шемур!G84+шумер!G84+Ядринск!G84+яльчик!G84+янтик!G84+'г. алат'!G84+'г.Кан'!G84+'г.Новч'!G84+'г.Шум'!G84+'г.Чеб'!G84</f>
        <v>0</v>
      </c>
      <c r="H84" s="78">
        <f>алат!H84+аликов!H84+батыр!H84+вурн!H84+ибрес!H84+канашск!H84+козл!H84+комсомол!H84+краснарм!H84+краснчет!H84+Марпос!H84+моргауш!H84+порецк!H84+урмар!H84+цивильск!H84+'чеб рн'!H84+шемур!H84+шумер!H84+Ядринск!H84+яльчик!H84+янтик!H84+'г. алат'!H84+'г.Кан'!H84+'г.Новч'!H84+'г.Шум'!H84+'г.Чеб'!H84</f>
        <v>0</v>
      </c>
      <c r="I84" s="78">
        <f>алат!I84+аликов!I84+батыр!I84+вурн!I84+ибрес!I84+канашск!I84+козл!I84+комсомол!I84+краснарм!I84+краснчет!I84+Марпос!I84+моргауш!I84+порецк!I84+урмар!I84+цивильск!I84+'чеб рн'!I84+шемур!I84+шумер!I84+Ядринск!I84+яльчик!I84+янтик!I84+'г. алат'!I84+'г.Кан'!I84+'г.Новч'!I84+'г.Шум'!I84+'г.Чеб'!I84</f>
        <v>0</v>
      </c>
      <c r="J84" s="78">
        <f>алат!J84+аликов!J84+батыр!J84+вурн!J84+ибрес!J84+канашск!J84+козл!J84+комсомол!J84+краснарм!J84+краснчет!J84+Марпос!J84+моргауш!J84+порецк!J84+урмар!J84+цивильск!J84+'чеб рн'!J84+шемур!J84+шумер!J84+Ядринск!J84+яльчик!J84+янтик!J84+'г. алат'!J84+'г.Кан'!J84+'г.Новч'!J84+'г.Шум'!J84+'г.Чеб'!J84</f>
        <v>0</v>
      </c>
      <c r="K84" s="78">
        <f>K85+K86+K87</f>
        <v>49068.42537</v>
      </c>
      <c r="L84" s="78">
        <f>алат!L84+аликов!L84+батыр!L84+вурн!L84+ибрес!L84+канашск!L84+козл!L84+комсомол!L84+краснарм!L84+краснчет!L84+Марпос!L84+моргауш!L84+порецк!L84+урмар!L84+цивильск!L84+'чеб рн'!L84+шемур!L84+шумер!L84+Ядринск!L84+яльчик!L84+янтик!L84+'г. алат'!L84+'г.Кан'!L84+'г.Новч'!L84+'г.Шум'!L84+'г.Чеб'!L84</f>
        <v>0</v>
      </c>
      <c r="M84" s="78">
        <f>алат!M84+аликов!M84+батыр!M84+вурн!M84+ибрес!M84+канашск!M84+козл!M84+комсомол!M84+краснарм!M84+краснчет!M84+Марпос!M84+моргауш!M84+порецк!M84+урмар!M84+цивильск!M84+'чеб рн'!M84+шемур!M84+шумер!M84+Ядринск!M84+яльчик!M84+янтик!M84+'г. алат'!M84+'г.Кан'!M84+'г.Новч'!M84+'г.Шум'!M84+'г.Чеб'!M84</f>
        <v>3744.35</v>
      </c>
      <c r="N84" s="78">
        <f>алат!N84+аликов!N84+батыр!N84+вурн!N84+ибрес!N84+канашск!N84+козл!N84+комсомол!N84+краснарм!N84+краснчет!N84+Марпос!N84+моргауш!N84+порецк!N84+урмар!N84+цивильск!N84+'чеб рн'!N84+шемур!N84+шумер!N84+Ядринск!N84+яльчик!N84+янтик!N84+'г. алат'!N84+'г.Кан'!N84+'г.Новч'!N84+'г.Шум'!N84+'г.Чеб'!N84</f>
        <v>0</v>
      </c>
      <c r="O84" s="78">
        <f>O85+O86</f>
        <v>3297.5</v>
      </c>
      <c r="P84" s="78">
        <f>алат!P84+аликов!P84+батыр!P84+вурн!P84+ибрес!P84+канашск!P84+козл!P84+комсомол!P84+краснарм!P84+краснчет!P84+Марпос!P84+моргауш!P84+порецк!P84+урмар!P84+цивильск!P84+'чеб рн'!P84+шемур!P84+шумер!P84+Ядринск!P84+яльчик!P84+янтик!P84+'г. алат'!P84+'г.Кан'!P84+'г.Новч'!P84+'г.Шум'!P84+'г.Чеб'!P84</f>
        <v>14.463909999999998</v>
      </c>
    </row>
    <row r="85" spans="1:16" ht="27" customHeight="1">
      <c r="A85" s="19" t="s">
        <v>14</v>
      </c>
      <c r="B85" s="20">
        <v>321</v>
      </c>
      <c r="C85" s="212">
        <f>SUM(D85:P85)</f>
        <v>105704.25471000001</v>
      </c>
      <c r="D85" s="78">
        <f>алат!D85+аликов!D85+батыр!D85+вурн!D85+ибрес!D85+канашск!D85+козл!D85+комсомол!D85+краснарм!D85+краснчет!D85+Марпос!D85+моргауш!D85+порецк!D85+урмар!D85+цивильск!D85+'чеб рн'!D85+шемур!D85+шумер!D85+Ядринск!D85+яльчик!D85+янтик!D85+'г. алат'!D85+'г.Кан'!D85+'г.Новч'!D85+'г.Шум'!D85+'г.Чеб'!D85</f>
        <v>58999.76</v>
      </c>
      <c r="E85" s="78">
        <f>алат!E85+аликов!E85+батыр!E85+вурн!E85+ибрес!E85+канашск!E85+козл!E85+комсомол!E85+краснарм!E85+краснчет!E85+Марпос!E85+моргауш!E85+порецк!E85+урмар!E85+цивильск!E85+'чеб рн'!E85+шемур!E85+шумер!E85+Ядринск!E85+яльчик!E85+янтик!E85+'г. алат'!E85+'г.Кан'!E85+'г.Новч'!E85+'г.Шум'!E85+'г.Чеб'!E85</f>
        <v>0</v>
      </c>
      <c r="F85" s="78">
        <f>алат!F85+аликов!F85+батыр!F85+вурн!F85+ибрес!F85+канашск!F85+козл!F85+комсомол!F85+краснарм!F85+краснчет!F85+Марпос!F85+моргауш!F85+порецк!F85+урмар!F85+цивильск!F85+'чеб рн'!F85+шемур!F85+шумер!F85+Ядринск!F85+яльчик!F85+янтик!F85+'г. алат'!F85+'г.Кан'!F85+'г.Новч'!F85+'г.Шум'!F85+'г.Чеб'!F85</f>
        <v>0</v>
      </c>
      <c r="G85" s="78">
        <f>алат!G85+аликов!G85+батыр!G85+вурн!G85+ибрес!G85+канашск!G85+козл!G85+комсомол!G85+краснарм!G85+краснчет!G85+Марпос!G85+моргауш!G85+порецк!G85+урмар!G85+цивильск!G85+'чеб рн'!G85+шемур!G85+шумер!G85+Ядринск!G85+яльчик!G85+янтик!G85+'г. алат'!G85+'г.Кан'!G85+'г.Новч'!G85+'г.Шум'!G85+'г.Чеб'!G85</f>
        <v>0</v>
      </c>
      <c r="H85" s="78">
        <f>алат!H85+аликов!H85+батыр!H85+вурн!H85+ибрес!H85+канашск!H85+козл!H85+комсомол!H85+краснарм!H85+краснчет!H85+Марпос!H85+моргауш!H85+порецк!H85+урмар!H85+цивильск!H85+'чеб рн'!H85+шемур!H85+шумер!H85+Ядринск!H85+яльчик!H85+янтик!H85+'г. алат'!H85+'г.Кан'!H85+'г.Новч'!H85+'г.Шум'!H85+'г.Чеб'!H85</f>
        <v>0</v>
      </c>
      <c r="I85" s="78">
        <f>алат!I85+аликов!I85+батыр!I85+вурн!I85+ибрес!I85+канашск!I85+козл!I85+комсомол!I85+краснарм!I85+краснчет!I85+Марпос!I85+моргауш!I85+порецк!I85+урмар!I85+цивильск!I85+'чеб рн'!I85+шемур!I85+шумер!I85+Ядринск!I85+яльчик!I85+янтик!I85+'г. алат'!I85+'г.Кан'!I85+'г.Новч'!I85+'г.Шум'!I85+'г.Чеб'!I85</f>
        <v>0</v>
      </c>
      <c r="J85" s="78">
        <f>алат!J85+аликов!J85+батыр!J85+вурн!J85+ибрес!J85+канашск!J85+козл!J85+комсомол!J85+краснарм!J85+краснчет!J85+Марпос!J85+моргауш!J85+порецк!J85+урмар!J85+цивильск!J85+'чеб рн'!J85+шемур!J85+шумер!J85+Ядринск!J85+яльчик!J85+янтик!J85+'г. алат'!J85+'г.Кан'!J85+'г.Новч'!J85+'г.Шум'!J85+'г.Чеб'!J85</f>
        <v>0</v>
      </c>
      <c r="K85" s="78">
        <f>алат!K85+аликов!K85+батыр!K85+вурн!K85+ибрес!K85+канашск!K85+козл!K85+комсомол!K85+краснарм!K85+краснчет!K85+Марпос!K85+моргауш!K85+порецк!K85+урмар!K85+цивильск!K85+'чеб рн'!K85+шемур!K85+шумер!K85+Ядринск!K85+яльчик!K85+янтик!K85+'г. алат'!K85+'г.Кан'!K85+'г.Новч'!K85+'г.Шум'!K85+'г.Чеб'!K85</f>
        <v>39700.14471</v>
      </c>
      <c r="L85" s="78">
        <f>алат!L85+аликов!L85+батыр!L85+вурн!L85+ибрес!L85+канашск!L85+козл!L85+комсомол!L85+краснарм!L85+краснчет!L85+Марпос!L85+моргауш!L85+порецк!L85+урмар!L85+цивильск!L85+'чеб рн'!L85+шемур!L85+шумер!L85+Ядринск!L85+яльчик!L85+янтик!L85+'г. алат'!L85+'г.Кан'!L85+'г.Новч'!L85+'г.Шум'!L85+'г.Чеб'!L85</f>
        <v>0</v>
      </c>
      <c r="M85" s="78">
        <f>алат!M85+аликов!M85+батыр!M85+вурн!M85+ибрес!M85+канашск!M85+козл!M85+комсомол!M85+краснарм!M85+краснчет!M85+Марпос!M85+моргауш!M85+порецк!M85+урмар!M85+цивильск!M85+'чеб рн'!M85+шемур!M85+шумер!M85+Ядринск!M85+яльчик!M85+янтик!M85+'г. алат'!M85+'г.Кан'!M85+'г.Новч'!M85+'г.Шум'!M85+'г.Чеб'!M85</f>
        <v>3744.35</v>
      </c>
      <c r="N85" s="78">
        <f>алат!N85+аликов!N85+батыр!N85+вурн!N85+ибрес!N85+канашск!N85+козл!N85+комсомол!N85+краснарм!N85+краснчет!N85+Марпос!N85+моргауш!N85+порецк!N85+урмар!N85+цивильск!N85+'чеб рн'!N85+шемур!N85+шумер!N85+Ядринск!N85+яльчик!N85+янтик!N85+'г. алат'!N85+'г.Кан'!N85+'г.Новч'!N85+'г.Шум'!N85+'г.Чеб'!N85</f>
        <v>0</v>
      </c>
      <c r="O85" s="78">
        <f>алат!O85+аликов!O85+батыр!O85+вурн!O85+ибрес!O85+канашск!O85+козл!O85+комсомол!O85+краснарм!O85+краснчет!O85+Марпос!O85+моргауш!O85+порецк!O85+урмар!O85+цивильск!O85+'чеб рн'!O85+шемур!O85+шумер!O85+Ядринск!O85+яльчик!O85+янтик!O85+'г. алат'!O85+'г.Кан'!O85+'г.Новч'!O85+'г.Шум'!O85+'г.Чеб'!O85</f>
        <v>3245.5</v>
      </c>
      <c r="P85" s="78">
        <v>14.5</v>
      </c>
    </row>
    <row r="86" spans="1:16" ht="27" customHeight="1">
      <c r="A86" s="19" t="s">
        <v>72</v>
      </c>
      <c r="B86" s="20">
        <v>322</v>
      </c>
      <c r="C86" s="212">
        <f>SUM(D86:P86)</f>
        <v>8793.58066</v>
      </c>
      <c r="D86" s="78">
        <f>алат!D86+аликов!D86+батыр!D86+вурн!D86+ибрес!D86+канашск!D86+козл!D86+комсомол!D86+краснарм!D86+краснчет!D86+Марпос!D86+моргауш!D86+порецк!D86+урмар!D86+цивильск!D86+'чеб рн'!D86+шемур!D86+шумер!D86+Ядринск!D86+яльчик!D86+янтик!D86+'г. алат'!D86+'г.Кан'!D86+'г.Новч'!D86+'г.Шум'!D86+'г.Чеб'!D86</f>
        <v>0</v>
      </c>
      <c r="E86" s="78">
        <f>алат!E86+аликов!E86+батыр!E86+вурн!E86+ибрес!E86+канашск!E86+козл!E86+комсомол!E86+краснарм!E86+краснчет!E86+Марпос!E86+моргауш!E86+порецк!E86+урмар!E86+цивильск!E86+'чеб рн'!E86+шемур!E86+шумер!E86+Ядринск!E86+яльчик!E86+янтик!E86+'г. алат'!E86+'г.Кан'!E86+'г.Новч'!E86+'г.Шум'!E86+'г.Чеб'!E86</f>
        <v>0</v>
      </c>
      <c r="F86" s="78">
        <f>алат!F86+аликов!F86+батыр!F86+вурн!F86+ибрес!F86+канашск!F86+козл!F86+комсомол!F86+краснарм!F86+краснчет!F86+Марпос!F86+моргауш!F86+порецк!F86+урмар!F86+цивильск!F86+'чеб рн'!F86+шемур!F86+шумер!F86+Ядринск!F86+яльчик!F86+янтик!F86+'г. алат'!F86+'г.Кан'!F86+'г.Новч'!F86+'г.Шум'!F86+'г.Чеб'!F86</f>
        <v>0</v>
      </c>
      <c r="G86" s="78">
        <f>алат!G86+аликов!G86+батыр!G86+вурн!G86+ибрес!G86+канашск!G86+козл!G86+комсомол!G86+краснарм!G86+краснчет!G86+Марпос!G86+моргауш!G86+порецк!G86+урмар!G86+цивильск!G86+'чеб рн'!G86+шемур!G86+шумер!G86+Ядринск!G86+яльчик!G86+янтик!G86+'г. алат'!G86+'г.Кан'!G86+'г.Новч'!G86+'г.Шум'!G86+'г.Чеб'!G86</f>
        <v>0</v>
      </c>
      <c r="H86" s="78">
        <f>алат!H86+аликов!H86+батыр!H86+вурн!H86+ибрес!H86+канашск!H86+козл!H86+комсомол!H86+краснарм!H86+краснчет!H86+Марпос!H86+моргауш!H86+порецк!H86+урмар!H86+цивильск!H86+'чеб рн'!H86+шемур!H86+шумер!H86+Ядринск!H86+яльчик!H86+янтик!H86+'г. алат'!H86+'г.Кан'!H86+'г.Новч'!H86+'г.Шум'!H86+'г.Чеб'!H86</f>
        <v>0</v>
      </c>
      <c r="I86" s="78">
        <f>алат!I86+аликов!I86+батыр!I86+вурн!I86+ибрес!I86+канашск!I86+козл!I86+комсомол!I86+краснарм!I86+краснчет!I86+Марпос!I86+моргауш!I86+порецк!I86+урмар!I86+цивильск!I86+'чеб рн'!I86+шемур!I86+шумер!I86+Ядринск!I86+яльчик!I86+янтик!I86+'г. алат'!I86+'г.Кан'!I86+'г.Новч'!I86+'г.Шум'!I86+'г.Чеб'!I86</f>
        <v>0</v>
      </c>
      <c r="J86" s="78">
        <f>алат!J86+аликов!J86+батыр!J86+вурн!J86+ибрес!J86+канашск!J86+козл!J86+комсомол!J86+краснарм!J86+краснчет!J86+Марпос!J86+моргауш!J86+порецк!J86+урмар!J86+цивильск!J86+'чеб рн'!J86+шемур!J86+шумер!J86+Ядринск!J86+яльчик!J86+янтик!J86+'г. алат'!J86+'г.Кан'!J86+'г.Новч'!J86+'г.Шум'!J86+'г.Чеб'!J86</f>
        <v>0</v>
      </c>
      <c r="K86" s="78">
        <f>алат!K86+аликов!K86+батыр!K86+вурн!K86+ибрес!K86+канашск!K86+козл!K86+комсомол!K86+краснарм!K86+краснчет!K86+Марпос!K86+моргауш!K86+порецк!K86+урмар!K86+цивильск!K86+'чеб рн'!K86+шемур!K86+шумер!K86+Ядринск!K86+яльчик!K86+янтик!K86+'г. алат'!K86+'г.Кан'!K86+'г.Новч'!K86+'г.Шум'!K86+'г.Чеб'!K86</f>
        <v>8741.58066</v>
      </c>
      <c r="L86" s="78">
        <f>алат!L86+аликов!L86+батыр!L86+вурн!L86+ибрес!L86+канашск!L86+козл!L86+комсомол!L86+краснарм!L86+краснчет!L86+Марпос!L86+моргауш!L86+порецк!L86+урмар!L86+цивильск!L86+'чеб рн'!L86+шемур!L86+шумер!L86+Ядринск!L86+яльчик!L86+янтик!L86+'г. алат'!L86+'г.Кан'!L86+'г.Новч'!L86+'г.Шум'!L86+'г.Чеб'!L86</f>
        <v>0</v>
      </c>
      <c r="M86" s="78">
        <f>алат!M86+аликов!M86+батыр!M86+вурн!M86+ибрес!M86+канашск!M86+козл!M86+комсомол!M86+краснарм!M86+краснчет!M86+Марпос!M86+моргауш!M86+порецк!M86+урмар!M86+цивильск!M86+'чеб рн'!M86+шемур!M86+шумер!M86+Ядринск!M86+яльчик!M86+янтик!M86+'г. алат'!M86+'г.Кан'!M86+'г.Новч'!M86+'г.Шум'!M86+'г.Чеб'!M86</f>
        <v>0</v>
      </c>
      <c r="N86" s="78">
        <f>алат!N86+аликов!N86+батыр!N86+вурн!N86+ибрес!N86+канашск!N86+козл!N86+комсомол!N86+краснарм!N86+краснчет!N86+Марпос!N86+моргауш!N86+порецк!N86+урмар!N86+цивильск!N86+'чеб рн'!N86+шемур!N86+шумер!N86+Ядринск!N86+яльчик!N86+янтик!N86+'г. алат'!N86+'г.Кан'!N86+'г.Новч'!N86+'г.Шум'!N86+'г.Чеб'!N86</f>
        <v>0</v>
      </c>
      <c r="O86" s="78">
        <f>алат!O86+аликов!O86+батыр!O86+вурн!O86+ибрес!O86+канашск!O86+козл!O86+комсомол!O86+краснарм!O86+краснчет!O86+Марпос!O86+моргауш!O86+порецк!O86+урмар!O86+цивильск!O86+'чеб рн'!O86+шемур!O86+шумер!O86+Ядринск!O86+яльчик!O86+янтик!O86+'г. алат'!O86+'г.Кан'!O86+'г.Новч'!O86+'г.Шум'!O86+'г.Чеб'!O86</f>
        <v>52</v>
      </c>
      <c r="P86" s="78">
        <f>алат!P86+аликов!P86+батыр!P86+вурн!P86+ибрес!P86+канашск!P86+козл!P86+комсомол!P86+краснарм!P86+краснчет!P86+Марпос!P86+моргауш!P86+порецк!P86+урмар!P86+цивильск!P86+'чеб рн'!P86+шемур!P86+шумер!P86+Ядринск!P86+яльчик!P86+янтик!P86+'г. алат'!P86+'г.Кан'!P86+'г.Новч'!P86+'г.Шум'!P86+'г.Чеб'!P86</f>
        <v>0</v>
      </c>
    </row>
    <row r="87" spans="1:16" ht="38.25" customHeight="1">
      <c r="A87" s="19" t="s">
        <v>73</v>
      </c>
      <c r="B87" s="20">
        <v>323</v>
      </c>
      <c r="C87" s="212">
        <f>SUM(D87:P87)</f>
        <v>626.7</v>
      </c>
      <c r="D87" s="78">
        <f>алат!D87+аликов!D87+батыр!D87+вурн!D87+ибрес!D87+канашск!D87+козл!D87+комсомол!D87+краснарм!D87+краснчет!D87+Марпос!D87+моргауш!D87+порецк!D87+урмар!D87+цивильск!D87+'чеб рн'!D87+шемур!D87+шумер!D87+Ядринск!D87+яльчик!D87+янтик!D87+'г. алат'!D87+'г.Кан'!D87+'г.Новч'!D87+'г.Шум'!D87+'г.Чеб'!D87</f>
        <v>0</v>
      </c>
      <c r="E87" s="78">
        <f>алат!E87+аликов!E87+батыр!E87+вурн!E87+ибрес!E87+канашск!E87+козл!E87+комсомол!E87+краснарм!E87+краснчет!E87+Марпос!E87+моргауш!E87+порецк!E87+урмар!E87+цивильск!E87+'чеб рн'!E87+шемур!E87+шумер!E87+Ядринск!E87+яльчик!E87+янтик!E87+'г. алат'!E87+'г.Кан'!E87+'г.Новч'!E87+'г.Шум'!E87+'г.Чеб'!E87</f>
        <v>0</v>
      </c>
      <c r="F87" s="78">
        <f>алат!F87+аликов!F87+батыр!F87+вурн!F87+ибрес!F87+канашск!F87+козл!F87+комсомол!F87+краснарм!F87+краснчет!F87+Марпос!F87+моргауш!F87+порецк!F87+урмар!F87+цивильск!F87+'чеб рн'!F87+шемур!F87+шумер!F87+Ядринск!F87+яльчик!F87+янтик!F87+'г. алат'!F87+'г.Кан'!F87+'г.Новч'!F87+'г.Шум'!F87+'г.Чеб'!F87</f>
        <v>0</v>
      </c>
      <c r="G87" s="78">
        <f>алат!G87+аликов!G87+батыр!G87+вурн!G87+ибрес!G87+канашск!G87+козл!G87+комсомол!G87+краснарм!G87+краснчет!G87+Марпос!G87+моргауш!G87+порецк!G87+урмар!G87+цивильск!G87+'чеб рн'!G87+шемур!G87+шумер!G87+Ядринск!G87+яльчик!G87+янтик!G87+'г. алат'!G87+'г.Кан'!G87+'г.Новч'!G87+'г.Шум'!G87+'г.Чеб'!G87</f>
        <v>0</v>
      </c>
      <c r="H87" s="78">
        <f>алат!H87+аликов!H87+батыр!H87+вурн!H87+ибрес!H87+канашск!H87+козл!H87+комсомол!H87+краснарм!H87+краснчет!H87+Марпос!H87+моргауш!H87+порецк!H87+урмар!H87+цивильск!H87+'чеб рн'!H87+шемур!H87+шумер!H87+Ядринск!H87+яльчик!H87+янтик!H87+'г. алат'!H87+'г.Кан'!H87+'г.Новч'!H87+'г.Шум'!H87+'г.Чеб'!H87</f>
        <v>0</v>
      </c>
      <c r="I87" s="78">
        <f>алат!I87+аликов!I87+батыр!I87+вурн!I87+ибрес!I87+канашск!I87+козл!I87+комсомол!I87+краснарм!I87+краснчет!I87+Марпос!I87+моргауш!I87+порецк!I87+урмар!I87+цивильск!I87+'чеб рн'!I87+шемур!I87+шумер!I87+Ядринск!I87+яльчик!I87+янтик!I87+'г. алат'!I87+'г.Кан'!I87+'г.Новч'!I87+'г.Шум'!I87+'г.Чеб'!I87</f>
        <v>0</v>
      </c>
      <c r="J87" s="78">
        <f>алат!J87+аликов!J87+батыр!J87+вурн!J87+ибрес!J87+канашск!J87+козл!J87+комсомол!J87+краснарм!J87+краснчет!J87+Марпос!J87+моргауш!J87+порецк!J87+урмар!J87+цивильск!J87+'чеб рн'!J87+шемур!J87+шумер!J87+Ядринск!J87+яльчик!J87+янтик!J87+'г. алат'!J87+'г.Кан'!J87+'г.Новч'!J87+'г.Шум'!J87+'г.Чеб'!J87</f>
        <v>0</v>
      </c>
      <c r="K87" s="78">
        <f>алат!K87+аликов!K87+батыр!K87+вурн!K87+ибрес!K87+канашск!K87+козл!K87+комсомол!K87+краснарм!K87+краснчет!K87+Марпос!K87+моргауш!K87+порецк!K87+урмар!K87+цивильск!K87+'чеб рн'!K87+шемур!K87+шумер!K87+Ядринск!K87+яльчик!K87+янтик!K87+'г. алат'!K87+'г.Кан'!K87+'г.Новч'!K87+'г.Шум'!K87+'г.Чеб'!K87</f>
        <v>626.7</v>
      </c>
      <c r="L87" s="78">
        <f>алат!L87+аликов!L87+батыр!L87+вурн!L87+ибрес!L87+канашск!L87+козл!L87+комсомол!L87+краснарм!L87+краснчет!L87+Марпос!L87+моргауш!L87+порецк!L87+урмар!L87+цивильск!L87+'чеб рн'!L87+шемур!L87+шумер!L87+Ядринск!L87+яльчик!L87+янтик!L87+'г. алат'!L87+'г.Кан'!L87+'г.Новч'!L87+'г.Шум'!L87+'г.Чеб'!L87</f>
        <v>0</v>
      </c>
      <c r="M87" s="78">
        <f>алат!M87+аликов!M87+батыр!M87+вурн!M87+ибрес!M87+канашск!M87+козл!M87+комсомол!M87+краснарм!M87+краснчет!M87+Марпос!M87+моргауш!M87+порецк!M87+урмар!M87+цивильск!M87+'чеб рн'!M87+шемур!M87+шумер!M87+Ядринск!M87+яльчик!M87+янтик!M87+'г. алат'!M87+'г.Кан'!M87+'г.Новч'!M87+'г.Шум'!M87+'г.Чеб'!M87</f>
        <v>0</v>
      </c>
      <c r="N87" s="78">
        <f>алат!N87+аликов!N87+батыр!N87+вурн!N87+ибрес!N87+канашск!N87+козл!N87+комсомол!N87+краснарм!N87+краснчет!N87+Марпос!N87+моргауш!N87+порецк!N87+урмар!N87+цивильск!N87+'чеб рн'!N87+шемур!N87+шумер!N87+Ядринск!N87+яльчик!N87+янтик!N87+'г. алат'!N87+'г.Кан'!N87+'г.Новч'!N87+'г.Шум'!N87+'г.Чеб'!N87</f>
        <v>0</v>
      </c>
      <c r="O87" s="78">
        <f>алат!O87+аликов!O87+батыр!O87+вурн!O87+ибрес!O87+канашск!O87+козл!O87+комсомол!O87+краснарм!O87+краснчет!O87+Марпос!O87+моргауш!O87+порецк!O87+урмар!O87+цивильск!O87+'чеб рн'!O87+шемур!O87+шумер!O87+Ядринск!O87+яльчик!O87+янтик!O87+'г. алат'!O87+'г.Кан'!O87+'г.Новч'!O87+'г.Шум'!O87+'г.Чеб'!O87</f>
        <v>0</v>
      </c>
      <c r="P87" s="78">
        <f>алат!P87+аликов!P87+батыр!P87+вурн!P87+ибрес!P87+канашск!P87+козл!P87+комсомол!P87+краснарм!P87+краснчет!P87+Марпос!P87+моргауш!P87+порецк!P87+урмар!P87+цивильск!P87+'чеб рн'!P87+шемур!P87+шумер!P87+Ядринск!P87+яльчик!P87+янтик!P87+'г. алат'!P87+'г.Кан'!P87+'г.Новч'!P87+'г.Шум'!P87+'г.Чеб'!P87</f>
        <v>0</v>
      </c>
    </row>
    <row r="88" spans="1:16" ht="27" customHeight="1">
      <c r="A88" s="17" t="s">
        <v>15</v>
      </c>
      <c r="B88" s="20">
        <v>324</v>
      </c>
      <c r="C88" s="80">
        <f t="shared" si="0"/>
        <v>0</v>
      </c>
      <c r="D88" s="10">
        <f>алат!D88+аликов!D88+батыр!D88+вурн!D88+ибрес!D88+канашск!D88+козл!D88+комсомол!D88+краснарм!D88+краснчет!D88+Марпос!D88+моргауш!D88+порецк!D88+урмар!D88+цивильск!D88+'чеб рн'!D88+шемур!D88+шумер!D88+Ядринск!D88+яльчик!D88+янтик!D88+'г. алат'!D88+'г.Кан'!D88+'г.Новч'!D88+'г.Шум'!D88+'г.Чеб'!D88</f>
        <v>0</v>
      </c>
      <c r="E88" s="10">
        <f>алат!E88+аликов!E88+батыр!E88+вурн!E88+ибрес!E88+канашск!E88+козл!E88+комсомол!E88+краснарм!E88+краснчет!E88+Марпос!E88+моргауш!E88+порецк!E88+урмар!E88+цивильск!E88+'чеб рн'!E88+шемур!E88+шумер!E88+Ядринск!E88+яльчик!E88+янтик!E88+'г. алат'!E88+'г.Кан'!E88+'г.Новч'!E88+'г.Шум'!E88+'г.Чеб'!E88</f>
        <v>0</v>
      </c>
      <c r="F88" s="10">
        <f>алат!F88+аликов!F88+батыр!F88+вурн!F88+ибрес!F88+канашск!F88+козл!F88+комсомол!F88+краснарм!F88+краснчет!F88+Марпос!F88+моргауш!F88+порецк!F88+урмар!F88+цивильск!F88+'чеб рн'!F88+шемур!F88+шумер!F88+Ядринск!F88+яльчик!F88+янтик!F88+'г. алат'!F88+'г.Кан'!F88+'г.Новч'!F88+'г.Шум'!F88+'г.Чеб'!F88</f>
        <v>0</v>
      </c>
      <c r="G88" s="10">
        <f>алат!G88+аликов!G88+батыр!G88+вурн!G88+ибрес!G88+канашск!G88+козл!G88+комсомол!G88+краснарм!G88+краснчет!G88+Марпос!G88+моргауш!G88+порецк!G88+урмар!G88+цивильск!G88+'чеб рн'!G88+шемур!G88+шумер!G88+Ядринск!G88+яльчик!G88+янтик!G88+'г. алат'!G88+'г.Кан'!G88+'г.Новч'!G88+'г.Шум'!G88+'г.Чеб'!G88</f>
        <v>0</v>
      </c>
      <c r="H88" s="10">
        <f>алат!H88+аликов!H88+батыр!H88+вурн!H88+ибрес!H88+канашск!H88+козл!H88+комсомол!H88+краснарм!H88+краснчет!H88+Марпос!H88+моргауш!H88+порецк!H88+урмар!H88+цивильск!H88+'чеб рн'!H88+шемур!H88+шумер!H88+Ядринск!H88+яльчик!H88+янтик!H88+'г. алат'!H88+'г.Кан'!H88+'г.Новч'!H88+'г.Шум'!H88+'г.Чеб'!H88</f>
        <v>0</v>
      </c>
      <c r="I88" s="10">
        <f>алат!I88+аликов!I88+батыр!I88+вурн!I88+ибрес!I88+канашск!I88+козл!I88+комсомол!I88+краснарм!I88+краснчет!I88+Марпос!I88+моргауш!I88+порецк!I88+урмар!I88+цивильск!I88+'чеб рн'!I88+шемур!I88+шумер!I88+Ядринск!I88+яльчик!I88+янтик!I88+'г. алат'!I88+'г.Кан'!I88+'г.Новч'!I88+'г.Шум'!I88+'г.Чеб'!I88</f>
        <v>0</v>
      </c>
      <c r="J88" s="10">
        <f>алат!J88+аликов!J88+батыр!J88+вурн!J88+ибрес!J88+канашск!J88+козл!J88+комсомол!J88+краснарм!J88+краснчет!J88+Марпос!J88+моргауш!J88+порецк!J88+урмар!J88+цивильск!J88+'чеб рн'!J88+шемур!J88+шумер!J88+Ядринск!J88+яльчик!J88+янтик!J88+'г. алат'!J88+'г.Кан'!J88+'г.Новч'!J88+'г.Шум'!J88+'г.Чеб'!J88</f>
        <v>0</v>
      </c>
      <c r="K88" s="10">
        <f>алат!K88+аликов!K88+батыр!K88+вурн!K88+ибрес!K88+канашск!K88+козл!K88+комсомол!K88+краснарм!K88+краснчет!K88+Марпос!K88+моргауш!K88+порецк!K88+урмар!K88+цивильск!K88+'чеб рн'!K88+шемур!K88+шумер!K88+Ядринск!K88+яльчик!K88+янтик!K88+'г. алат'!K88+'г.Кан'!K88+'г.Новч'!K88+'г.Шум'!K88+'г.Чеб'!K88</f>
        <v>0</v>
      </c>
      <c r="L88" s="10">
        <f>алат!L88+аликов!L88+батыр!L88+вурн!L88+ибрес!L88+канашск!L88+козл!L88+комсомол!L88+краснарм!L88+краснчет!L88+Марпос!L88+моргауш!L88+порецк!L88+урмар!L88+цивильск!L88+'чеб рн'!L88+шемур!L88+шумер!L88+Ядринск!L88+яльчик!L88+янтик!L88+'г. алат'!L88+'г.Кан'!L88+'г.Новч'!L88+'г.Шум'!L88+'г.Чеб'!L88</f>
        <v>0</v>
      </c>
      <c r="M88" s="10">
        <f>алат!M88+аликов!M88+батыр!M88+вурн!M88+ибрес!M88+канашск!M88+козл!M88+комсомол!M88+краснарм!M88+краснчет!M88+Марпос!M88+моргауш!M88+порецк!M88+урмар!M88+цивильск!M88+'чеб рн'!M88+шемур!M88+шумер!M88+Ядринск!M88+яльчик!M88+янтик!M88+'г. алат'!M88+'г.Кан'!M88+'г.Новч'!M88+'г.Шум'!M88+'г.Чеб'!M88</f>
        <v>0</v>
      </c>
      <c r="N88" s="10">
        <f>алат!N88+аликов!N88+батыр!N88+вурн!N88+ибрес!N88+канашск!N88+козл!N88+комсомол!N88+краснарм!N88+краснчет!N88+Марпос!N88+моргауш!N88+порецк!N88+урмар!N88+цивильск!N88+'чеб рн'!N88+шемур!N88+шумер!N88+Ядринск!N88+яльчик!N88+янтик!N88+'г. алат'!N88+'г.Кан'!N88+'г.Новч'!N88+'г.Шум'!N88+'г.Чеб'!N88</f>
        <v>0</v>
      </c>
      <c r="O88" s="10">
        <f>алат!O88+аликов!O88+батыр!O88+вурн!O88+ибрес!O88+канашск!O88+козл!O88+комсомол!O88+краснарм!O88+краснчет!O88+Марпос!O88+моргауш!O88+порецк!O88+урмар!O88+цивильск!O88+'чеб рн'!O88+шемур!O88+шумер!O88+Ядринск!O88+яльчик!O88+янтик!O88+'г. алат'!O88+'г.Кан'!O88+'г.Новч'!O88+'г.Шум'!O88+'г.Чеб'!O88</f>
        <v>0</v>
      </c>
      <c r="P88" s="10">
        <f>алат!P88+аликов!P88+батыр!P88+вурн!P88+ибрес!P88+канашск!P88+козл!P88+комсомол!P88+краснарм!P88+краснчет!P88+Марпос!P88+моргауш!P88+порецк!P88+урмар!P88+цивильск!P88+'чеб рн'!P88+шемур!P88+шумер!P88+Ядринск!P88+яльчик!P88+янтик!P88+'г. алат'!P88+'г.Кан'!P88+'г.Новч'!P88+'г.Шум'!P88+'г.Чеб'!P88</f>
        <v>0</v>
      </c>
    </row>
    <row r="89" spans="1:16" ht="14.25" customHeight="1">
      <c r="A89" s="99" t="s">
        <v>128</v>
      </c>
      <c r="B89" s="99"/>
      <c r="C89" s="126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1:16" ht="25.5" customHeight="1">
      <c r="A90" s="127" t="s">
        <v>129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</row>
    <row r="91" spans="1:16" ht="66" customHeight="1">
      <c r="A91" s="18" t="s">
        <v>118</v>
      </c>
      <c r="B91" s="20" t="s">
        <v>23</v>
      </c>
      <c r="C91" s="10">
        <f>алат!C91+аликов!C91+батыр!C91+вурн!C91+ибрес!C91+канашск!C91+козл!C91+комсомол!C91+краснарм!C91+краснчет!C91+Марпос!C91+моргауш!C91+порецк!C91+урмар!C91+цивильск!C91+'чеб рн'!C91+шемур!C91+шумер!C91+Ядринск!C91+яльчик!C91+янтик!C91+'г. алат'!C91+'г.Кан'!C91+'г.Новч'!C91+'г.Шум'!C91+'г.Чеб'!C91</f>
        <v>1787</v>
      </c>
      <c r="D91" s="10">
        <f>алат!D91+аликов!D91+батыр!D91+вурн!D91+ибрес!D91+канашск!D91+козл!D91+комсомол!D91+краснарм!D91+краснчет!D91+Марпос!D91+моргауш!D91+порецк!D91+урмар!D91+цивильск!D91+'чеб рн'!D91+шемур!D91+шумер!D91+Ядринск!D91+яльчик!D91+янтик!D91+'г. алат'!D91+'г.Кан'!D91+'г.Новч'!D91+'г.Шум'!D91+'г.Чеб'!D91</f>
        <v>8</v>
      </c>
      <c r="E91" s="10">
        <f>алат!E91+аликов!E91+батыр!E91+вурн!E91+ибрес!E91+канашск!E91+козл!E91+комсомол!E91+краснарм!E91+краснчет!E91+Марпос!E91+моргауш!E91+порецк!E91+урмар!E91+цивильск!E91+'чеб рн'!E91+шемур!E91+шумер!E91+Ядринск!E91+яльчик!E91+янтик!E91+'г. алат'!E91+'г.Кан'!E91+'г.Новч'!E91+'г.Шум'!E91+'г.Чеб'!E91</f>
        <v>540</v>
      </c>
      <c r="F91" s="10">
        <f>алат!F91+аликов!F91+батыр!F91+вурн!F91+ибрес!F91+канашск!F91+козл!F91+комсомол!F91+краснарм!F91+краснчет!F91+Марпос!F91+моргауш!F91+порецк!F91+урмар!F91+цивильск!F91+'чеб рн'!F91+шемур!F91+шумер!F91+Ядринск!F91+яльчик!F91+янтик!F91+'г. алат'!F91+'г.Кан'!F91+'г.Новч'!F91+'г.Шум'!F91+'г.Чеб'!F91</f>
        <v>0</v>
      </c>
      <c r="G91" s="10">
        <f>алат!G91+аликов!G91+батыр!G91+вурн!G91+ибрес!G91+канашск!G91+козл!G91+комсомол!G91+краснарм!G91+краснчет!G91+Марпос!G91+моргауш!G91+порецк!G91+урмар!G91+цивильск!G91+'чеб рн'!G91+шемур!G91+шумер!G91+Ядринск!G91+яльчик!G91+янтик!G91+'г. алат'!G91+'г.Кан'!G91+'г.Новч'!G91+'г.Шум'!G91+'г.Чеб'!G91</f>
        <v>0</v>
      </c>
      <c r="H91" s="10">
        <f>алат!H91+аликов!H91+батыр!H91+вурн!H91+ибрес!H91+канашск!H91+козл!H91+комсомол!H91+краснарм!H91+краснчет!H91+Марпос!H91+моргауш!H91+порецк!H91+урмар!H91+цивильск!H91+'чеб рн'!H91+шемур!H91+шумер!H91+Ядринск!H91+яльчик!H91+янтик!H91+'г. алат'!H91+'г.Кан'!H91+'г.Новч'!H91+'г.Шум'!H91+'г.Чеб'!H91</f>
        <v>0</v>
      </c>
      <c r="I91" s="10">
        <f>алат!I91+аликов!I91+батыр!I91+вурн!I91+ибрес!I91+канашск!I91+козл!I91+комсомол!I91+краснарм!I91+краснчет!I91+Марпос!I91+моргауш!I91+порецк!I91+урмар!I91+цивильск!I91+'чеб рн'!I91+шемур!I91+шумер!I91+Ядринск!I91+яльчик!I91+янтик!I91+'г. алат'!I91+'г.Кан'!I91+'г.Новч'!I91+'г.Шум'!I91+'г.Чеб'!I91</f>
        <v>0</v>
      </c>
      <c r="J91" s="10">
        <f>алат!J91+аликов!J91+батыр!J91+вурн!J91+ибрес!J91+канашск!J91+козл!J91+комсомол!J91+краснарм!J91+краснчет!J91+Марпос!J91+моргауш!J91+порецк!J91+урмар!J91+цивильск!J91+'чеб рн'!J91+шемур!J91+шумер!J91+Ядринск!J91+яльчик!J91+янтик!J91+'г. алат'!J91+'г.Кан'!J91+'г.Новч'!J91+'г.Шум'!J91+'г.Чеб'!J91</f>
        <v>0</v>
      </c>
      <c r="K91" s="10">
        <f>алат!K91+аликов!K91+батыр!K91+вурн!K91+ибрес!K91+канашск!K91+козл!K91+комсомол!K91+краснарм!K91+краснчет!K91+Марпос!K91+моргауш!K91+порецк!K91+урмар!K91+цивильск!K91+'чеб рн'!K91+шемур!K91+шумер!K91+Ядринск!K91+яльчик!K91+янтик!K91+'г. алат'!K91+'г.Кан'!K91+'г.Новч'!K91+'г.Шум'!K91+'г.Чеб'!K91</f>
        <v>1055</v>
      </c>
      <c r="L91" s="10">
        <f>алат!L91+аликов!L91+батыр!L91+вурн!L91+ибрес!L91+канашск!L91+козл!L91+комсомол!L91+краснарм!L91+краснчет!L91+Марпос!L91+моргауш!L91+порецк!L91+урмар!L91+цивильск!L91+'чеб рн'!L91+шемур!L91+шумер!L91+Ядринск!L91+яльчик!L91+янтик!L91+'г. алат'!L91+'г.Кан'!L91+'г.Новч'!L91+'г.Шум'!L91+'г.Чеб'!L91</f>
        <v>0</v>
      </c>
      <c r="M91" s="10">
        <f>алат!M91+аликов!M91+батыр!M91+вурн!M91+ибрес!M91+канашск!M91+козл!M91+комсомол!M91+краснарм!M91+краснчет!M91+Марпос!M91+моргауш!M91+порецк!M91+урмар!M91+цивильск!M91+'чеб рн'!M91+шемур!M91+шумер!M91+Ядринск!M91+яльчик!M91+янтик!M91+'г. алат'!M91+'г.Кан'!M91+'г.Новч'!M91+'г.Шум'!M91+'г.Чеб'!M91</f>
        <v>176</v>
      </c>
      <c r="N91" s="10">
        <f>алат!N91+аликов!N91+батыр!N91+вурн!N91+ибрес!N91+канашск!N91+козл!N91+комсомол!N91+краснарм!N91+краснчет!N91+Марпос!N91+моргауш!N91+порецк!N91+урмар!N91+цивильск!N91+'чеб рн'!N91+шемур!N91+шумер!N91+Ядринск!N91+яльчик!N91+янтик!N91+'г. алат'!N91+'г.Кан'!N91+'г.Новч'!N91+'г.Шум'!N91+'г.Чеб'!N91</f>
        <v>8</v>
      </c>
      <c r="O91" s="10" t="s">
        <v>39</v>
      </c>
      <c r="P91" s="10" t="s">
        <v>39</v>
      </c>
    </row>
    <row r="92" spans="1:16" ht="92.25">
      <c r="A92" s="18" t="s">
        <v>130</v>
      </c>
      <c r="B92" s="20" t="s">
        <v>24</v>
      </c>
      <c r="C92" s="10">
        <f>алат!C92+аликов!C92+батыр!C92+вурн!C92+ибрес!C92+канашск!C92+козл!C92+комсомол!C92+краснарм!C92+краснчет!C92+Марпос!C92+моргауш!C92+порецк!C92+урмар!C92+цивильск!C92+'чеб рн'!C92+шемур!C92+шумер!C92+Ядринск!C92+яльчик!C92+янтик!C92+'г. алат'!C92+'г.Кан'!C92+'г.Новч'!C92+'г.Шум'!C92+'г.Чеб'!C92</f>
        <v>543</v>
      </c>
      <c r="D92" s="10">
        <f>алат!D92+аликов!D92+батыр!D92+вурн!D92+ибрес!D92+канашск!D92+козл!D92+комсомол!D92+краснарм!D92+краснчет!D92+Марпос!D92+моргауш!D92+порецк!D92+урмар!D92+цивильск!D92+'чеб рн'!D92+шемур!D92+шумер!D92+Ядринск!D92+яльчик!D92+янтик!D92+'г. алат'!D92+'г.Кан'!D92+'г.Новч'!D92+'г.Шум'!D92+'г.Чеб'!D92</f>
        <v>0</v>
      </c>
      <c r="E92" s="10">
        <f>алат!E92+аликов!E92+батыр!E92+вурн!E92+ибрес!E92+канашск!E92+козл!E92+комсомол!E92+краснарм!E92+краснчет!E92+Марпос!E92+моргауш!E92+порецк!E92+урмар!E92+цивильск!E92+'чеб рн'!E92+шемур!E92+шумер!E92+Ядринск!E92+яльчик!E92+янтик!E92+'г. алат'!E92+'г.Кан'!E92+'г.Новч'!E92+'г.Шум'!E92+'г.Чеб'!E92</f>
        <v>7</v>
      </c>
      <c r="F92" s="10">
        <f>алат!F92+аликов!F92+батыр!F92+вурн!F92+ибрес!F92+канашск!F92+козл!F92+комсомол!F92+краснарм!F92+краснчет!F92+Марпос!F92+моргауш!F92+порецк!F92+урмар!F92+цивильск!F92+'чеб рн'!F92+шемур!F92+шумер!F92+Ядринск!F92+яльчик!F92+янтик!F92+'г. алат'!F92+'г.Кан'!F92+'г.Новч'!F92+'г.Шум'!F92+'г.Чеб'!F92</f>
        <v>0</v>
      </c>
      <c r="G92" s="10">
        <f>алат!G92+аликов!G92+батыр!G92+вурн!G92+ибрес!G92+канашск!G92+козл!G92+комсомол!G92+краснарм!G92+краснчет!G92+Марпос!G92+моргауш!G92+порецк!G92+урмар!G92+цивильск!G92+'чеб рн'!G92+шемур!G92+шумер!G92+Ядринск!G92+яльчик!G92+янтик!G92+'г. алат'!G92+'г.Кан'!G92+'г.Новч'!G92+'г.Шум'!G92+'г.Чеб'!G92</f>
        <v>0</v>
      </c>
      <c r="H92" s="10">
        <f>алат!H92+аликов!H92+батыр!H92+вурн!H92+ибрес!H92+канашск!H92+козл!H92+комсомол!H92+краснарм!H92+краснчет!H92+Марпос!H92+моргауш!H92+порецк!H92+урмар!H92+цивильск!H92+'чеб рн'!H92+шемур!H92+шумер!H92+Ядринск!H92+яльчик!H92+янтик!H92+'г. алат'!H92+'г.Кан'!H92+'г.Новч'!H92+'г.Шум'!H92+'г.Чеб'!H92</f>
        <v>0</v>
      </c>
      <c r="I92" s="10">
        <f>алат!I92+аликов!I92+батыр!I92+вурн!I92+ибрес!I92+канашск!I92+козл!I92+комсомол!I92+краснарм!I92+краснчет!I92+Марпос!I92+моргауш!I92+порецк!I92+урмар!I92+цивильск!I92+'чеб рн'!I92+шемур!I92+шумер!I92+Ядринск!I92+яльчик!I92+янтик!I92+'г. алат'!I92+'г.Кан'!I92+'г.Новч'!I92+'г.Шум'!I92+'г.Чеб'!I92</f>
        <v>0</v>
      </c>
      <c r="J92" s="10">
        <f>алат!J92+аликов!J92+батыр!J92+вурн!J92+ибрес!J92+канашск!J92+козл!J92+комсомол!J92+краснарм!J92+краснчет!J92+Марпос!J92+моргауш!J92+порецк!J92+урмар!J92+цивильск!J92+'чеб рн'!J92+шемур!J92+шумер!J92+Ядринск!J92+яльчик!J92+янтик!J92+'г. алат'!J92+'г.Кан'!J92+'г.Новч'!J92+'г.Шум'!J92+'г.Чеб'!J92</f>
        <v>0</v>
      </c>
      <c r="K92" s="10">
        <f>алат!K92+аликов!K92+батыр!K92+вурн!K92+ибрес!K92+канашск!K92+козл!K92+комсомол!K92+краснарм!K92+краснчет!K92+Марпос!K92+моргауш!K92+порецк!K92+урмар!K92+цивильск!K92+'чеб рн'!K92+шемур!K92+шумер!K92+Ядринск!K92+яльчик!K92+янтик!K92+'г. алат'!K92+'г.Кан'!K92+'г.Новч'!K92+'г.Шум'!K92+'г.Чеб'!K92</f>
        <v>381</v>
      </c>
      <c r="L92" s="10">
        <f>алат!L92+аликов!L92+батыр!L92+вурн!L92+ибрес!L92+канашск!L92+козл!L92+комсомол!L92+краснарм!L92+краснчет!L92+Марпос!L92+моргауш!L92+порецк!L92+урмар!L92+цивильск!L92+'чеб рн'!L92+шемур!L92+шумер!L92+Ядринск!L92+яльчик!L92+янтик!L92+'г. алат'!L92+'г.Кан'!L92+'г.Новч'!L92+'г.Шум'!L92+'г.Чеб'!L92</f>
        <v>0</v>
      </c>
      <c r="M92" s="10">
        <f>алат!M92+аликов!M92+батыр!M92+вурн!M92+ибрес!M92+канашск!M92+козл!M92+комсомол!M92+краснарм!M92+краснчет!M92+Марпос!M92+моргауш!M92+порецк!M92+урмар!M92+цивильск!M92+'чеб рн'!M92+шемур!M92+шумер!M92+Ядринск!M92+яльчик!M92+янтик!M92+'г. алат'!M92+'г.Кан'!M92+'г.Новч'!M92+'г.Шум'!M92+'г.Чеб'!M92</f>
        <v>152</v>
      </c>
      <c r="N92" s="10">
        <f>алат!N92+аликов!N92+батыр!N92+вурн!N92+ибрес!N92+канашск!N92+козл!N92+комсомол!N92+краснарм!N92+краснчет!N92+Марпос!N92+моргауш!N92+порецк!N92+урмар!N92+цивильск!N92+'чеб рн'!N92+шемур!N92+шумер!N92+Ядринск!N92+яльчик!N92+янтик!N92+'г. алат'!N92+'г.Кан'!N92+'г.Новч'!N92+'г.Шум'!N92+'г.Чеб'!N92</f>
        <v>3</v>
      </c>
      <c r="O92" s="10" t="s">
        <v>39</v>
      </c>
      <c r="P92" s="10" t="s">
        <v>39</v>
      </c>
    </row>
    <row r="93" spans="1:16" ht="15.75" customHeight="1">
      <c r="A93" s="17" t="s">
        <v>25</v>
      </c>
      <c r="B93" s="20" t="s">
        <v>26</v>
      </c>
      <c r="C93" s="10">
        <f>алат!C93+аликов!C93+батыр!C93+вурн!C93+ибрес!C93+канашск!C93+козл!C93+комсомол!C93+краснарм!C93+краснчет!C93+Марпос!C93+моргауш!C93+порецк!C93+урмар!C93+цивильск!C93+'чеб рн'!C93+шемур!C93+шумер!C93+Ядринск!C93+яльчик!C93+янтик!C93+'г. алат'!C93+'г.Кан'!C93+'г.Новч'!C93+'г.Шум'!C93+'г.Чеб'!C93</f>
        <v>1473</v>
      </c>
      <c r="D93" s="10">
        <f>алат!D93+аликов!D93+батыр!D93+вурн!D93+ибрес!D93+канашск!D93+козл!D93+комсомол!D93+краснарм!D93+краснчет!D93+Марпос!D93+моргауш!D93+порецк!D93+урмар!D93+цивильск!D93+'чеб рн'!D93+шемур!D93+шумер!D93+Ядринск!D93+яльчик!D93+янтик!D93+'г. алат'!D93+'г.Кан'!D93+'г.Новч'!D93+'г.Шум'!D93+'г.Чеб'!D93</f>
        <v>8</v>
      </c>
      <c r="E93" s="10">
        <f>алат!E93+аликов!E93+батыр!E93+вурн!E93+ибрес!E93+канашск!E93+козл!E93+комсомол!E93+краснарм!E93+краснчет!E93+Марпос!E93+моргауш!E93+порецк!E93+урмар!E93+цивильск!E93+'чеб рн'!E93+шемур!E93+шумер!E93+Ядринск!E93+яльчик!E93+янтик!E93+'г. алат'!E93+'г.Кан'!E93+'г.Новч'!E93+'г.Шум'!E93+'г.Чеб'!E93</f>
        <v>447</v>
      </c>
      <c r="F93" s="10">
        <f>алат!F93+аликов!F93+батыр!F93+вурн!F93+ибрес!F93+канашск!F93+козл!F93+комсомол!F93+краснарм!F93+краснчет!F93+Марпос!F93+моргауш!F93+порецк!F93+урмар!F93+цивильск!F93+'чеб рн'!F93+шемур!F93+шумер!F93+Ядринск!F93+яльчик!F93+янтик!F93+'г. алат'!F93+'г.Кан'!F93+'г.Новч'!F93+'г.Шум'!F93+'г.Чеб'!F93</f>
        <v>0</v>
      </c>
      <c r="G93" s="10">
        <f>алат!G93+аликов!G93+батыр!G93+вурн!G93+ибрес!G93+канашск!G93+козл!G93+комсомол!G93+краснарм!G93+краснчет!G93+Марпос!G93+моргауш!G93+порецк!G93+урмар!G93+цивильск!G93+'чеб рн'!G93+шемур!G93+шумер!G93+Ядринск!G93+яльчик!G93+янтик!G93+'г. алат'!G93+'г.Кан'!G93+'г.Новч'!G93+'г.Шум'!G93+'г.Чеб'!G93</f>
        <v>0</v>
      </c>
      <c r="H93" s="10">
        <f>алат!H93+аликов!H93+батыр!H93+вурн!H93+ибрес!H93+канашск!H93+козл!H93+комсомол!H93+краснарм!H93+краснчет!H93+Марпос!H93+моргауш!H93+порецк!H93+урмар!H93+цивильск!H93+'чеб рн'!H93+шемур!H93+шумер!H93+Ядринск!H93+яльчик!H93+янтик!H93+'г. алат'!H93+'г.Кан'!H93+'г.Новч'!H93+'г.Шум'!H93+'г.Чеб'!H93</f>
        <v>0</v>
      </c>
      <c r="I93" s="10">
        <f>алат!I93+аликов!I93+батыр!I93+вурн!I93+ибрес!I93+канашск!I93+козл!I93+комсомол!I93+краснарм!I93+краснчет!I93+Марпос!I93+моргауш!I93+порецк!I93+урмар!I93+цивильск!I93+'чеб рн'!I93+шемур!I93+шумер!I93+Ядринск!I93+яльчик!I93+янтик!I93+'г. алат'!I93+'г.Кан'!I93+'г.Новч'!I93+'г.Шум'!I93+'г.Чеб'!I93</f>
        <v>0</v>
      </c>
      <c r="J93" s="10">
        <f>алат!J93+аликов!J93+батыр!J93+вурн!J93+ибрес!J93+канашск!J93+козл!J93+комсомол!J93+краснарм!J93+краснчет!J93+Марпос!J93+моргауш!J93+порецк!J93+урмар!J93+цивильск!J93+'чеб рн'!J93+шемур!J93+шумер!J93+Ядринск!J93+яльчик!J93+янтик!J93+'г. алат'!J93+'г.Кан'!J93+'г.Новч'!J93+'г.Шум'!J93+'г.Чеб'!J93</f>
        <v>0</v>
      </c>
      <c r="K93" s="10">
        <f>алат!K93+аликов!K93+батыр!K93+вурн!K93+ибрес!K93+канашск!K93+козл!K93+комсомол!K93+краснарм!K93+краснчет!K93+Марпос!K93+моргауш!K93+порецк!K93+урмар!K93+цивильск!K93+'чеб рн'!K93+шемур!K93+шумер!K93+Ядринск!K93+яльчик!K93+янтик!K93+'г. алат'!K93+'г.Кан'!K93+'г.Новч'!K93+'г.Шум'!K93+'г.Чеб'!K93</f>
        <v>848</v>
      </c>
      <c r="L93" s="10">
        <f>алат!L93+аликов!L93+батыр!L93+вурн!L93+ибрес!L93+канашск!L93+козл!L93+комсомол!L93+краснарм!L93+краснчет!L93+Марпос!L93+моргауш!L93+порецк!L93+урмар!L93+цивильск!L93+'чеб рн'!L93+шемур!L93+шумер!L93+Ядринск!L93+яльчик!L93+янтик!L93+'г. алат'!L93+'г.Кан'!L93+'г.Новч'!L93+'г.Шум'!L93+'г.Чеб'!L93</f>
        <v>0</v>
      </c>
      <c r="M93" s="10">
        <f>алат!M93+аликов!M93+батыр!M93+вурн!M93+ибрес!M93+канашск!M93+козл!M93+комсомол!M93+краснарм!M93+краснчет!M93+Марпос!M93+моргауш!M93+порецк!M93+урмар!M93+цивильск!M93+'чеб рн'!M93+шемур!M93+шумер!M93+Ядринск!M93+яльчик!M93+янтик!M93+'г. алат'!M93+'г.Кан'!M93+'г.Новч'!M93+'г.Шум'!M93+'г.Чеб'!M93</f>
        <v>165</v>
      </c>
      <c r="N93" s="10">
        <f>алат!N93+аликов!N93+батыр!N93+вурн!N93+ибрес!N93+канашск!N93+козл!N93+комсомол!N93+краснарм!N93+краснчет!N93+Марпос!N93+моргауш!N93+порецк!N93+урмар!N93+цивильск!N93+'чеб рн'!N93+шемур!N93+шумер!N93+Ядринск!N93+яльчик!N93+янтик!N93+'г. алат'!N93+'г.Кан'!N93+'г.Новч'!N93+'г.Шум'!N93+'г.Чеб'!N93</f>
        <v>5</v>
      </c>
      <c r="O93" s="10" t="s">
        <v>39</v>
      </c>
      <c r="P93" s="10" t="s">
        <v>39</v>
      </c>
    </row>
    <row r="94" spans="1:16" ht="12.75">
      <c r="A94" s="99" t="s">
        <v>131</v>
      </c>
      <c r="B94" s="99"/>
      <c r="C94" s="100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1:16" ht="78.75">
      <c r="A95" s="17" t="s">
        <v>119</v>
      </c>
      <c r="B95" s="20" t="s">
        <v>27</v>
      </c>
      <c r="C95" s="10">
        <f>алат!C95+аликов!C95+батыр!C95+вурн!C95+ибрес!C95+канашск!C95+козл!C95+комсомол!C95+краснарм!C95+краснчет!C95+Марпос!C95+моргауш!C95+порецк!C95+урмар!C95+цивильск!C95+'чеб рн'!C95+шемур!C95+шумер!C95+Ядринск!C95+яльчик!C95+янтик!C95+'г. алат'!C95+'г.Кан'!C95+'г.Новч'!C95+'г.Шум'!C95+'г.Чеб'!C95</f>
        <v>4529</v>
      </c>
      <c r="D95" s="10">
        <f>алат!D95+аликов!D95+батыр!D95+вурн!D95+ибрес!D95+канашск!D95+козл!D95+комсомол!D95+краснарм!D95+краснчет!D95+Марпос!D95+моргауш!D95+порецк!D95+урмар!D95+цивильск!D95+'чеб рн'!D95+шемур!D95+шумер!D95+Ядринск!D95+яльчик!D95+янтик!D95+'г. алат'!D95+'г.Кан'!D95+'г.Новч'!D95+'г.Шум'!D95+'г.Чеб'!D95</f>
        <v>18</v>
      </c>
      <c r="E95" s="10">
        <f>алат!E95+аликов!E95+батыр!E95+вурн!E95+ибрес!E95+канашск!E95+козл!E95+комсомол!E95+краснарм!E95+краснчет!E95+Марпос!E95+моргауш!E95+порецк!E95+урмар!E95+цивильск!E95+'чеб рн'!E95+шемур!E95+шумер!E95+Ядринск!E95+яльчик!E95+янтик!E95+'г. алат'!E95+'г.Кан'!E95+'г.Новч'!E95+'г.Шум'!E95+'г.Чеб'!E95</f>
        <v>1142</v>
      </c>
      <c r="F95" s="10">
        <f>алат!F95+аликов!F95+батыр!F95+вурн!F95+ибрес!F95+канашск!F95+козл!F95+комсомол!F95+краснарм!F95+краснчет!F95+Марпос!F95+моргауш!F95+порецк!F95+урмар!F95+цивильск!F95+'чеб рн'!F95+шемур!F95+шумер!F95+Ядринск!F95+яльчик!F95+янтик!F95+'г. алат'!F95+'г.Кан'!F95+'г.Новч'!F95+'г.Шум'!F95+'г.Чеб'!F95</f>
        <v>0</v>
      </c>
      <c r="G95" s="10">
        <f>алат!G95+аликов!G95+батыр!G95+вурн!G95+ибрес!G95+канашск!G95+козл!G95+комсомол!G95+краснарм!G95+краснчет!G95+Марпос!G95+моргауш!G95+порецк!G95+урмар!G95+цивильск!G95+'чеб рн'!G95+шемур!G95+шумер!G95+Ядринск!G95+яльчик!G95+янтик!G95+'г. алат'!G95+'г.Кан'!G95+'г.Новч'!G95+'г.Шум'!G95+'г.Чеб'!G95</f>
        <v>0</v>
      </c>
      <c r="H95" s="10">
        <f>алат!H95+аликов!H95+батыр!H95+вурн!H95+ибрес!H95+канашск!H95+козл!H95+комсомол!H95+краснарм!H95+краснчет!H95+Марпос!H95+моргауш!H95+порецк!H95+урмар!H95+цивильск!H95+'чеб рн'!H95+шемур!H95+шумер!H95+Ядринск!H95+яльчик!H95+янтик!H95+'г. алат'!H95+'г.Кан'!H95+'г.Новч'!H95+'г.Шум'!H95+'г.Чеб'!H95</f>
        <v>0</v>
      </c>
      <c r="I95" s="10">
        <f>алат!I95+аликов!I95+батыр!I95+вурн!I95+ибрес!I95+канашск!I95+козл!I95+комсомол!I95+краснарм!I95+краснчет!I95+Марпос!I95+моргауш!I95+порецк!I95+урмар!I95+цивильск!I95+'чеб рн'!I95+шемур!I95+шумер!I95+Ядринск!I95+яльчик!I95+янтик!I95+'г. алат'!I95+'г.Кан'!I95+'г.Новч'!I95+'г.Шум'!I95+'г.Чеб'!I95</f>
        <v>0</v>
      </c>
      <c r="J95" s="10">
        <f>алат!J95+аликов!J95+батыр!J95+вурн!J95+ибрес!J95+канашск!J95+козл!J95+комсомол!J95+краснарм!J95+краснчет!J95+Марпос!J95+моргауш!J95+порецк!J95+урмар!J95+цивильск!J95+'чеб рн'!J95+шемур!J95+шумер!J95+Ядринск!J95+яльчик!J95+янтик!J95+'г. алат'!J95+'г.Кан'!J95+'г.Новч'!J95+'г.Шум'!J95+'г.Чеб'!J95</f>
        <v>0</v>
      </c>
      <c r="K95" s="10">
        <f>алат!K95+аликов!K95+батыр!K95+вурн!K95+ибрес!K95+канашск!K95+козл!K95+комсомол!K95+краснарм!K95+краснчет!K95+Марпос!K95+моргауш!K95+порецк!K95+урмар!K95+цивильск!K95+'чеб рн'!K95+шемур!K95+шумер!K95+Ядринск!K95+яльчик!K95+янтик!K95+'г. алат'!K95+'г.Кан'!K95+'г.Новч'!K95+'г.Шум'!K95+'г.Чеб'!K95</f>
        <v>2954</v>
      </c>
      <c r="L95" s="10">
        <f>алат!L95+аликов!L95+батыр!L95+вурн!L95+ибрес!L95+канашск!L95+козл!L95+комсомол!L95+краснарм!L95+краснчет!L95+Марпос!L95+моргауш!L95+порецк!L95+урмар!L95+цивильск!L95+'чеб рн'!L95+шемур!L95+шумер!L95+Ядринск!L95+яльчик!L95+янтик!L95+'г. алат'!L95+'г.Кан'!L95+'г.Новч'!L95+'г.Шум'!L95+'г.Чеб'!L95</f>
        <v>0</v>
      </c>
      <c r="M95" s="10">
        <f>алат!M95+аликов!M95+батыр!M95+вурн!M95+ибрес!M95+канашск!M95+козл!M95+комсомол!M95+краснарм!M95+краснчет!M95+Марпос!M95+моргауш!M95+порецк!M95+урмар!M95+цивильск!M95+'чеб рн'!M95+шемур!M95+шумер!M95+Ядринск!M95+яльчик!M95+янтик!M95+'г. алат'!M95+'г.Кан'!M95+'г.Новч'!M95+'г.Шум'!M95+'г.Чеб'!M95</f>
        <v>405</v>
      </c>
      <c r="N95" s="10">
        <f>алат!N95+аликов!N95+батыр!N95+вурн!N95+ибрес!N95+канашск!N95+козл!N95+комсомол!N95+краснарм!N95+краснчет!N95+Марпос!N95+моргауш!N95+порецк!N95+урмар!N95+цивильск!N95+'чеб рн'!N95+шемур!N95+шумер!N95+Ядринск!N95+яльчик!N95+янтик!N95+'г. алат'!N95+'г.Кан'!N95+'г.Новч'!N95+'г.Шум'!N95+'г.Чеб'!N95</f>
        <v>10</v>
      </c>
      <c r="O95" s="10" t="s">
        <v>39</v>
      </c>
      <c r="P95" s="10" t="s">
        <v>39</v>
      </c>
    </row>
    <row r="96" spans="1:16" ht="39" customHeight="1">
      <c r="A96" s="17" t="s">
        <v>132</v>
      </c>
      <c r="B96" s="20" t="s">
        <v>28</v>
      </c>
      <c r="C96" s="10">
        <f>алат!C96+аликов!C96+батыр!C96+вурн!C96+ибрес!C96+канашск!C96+козл!C96+комсомол!C96+краснарм!C96+краснчет!C96+Марпос!C96+моргауш!C96+порецк!C96+урмар!C96+цивильск!C96+'чеб рн'!C96+шемур!C96+шумер!C96+Ядринск!C96+яльчик!C96+янтик!C96+'г. алат'!C96+'г.Кан'!C96+'г.Новч'!C96+'г.Шум'!C96+'г.Чеб'!C96</f>
        <v>1487</v>
      </c>
      <c r="D96" s="10">
        <f>алат!D96+аликов!D96+батыр!D96+вурн!D96+ибрес!D96+канашск!D96+козл!D96+комсомол!D96+краснарм!D96+краснчет!D96+Марпос!D96+моргауш!D96+порецк!D96+урмар!D96+цивильск!D96+'чеб рн'!D96+шемур!D96+шумер!D96+Ядринск!D96+яльчик!D96+янтик!D96+'г. алат'!D96+'г.Кан'!D96+'г.Новч'!D96+'г.Шум'!D96+'г.Чеб'!D96</f>
        <v>0</v>
      </c>
      <c r="E96" s="10">
        <f>алат!E96+аликов!E96+батыр!E96+вурн!E96+ибрес!E96+канашск!E96+козл!E96+комсомол!E96+краснарм!E96+краснчет!E96+Марпос!E96+моргауш!E96+порецк!E96+урмар!E96+цивильск!E96+'чеб рн'!E96+шемур!E96+шумер!E96+Ядринск!E96+яльчик!E96+янтик!E96+'г. алат'!E96+'г.Кан'!E96+'г.Новч'!E96+'г.Шум'!E96+'г.Чеб'!E96</f>
        <v>15</v>
      </c>
      <c r="F96" s="10">
        <f>алат!F96+аликов!F96+батыр!F96+вурн!F96+ибрес!F96+канашск!F96+козл!F96+комсомол!F96+краснарм!F96+краснчет!F96+Марпос!F96+моргауш!F96+порецк!F96+урмар!F96+цивильск!F96+'чеб рн'!F96+шемур!F96+шумер!F96+Ядринск!F96+яльчик!F96+янтик!F96+'г. алат'!F96+'г.Кан'!F96+'г.Новч'!F96+'г.Шум'!F96+'г.Чеб'!F96</f>
        <v>0</v>
      </c>
      <c r="G96" s="10">
        <f>алат!G96+аликов!G96+батыр!G96+вурн!G96+ибрес!G96+канашск!G96+козл!G96+комсомол!G96+краснарм!G96+краснчет!G96+Марпос!G96+моргауш!G96+порецк!G96+урмар!G96+цивильск!G96+'чеб рн'!G96+шемур!G96+шумер!G96+Ядринск!G96+яльчик!G96+янтик!G96+'г. алат'!G96+'г.Кан'!G96+'г.Новч'!G96+'г.Шум'!G96+'г.Чеб'!G96</f>
        <v>0</v>
      </c>
      <c r="H96" s="10">
        <f>алат!H96+аликов!H96+батыр!H96+вурн!H96+ибрес!H96+канашск!H96+козл!H96+комсомол!H96+краснарм!H96+краснчет!H96+Марпос!H96+моргауш!H96+порецк!H96+урмар!H96+цивильск!H96+'чеб рн'!H96+шемур!H96+шумер!H96+Ядринск!H96+яльчик!H96+янтик!H96+'г. алат'!H96+'г.Кан'!H96+'г.Новч'!H96+'г.Шум'!H96+'г.Чеб'!H96</f>
        <v>0</v>
      </c>
      <c r="I96" s="10">
        <f>алат!I96+аликов!I96+батыр!I96+вурн!I96+ибрес!I96+канашск!I96+козл!I96+комсомол!I96+краснарм!I96+краснчет!I96+Марпос!I96+моргауш!I96+порецк!I96+урмар!I96+цивильск!I96+'чеб рн'!I96+шемур!I96+шумер!I96+Ядринск!I96+яльчик!I96+янтик!I96+'г. алат'!I96+'г.Кан'!I96+'г.Новч'!I96+'г.Шум'!I96+'г.Чеб'!I96</f>
        <v>0</v>
      </c>
      <c r="J96" s="10">
        <f>алат!J96+аликов!J96+батыр!J96+вурн!J96+ибрес!J96+канашск!J96+козл!J96+комсомол!J96+краснарм!J96+краснчет!J96+Марпос!J96+моргауш!J96+порецк!J96+урмар!J96+цивильск!J96+'чеб рн'!J96+шемур!J96+шумер!J96+Ядринск!J96+яльчик!J96+янтик!J96+'г. алат'!J96+'г.Кан'!J96+'г.Новч'!J96+'г.Шум'!J96+'г.Чеб'!J96</f>
        <v>0</v>
      </c>
      <c r="K96" s="10">
        <f>алат!K96+аликов!K96+батыр!K96+вурн!K96+ибрес!K96+канашск!K96+козл!K96+комсомол!K96+краснарм!K96+краснчет!K96+Марпос!K96+моргауш!K96+порецк!K96+урмар!K96+цивильск!K96+'чеб рн'!K96+шемур!K96+шумер!K96+Ядринск!K96+яльчик!K96+янтик!K96+'г. алат'!K96+'г.Кан'!K96+'г.Новч'!K96+'г.Шум'!K96+'г.Чеб'!K96</f>
        <v>1161</v>
      </c>
      <c r="L96" s="10">
        <f>алат!L96+аликов!L96+батыр!L96+вурн!L96+ибрес!L96+канашск!L96+козл!L96+комсомол!L96+краснарм!L96+краснчет!L96+Марпос!L96+моргауш!L96+порецк!L96+урмар!L96+цивильск!L96+'чеб рн'!L96+шемур!L96+шумер!L96+Ядринск!L96+яльчик!L96+янтик!L96+'г. алат'!L96+'г.Кан'!L96+'г.Новч'!L96+'г.Шум'!L96+'г.Чеб'!L96</f>
        <v>0</v>
      </c>
      <c r="M96" s="10">
        <f>алат!M96+аликов!M96+батыр!M96+вурн!M96+ибрес!M96+канашск!M96+козл!M96+комсомол!M96+краснарм!M96+краснчет!M96+Марпос!M96+моргауш!M96+порецк!M96+урмар!M96+цивильск!M96+'чеб рн'!M96+шемур!M96+шумер!M96+Ядринск!M96+яльчик!M96+янтик!M96+'г. алат'!M96+'г.Кан'!M96+'г.Новч'!M96+'г.Шум'!M96+'г.Чеб'!M96</f>
        <v>309</v>
      </c>
      <c r="N96" s="10">
        <f>алат!N96+аликов!N96+батыр!N96+вурн!N96+ибрес!N96+канашск!N96+козл!N96+комсомол!N96+краснарм!N96+краснчет!N96+Марпос!N96+моргауш!N96+порецк!N96+урмар!N96+цивильск!N96+'чеб рн'!N96+шемур!N96+шумер!N96+Ядринск!N96+яльчик!N96+янтик!N96+'г. алат'!N96+'г.Кан'!N96+'г.Новч'!N96+'г.Шум'!N96+'г.Чеб'!N96</f>
        <v>2</v>
      </c>
      <c r="O96" s="10" t="s">
        <v>39</v>
      </c>
      <c r="P96" s="10" t="s">
        <v>39</v>
      </c>
    </row>
    <row r="97" spans="1:16" ht="51" customHeight="1">
      <c r="A97" s="17" t="s">
        <v>120</v>
      </c>
      <c r="B97" s="20" t="s">
        <v>29</v>
      </c>
      <c r="C97" s="10">
        <f>алат!C97+аликов!C97+батыр!C97+вурн!C97+ибрес!C97+канашск!C97+козл!C97+комсомол!C97+краснарм!C97+краснчет!C97+Марпос!C97+моргауш!C97+порецк!C97+урмар!C97+цивильск!C97+'чеб рн'!C97+шемур!C97+шумер!C97+Ядринск!C97+яльчик!C97+янтик!C97+'г. алат'!C97+'г.Кан'!C97+'г.Новч'!C97+'г.Шум'!C97+'г.Чеб'!C97</f>
        <v>233</v>
      </c>
      <c r="D97" s="10">
        <f>алат!D97+аликов!D97+батыр!D97+вурн!D97+ибрес!D97+канашск!D97+козл!D97+комсомол!D97+краснарм!D97+краснчет!D97+Марпос!D97+моргауш!D97+порецк!D97+урмар!D97+цивильск!D97+'чеб рн'!D97+шемур!D97+шумер!D97+Ядринск!D97+яльчик!D97+янтик!D97+'г. алат'!D97+'г.Кан'!D97+'г.Новч'!D97+'г.Шум'!D97+'г.Чеб'!D97</f>
        <v>0</v>
      </c>
      <c r="E97" s="10">
        <f>алат!E97+аликов!E97+батыр!E97+вурн!E97+ибрес!E97+канашск!E97+козл!E97+комсомол!E97+краснарм!E97+краснчет!E97+Марпос!E97+моргауш!E97+порецк!E97+урмар!E97+цивильск!E97+'чеб рн'!E97+шемур!E97+шумер!E97+Ядринск!E97+яльчик!E97+янтик!E97+'г. алат'!E97+'г.Кан'!E97+'г.Новч'!E97+'г.Шум'!E97+'г.Чеб'!E97</f>
        <v>0</v>
      </c>
      <c r="F97" s="10">
        <f>алат!F97+аликов!F97+батыр!F97+вурн!F97+ибрес!F97+канашск!F97+козл!F97+комсомол!F97+краснарм!F97+краснчет!F97+Марпос!F97+моргауш!F97+порецк!F97+урмар!F97+цивильск!F97+'чеб рн'!F97+шемур!F97+шумер!F97+Ядринск!F97+яльчик!F97+янтик!F97+'г. алат'!F97+'г.Кан'!F97+'г.Новч'!F97+'г.Шум'!F97+'г.Чеб'!F97</f>
        <v>0</v>
      </c>
      <c r="G97" s="10">
        <f>алат!G97+аликов!G97+батыр!G97+вурн!G97+ибрес!G97+канашск!G97+козл!G97+комсомол!G97+краснарм!G97+краснчет!G97+Марпос!G97+моргауш!G97+порецк!G97+урмар!G97+цивильск!G97+'чеб рн'!G97+шемур!G97+шумер!G97+Ядринск!G97+яльчик!G97+янтик!G97+'г. алат'!G97+'г.Кан'!G97+'г.Новч'!G97+'г.Шум'!G97+'г.Чеб'!G97</f>
        <v>0</v>
      </c>
      <c r="H97" s="10">
        <f>алат!H97+аликов!H97+батыр!H97+вурн!H97+ибрес!H97+канашск!H97+козл!H97+комсомол!H97+краснарм!H97+краснчет!H97+Марпос!H97+моргауш!H97+порецк!H97+урмар!H97+цивильск!H97+'чеб рн'!H97+шемур!H97+шумер!H97+Ядринск!H97+яльчик!H97+янтик!H97+'г. алат'!H97+'г.Кан'!H97+'г.Новч'!H97+'г.Шум'!H97+'г.Чеб'!H97</f>
        <v>0</v>
      </c>
      <c r="I97" s="10">
        <f>алат!I97+аликов!I97+батыр!I97+вурн!I97+ибрес!I97+канашск!I97+козл!I97+комсомол!I97+краснарм!I97+краснчет!I97+Марпос!I97+моргауш!I97+порецк!I97+урмар!I97+цивильск!I97+'чеб рн'!I97+шемур!I97+шумер!I97+Ядринск!I97+яльчик!I97+янтик!I97+'г. алат'!I97+'г.Кан'!I97+'г.Новч'!I97+'г.Шум'!I97+'г.Чеб'!I97</f>
        <v>0</v>
      </c>
      <c r="J97" s="10">
        <f>алат!J97+аликов!J97+батыр!J97+вурн!J97+ибрес!J97+канашск!J97+козл!J97+комсомол!J97+краснарм!J97+краснчет!J97+Марпос!J97+моргауш!J97+порецк!J97+урмар!J97+цивильск!J97+'чеб рн'!J97+шемур!J97+шумер!J97+Ядринск!J97+яльчик!J97+янтик!J97+'г. алат'!J97+'г.Кан'!J97+'г.Новч'!J97+'г.Шум'!J97+'г.Чеб'!J97</f>
        <v>0</v>
      </c>
      <c r="K97" s="10">
        <f>алат!K97+аликов!K97+батыр!K97+вурн!K97+ибрес!K97+канашск!K97+козл!K97+комсомол!K97+краснарм!K97+краснчет!K97+Марпос!K97+моргауш!K97+порецк!K97+урмар!K97+цивильск!K97+'чеб рн'!K97+шемур!K97+шумер!K97+Ядринск!K97+яльчик!K97+янтик!K97+'г. алат'!K97+'г.Кан'!K97+'г.Новч'!K97+'г.Шум'!K97+'г.Чеб'!K97</f>
        <v>172</v>
      </c>
      <c r="L97" s="10">
        <f>алат!L97+аликов!L97+батыр!L97+вурн!L97+ибрес!L97+канашск!L97+козл!L97+комсомол!L97+краснарм!L97+краснчет!L97+Марпос!L97+моргауш!L97+порецк!L97+урмар!L97+цивильск!L97+'чеб рн'!L97+шемур!L97+шумер!L97+Ядринск!L97+яльчик!L97+янтик!L97+'г. алат'!L97+'г.Кан'!L97+'г.Новч'!L97+'г.Шум'!L97+'г.Чеб'!L97</f>
        <v>0</v>
      </c>
      <c r="M97" s="10">
        <f>алат!M97+аликов!M97+батыр!M97+вурн!M97+ибрес!M97+канашск!M97+козл!M97+комсомол!M97+краснарм!M97+краснчет!M97+Марпос!M97+моргауш!M97+порецк!M97+урмар!M97+цивильск!M97+'чеб рн'!M97+шемур!M97+шумер!M97+Ядринск!M97+яльчик!M97+янтик!M97+'г. алат'!M97+'г.Кан'!M97+'г.Новч'!M97+'г.Шум'!M97+'г.Чеб'!M97</f>
        <v>59</v>
      </c>
      <c r="N97" s="10">
        <f>алат!N97+аликов!N97+батыр!N97+вурн!N97+ибрес!N97+канашск!N97+козл!N97+комсомол!N97+краснарм!N97+краснчет!N97+Марпос!N97+моргауш!N97+порецк!N97+урмар!N97+цивильск!N97+'чеб рн'!N97+шемур!N97+шумер!N97+Ядринск!N97+яльчик!N97+янтик!N97+'г. алат'!N97+'г.Кан'!N97+'г.Новч'!N97+'г.Шум'!N97+'г.Чеб'!N97</f>
        <v>0</v>
      </c>
      <c r="O97" s="10" t="s">
        <v>39</v>
      </c>
      <c r="P97" s="10" t="s">
        <v>39</v>
      </c>
    </row>
    <row r="98" spans="1:16" ht="12.75">
      <c r="A98" s="17" t="s">
        <v>121</v>
      </c>
      <c r="B98" s="20" t="s">
        <v>30</v>
      </c>
      <c r="C98" s="10">
        <f>алат!C98+аликов!C98+батыр!C98+вурн!C98+ибрес!C98+канашск!C98+козл!C98+комсомол!C98+краснарм!C98+краснчет!C98+Марпос!C98+моргауш!C98+порецк!C98+урмар!C98+цивильск!C98+'чеб рн'!C98+шемур!C98+шумер!C98+Ядринск!C98+яльчик!C98+янтик!C98+'г. алат'!C98+'г.Кан'!C98+'г.Новч'!C98+'г.Шум'!C98+'г.Чеб'!C98</f>
        <v>54</v>
      </c>
      <c r="D98" s="10">
        <f>алат!D98+аликов!D98+батыр!D98+вурн!D98+ибрес!D98+канашск!D98+козл!D98+комсомол!D98+краснарм!D98+краснчет!D98+Марпос!D98+моргауш!D98+порецк!D98+урмар!D98+цивильск!D98+'чеб рн'!D98+шемур!D98+шумер!D98+Ядринск!D98+яльчик!D98+янтик!D98+'г. алат'!D98+'г.Кан'!D98+'г.Новч'!D98+'г.Шум'!D98+'г.Чеб'!D98</f>
        <v>0</v>
      </c>
      <c r="E98" s="10">
        <f>алат!E98+аликов!E98+батыр!E98+вурн!E98+ибрес!E98+канашск!E98+козл!E98+комсомол!E98+краснарм!E98+краснчет!E98+Марпос!E98+моргауш!E98+порецк!E98+урмар!E98+цивильск!E98+'чеб рн'!E98+шемур!E98+шумер!E98+Ядринск!E98+яльчик!E98+янтик!E98+'г. алат'!E98+'г.Кан'!E98+'г.Новч'!E98+'г.Шум'!E98+'г.Чеб'!E98</f>
        <v>0</v>
      </c>
      <c r="F98" s="10">
        <f>алат!F98+аликов!F98+батыр!F98+вурн!F98+ибрес!F98+канашск!F98+козл!F98+комсомол!F98+краснарм!F98+краснчет!F98+Марпос!F98+моргауш!F98+порецк!F98+урмар!F98+цивильск!F98+'чеб рн'!F98+шемур!F98+шумер!F98+Ядринск!F98+яльчик!F98+янтик!F98+'г. алат'!F98+'г.Кан'!F98+'г.Новч'!F98+'г.Шум'!F98+'г.Чеб'!F98</f>
        <v>0</v>
      </c>
      <c r="G98" s="10">
        <f>алат!G98+аликов!G98+батыр!G98+вурн!G98+ибрес!G98+канашск!G98+козл!G98+комсомол!G98+краснарм!G98+краснчет!G98+Марпос!G98+моргауш!G98+порецк!G98+урмар!G98+цивильск!G98+'чеб рн'!G98+шемур!G98+шумер!G98+Ядринск!G98+яльчик!G98+янтик!G98+'г. алат'!G98+'г.Кан'!G98+'г.Новч'!G98+'г.Шум'!G98+'г.Чеб'!G98</f>
        <v>0</v>
      </c>
      <c r="H98" s="10">
        <f>алат!H98+аликов!H98+батыр!H98+вурн!H98+ибрес!H98+канашск!H98+козл!H98+комсомол!H98+краснарм!H98+краснчет!H98+Марпос!H98+моргауш!H98+порецк!H98+урмар!H98+цивильск!H98+'чеб рн'!H98+шемур!H98+шумер!H98+Ядринск!H98+яльчик!H98+янтик!H98+'г. алат'!H98+'г.Кан'!H98+'г.Новч'!H98+'г.Шум'!H98+'г.Чеб'!H98</f>
        <v>0</v>
      </c>
      <c r="I98" s="10">
        <f>алат!I98+аликов!I98+батыр!I98+вурн!I98+ибрес!I98+канашск!I98+козл!I98+комсомол!I98+краснарм!I98+краснчет!I98+Марпос!I98+моргауш!I98+порецк!I98+урмар!I98+цивильск!I98+'чеб рн'!I98+шемур!I98+шумер!I98+Ядринск!I98+яльчик!I98+янтик!I98+'г. алат'!I98+'г.Кан'!I98+'г.Новч'!I98+'г.Шум'!I98+'г.Чеб'!I98</f>
        <v>0</v>
      </c>
      <c r="J98" s="10">
        <f>алат!J98+аликов!J98+батыр!J98+вурн!J98+ибрес!J98+канашск!J98+козл!J98+комсомол!J98+краснарм!J98+краснчет!J98+Марпос!J98+моргауш!J98+порецк!J98+урмар!J98+цивильск!J98+'чеб рн'!J98+шемур!J98+шумер!J98+Ядринск!J98+яльчик!J98+янтик!J98+'г. алат'!J98+'г.Кан'!J98+'г.Новч'!J98+'г.Шум'!J98+'г.Чеб'!J98</f>
        <v>0</v>
      </c>
      <c r="K98" s="10">
        <f>алат!K98+аликов!K98+батыр!K98+вурн!K98+ибрес!K98+канашск!K98+козл!K98+комсомол!K98+краснарм!K98+краснчет!K98+Марпос!K98+моргауш!K98+порецк!K98+урмар!K98+цивильск!K98+'чеб рн'!K98+шемур!K98+шумер!K98+Ядринск!K98+яльчик!K98+янтик!K98+'г. алат'!K98+'г.Кан'!K98+'г.Новч'!K98+'г.Шум'!K98+'г.Чеб'!K98</f>
        <v>54</v>
      </c>
      <c r="L98" s="10">
        <f>алат!L98+аликов!L98+батыр!L98+вурн!L98+ибрес!L98+канашск!L98+козл!L98+комсомол!L98+краснарм!L98+краснчет!L98+Марпос!L98+моргауш!L98+порецк!L98+урмар!L98+цивильск!L98+'чеб рн'!L98+шемур!L98+шумер!L98+Ядринск!L98+яльчик!L98+янтик!L98+'г. алат'!L98+'г.Кан'!L98+'г.Новч'!L98+'г.Шум'!L98+'г.Чеб'!L98</f>
        <v>0</v>
      </c>
      <c r="M98" s="10">
        <f>алат!M98+аликов!M98+батыр!M98+вурн!M98+ибрес!M98+канашск!M98+козл!M98+комсомол!M98+краснарм!M98+краснчет!M98+Марпос!M98+моргауш!M98+порецк!M98+урмар!M98+цивильск!M98+'чеб рн'!M98+шемур!M98+шумер!M98+Ядринск!M98+яльчик!M98+янтик!M98+'г. алат'!M98+'г.Кан'!M98+'г.Новч'!M98+'г.Шум'!M98+'г.Чеб'!M98</f>
        <v>0</v>
      </c>
      <c r="N98" s="10">
        <f>алат!N98+аликов!N98+батыр!N98+вурн!N98+ибрес!N98+канашск!N98+козл!N98+комсомол!N98+краснарм!N98+краснчет!N98+Марпос!N98+моргауш!N98+порецк!N98+урмар!N98+цивильск!N98+'чеб рн'!N98+шемур!N98+шумер!N98+Ядринск!N98+яльчик!N98+янтик!N98+'г. алат'!N98+'г.Кан'!N98+'г.Новч'!N98+'г.Шум'!N98+'г.Чеб'!N98</f>
        <v>0</v>
      </c>
      <c r="O98" s="10" t="s">
        <v>39</v>
      </c>
      <c r="P98" s="10" t="s">
        <v>39</v>
      </c>
    </row>
    <row r="99" spans="1:16" ht="26.25">
      <c r="A99" s="17" t="s">
        <v>122</v>
      </c>
      <c r="B99" s="20" t="s">
        <v>31</v>
      </c>
      <c r="C99" s="10">
        <f>алат!C99+аликов!C99+батыр!C99+вурн!C99+ибрес!C99+канашск!C99+козл!C99+комсомол!C99+краснарм!C99+краснчет!C99+Марпос!C99+моргауш!C99+порецк!C99+урмар!C99+цивильск!C99+'чеб рн'!C99+шемур!C99+шумер!C99+Ядринск!C99+яльчик!C99+янтик!C99+'г. алат'!C99+'г.Кан'!C99+'г.Новч'!C99+'г.Шум'!C99+'г.Чеб'!C99</f>
        <v>451</v>
      </c>
      <c r="D99" s="10" t="s">
        <v>39</v>
      </c>
      <c r="E99" s="10" t="s">
        <v>39</v>
      </c>
      <c r="F99" s="10" t="s">
        <v>39</v>
      </c>
      <c r="G99" s="10" t="s">
        <v>39</v>
      </c>
      <c r="H99" s="10" t="s">
        <v>39</v>
      </c>
      <c r="I99" s="10" t="s">
        <v>39</v>
      </c>
      <c r="J99" s="10" t="s">
        <v>39</v>
      </c>
      <c r="K99" s="10">
        <f>алат!K99+аликов!K99+батыр!K99+вурн!K99+ибрес!K99+канашск!K99+козл!K99+комсомол!K99+краснарм!K99+краснчет!K99+Марпос!K99+моргауш!K99+порецк!K99+урмар!K99+цивильск!K99+'чеб рн'!K99+шемур!K99+шумер!K99+Ядринск!K99+яльчик!K99+янтик!K99+'г. алат'!K99+'г.Кан'!K99+'г.Новч'!K99+'г.Шум'!K99+'г.Чеб'!K99</f>
        <v>451</v>
      </c>
      <c r="L99" s="10" t="s">
        <v>39</v>
      </c>
      <c r="M99" s="10" t="s">
        <v>39</v>
      </c>
      <c r="N99" s="10" t="s">
        <v>39</v>
      </c>
      <c r="O99" s="10" t="s">
        <v>39</v>
      </c>
      <c r="P99" s="10" t="s">
        <v>39</v>
      </c>
    </row>
    <row r="100" spans="1:16" ht="39">
      <c r="A100" s="17" t="s">
        <v>123</v>
      </c>
      <c r="B100" s="20" t="s">
        <v>32</v>
      </c>
      <c r="C100" s="10">
        <f>алат!C100+аликов!C100+батыр!C100+вурн!C100+ибрес!C100+канашск!C100+козл!C100+комсомол!C100+краснарм!C100+краснчет!C100+Марпос!C100+моргауш!C100+порецк!C100+урмар!C100+цивильск!C100+'чеб рн'!C100+шемур!C100+шумер!C100+Ядринск!C100+яльчик!C100+янтик!C100+'г. алат'!C100+'г.Кан'!C100+'г.Новч'!C100+'г.Шум'!C100+'г.Чеб'!C100</f>
        <v>1486</v>
      </c>
      <c r="D100" s="79">
        <f>алат!D100+аликов!D100+батыр!D101+вурн!D100+ибрес!D100+канашск!D100+козл!D100+комсомол!D100+краснарм!D100+краснчет!D100+Марпос!D100+моргауш!D101+порецк!D100+урмар!D101+цивильск!D100+'чеб рн'!D101+шемур!D100+шумер!D100+Ядринск!D100+яльчик!D101+янтик!D101+'г. алат'!D100+'г.Кан'!D101+'г.Новч'!D100+'г.Шум'!D100+'г.Чеб'!D100</f>
        <v>8</v>
      </c>
      <c r="E100" s="79">
        <f>алат!E100+аликов!E100+батыр!E101+вурн!E100+ибрес!E100+канашск!E100+козл!E100+комсомол!E100+краснарм!E100+краснчет!E100+Марпос!E100+моргауш!E101+порецк!E100+урмар!E101+цивильск!E100+'чеб рн'!E101+шемур!E100+шумер!E100+Ядринск!E100+яльчик!E101+янтик!E101+'г. алат'!E100+'г.Кан'!E101+'г.Новч'!E100+'г.Шум'!E100+'г.Чеб'!E100</f>
        <v>468</v>
      </c>
      <c r="F100" s="79">
        <f>алат!F100+аликов!F100+батыр!F101+вурн!F100+ибрес!F100+канашск!F100+козл!F100+комсомол!F100+краснарм!F100+краснчет!F100+Марпос!F100+моргауш!F101+порецк!F100+урмар!F101+цивильск!F100+'чеб рн'!F101+шемур!F100+шумер!F100+Ядринск!F100+яльчик!F101+янтик!F101+'г. алат'!F100+'г.Кан'!F101+'г.Новч'!F100+'г.Шум'!F100+'г.Чеб'!F100</f>
        <v>0</v>
      </c>
      <c r="G100" s="79">
        <f>алат!G100+аликов!G100+батыр!G101+вурн!G100+ибрес!G100+канашск!G100+козл!G100+комсомол!G100+краснарм!G100+краснчет!G100+Марпос!G100+моргауш!G101+порецк!G100+урмар!G101+цивильск!G100+'чеб рн'!G101+шемур!G100+шумер!G100+Ядринск!G100+яльчик!G101+янтик!G101+'г. алат'!G100+'г.Кан'!G101+'г.Новч'!G100+'г.Шум'!G100+'г.Чеб'!G100</f>
        <v>0</v>
      </c>
      <c r="H100" s="79">
        <f>алат!H100+аликов!H100+батыр!H101+вурн!H100+ибрес!H100+канашск!H100+козл!H100+комсомол!H100+краснарм!H100+краснчет!H100+Марпос!H100+моргауш!H101+порецк!H100+урмар!H101+цивильск!H100+'чеб рн'!H101+шемур!H100+шумер!H100+Ядринск!H100+яльчик!H101+янтик!H101+'г. алат'!H100+'г.Кан'!H101+'г.Новч'!H100+'г.Шум'!H100+'г.Чеб'!H100</f>
        <v>0</v>
      </c>
      <c r="I100" s="79">
        <f>алат!I100+аликов!I100+батыр!I101+вурн!I100+ибрес!I100+канашск!I100+козл!I100+комсомол!I100+краснарм!I100+краснчет!I100+Марпос!I100+моргауш!I101+порецк!I100+урмар!I101+цивильск!I100+'чеб рн'!I101+шемур!I100+шумер!I100+Ядринск!I100+яльчик!I101+янтик!I101+'г. алат'!I100+'г.Кан'!I101+'г.Новч'!I100+'г.Шум'!I100+'г.Чеб'!I100</f>
        <v>0</v>
      </c>
      <c r="J100" s="79">
        <f>алат!J100+аликов!J100+батыр!J101+вурн!J100+ибрес!J100+канашск!J100+козл!J100+комсомол!J100+краснарм!J100+краснчет!J100+Марпос!J100+моргауш!J101+порецк!J100+урмар!J101+цивильск!J100+'чеб рн'!J101+шемур!J100+шумер!J100+Ядринск!J100+яльчик!J101+янтик!J101+'г. алат'!J100+'г.Кан'!J101+'г.Новч'!J100+'г.Шум'!J100+'г.Чеб'!J100</f>
        <v>0</v>
      </c>
      <c r="K100" s="79">
        <f>алат!K100+аликов!K100+батыр!K101+вурн!K100+ибрес!K100+канашск!K100+козл!K100+комсомол!K100+краснарм!K100+краснчет!K100+Марпос!K100+моргауш!K101+порецк!K100+урмар!K101+цивильск!K100+'чеб рн'!K101+шемур!K100+шумер!K100+Ядринск!K100+яльчик!K101+янтик!K101+'г. алат'!K100+'г.Кан'!K101+'г.Новч'!K100+'г.Шум'!K100+'г.Чеб'!K100</f>
        <v>1038</v>
      </c>
      <c r="L100" s="79">
        <f>алат!L100+аликов!L100+батыр!L101+вурн!L100+ибрес!L100+канашск!L100+козл!L100+комсомол!L100+краснарм!L100+краснчет!L100+Марпос!L100+моргауш!L101+порецк!L100+урмар!L101+цивильск!L100+'чеб рн'!L101+шемур!L100+шумер!L100+Ядринск!L100+яльчик!L101+янтик!L101+'г. алат'!L100+'г.Кан'!L101+'г.Новч'!L100+'г.Шум'!L100+'г.Чеб'!L100</f>
        <v>0</v>
      </c>
      <c r="M100" s="79">
        <f>алат!M100+аликов!M100+батыр!M101+вурн!M100+ибрес!M100+канашск!M100+козл!M100+комсомол!M100+краснарм!M100+краснчет!M100+Марпос!M100+моргауш!M101+порецк!M100+урмар!M101+цивильск!M100+'чеб рн'!M101+шемур!M100+шумер!M100+Ядринск!M100+яльчик!M101+янтик!M101+'г. алат'!M100+'г.Кан'!M101+'г.Новч'!M100+'г.Шум'!M100+'г.Чеб'!M100</f>
        <v>251</v>
      </c>
      <c r="N100" s="79">
        <f>алат!N100+аликов!N100+батыр!N101+вурн!N100+ибрес!N100+канашск!N100+козл!N100+комсомол!N100+краснарм!N100+краснчет!N100+Марпос!N100+моргауш!N101+порецк!N100+урмар!N101+цивильск!N100+'чеб рн'!N101+шемур!N100+шумер!N100+Ядринск!N100+яльчик!N101+янтик!N101+'г. алат'!N100+'г.Кан'!N101+'г.Новч'!N100+'г.Шум'!N100+'г.Чеб'!N100</f>
        <v>7</v>
      </c>
      <c r="O100" s="10" t="s">
        <v>39</v>
      </c>
      <c r="P100" s="10" t="s">
        <v>39</v>
      </c>
    </row>
    <row r="101" spans="1:16" ht="12.75" customHeight="1">
      <c r="A101" s="112" t="s">
        <v>133</v>
      </c>
      <c r="B101" s="113"/>
      <c r="C101" s="114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5"/>
    </row>
    <row r="102" spans="1:16" ht="12.75">
      <c r="A102" s="17" t="s">
        <v>124</v>
      </c>
      <c r="B102" s="20" t="s">
        <v>33</v>
      </c>
      <c r="C102" s="10">
        <f>алат!C102+аликов!C102+батыр!C102+вурн!C102+ибрес!C102+канашск!C102+козл!C102+комсомол!C102+краснарм!C102+краснчет!C102+Марпос!C102+моргауш!C102+порецк!C102+урмар!C102+цивильск!C102+'чеб рн'!C102+шемур!C102+шумер!C102+Ядринск!C102+яльчик!C102+янтик!C102+'г. алат'!C102+'г.Кан'!C102+'г.Новч'!C102+'г.Шум'!C102+'г.Чеб'!C102</f>
        <v>5208971.2619125005</v>
      </c>
      <c r="D102" s="10" t="s">
        <v>39</v>
      </c>
      <c r="E102" s="10" t="s">
        <v>39</v>
      </c>
      <c r="F102" s="10" t="s">
        <v>39</v>
      </c>
      <c r="G102" s="10" t="s">
        <v>39</v>
      </c>
      <c r="H102" s="10" t="s">
        <v>39</v>
      </c>
      <c r="I102" s="10" t="s">
        <v>39</v>
      </c>
      <c r="J102" s="10" t="s">
        <v>39</v>
      </c>
      <c r="K102" s="10" t="s">
        <v>39</v>
      </c>
      <c r="L102" s="10" t="s">
        <v>39</v>
      </c>
      <c r="M102" s="10" t="s">
        <v>39</v>
      </c>
      <c r="N102" s="10" t="s">
        <v>39</v>
      </c>
      <c r="O102" s="10" t="s">
        <v>39</v>
      </c>
      <c r="P102" s="10" t="s">
        <v>39</v>
      </c>
    </row>
    <row r="103" spans="1:16" ht="52.5">
      <c r="A103" s="17" t="s">
        <v>125</v>
      </c>
      <c r="B103" s="20" t="s">
        <v>34</v>
      </c>
      <c r="C103" s="10">
        <f>алат!C103+аликов!C103+батыр!C103+вурн!C103+ибрес!C103+канашск!C103+козл!C103+комсомол!C103+краснарм!C103+краснчет!C103+Марпос!C103+моргауш!C103+порецк!C103+урмар!C103+цивильск!C103+'чеб рн'!C103+шемур!C103+шумер!C103+Ядринск!C103+яльчик!C103+янтик!C103+'г. алат'!C103+'г.Кан'!C103+'г.Новч'!C103+'г.Шум'!C103+'г.Чеб'!C103</f>
        <v>1486093.5121199999</v>
      </c>
      <c r="D103" s="79">
        <f>алат!D103+аликов!D103+батыр!D104+вурн!D103+ибрес!D103+канашск!D103+козл!D103+комсомол!D103+краснарм!D103+краснчет!D103+Марпос!D103+моргауш!D104+порецк!D103+урмар!D104+цивильск!D103+'чеб рн'!D104+шемур!D103+шумер!D103+Ядринск!D103+яльчик!D104+янтик!D104+'г. алат'!D103+'г.Кан'!D104+'г.Новч'!D103+'г.Шум'!D103+'г.Чеб'!D103</f>
        <v>15837</v>
      </c>
      <c r="E103" s="79">
        <f>алат!E103+аликов!E103+батыр!E104+вурн!E103+ибрес!E103+канашск!E103+козл!E103+комсомол!E103+краснарм!E103+краснчет!E103+Марпос!E103+моргауш!E104+порецк!E103+урмар!E104+цивильск!E103+'чеб рн'!E104+шемур!E103+шумер!E103+Ядринск!E103+яльчик!E104+янтик!E104+'г. алат'!E103+'г.Кан'!E104+'г.Новч'!E103+'г.Шум'!E103+'г.Чеб'!E103</f>
        <v>76917.52745</v>
      </c>
      <c r="F103" s="79">
        <f>алат!F103+аликов!F103+батыр!F104+вурн!F103+ибрес!F103+канашск!F103+козл!F103+комсомол!F103+краснарм!F103+краснчет!F103+Марпос!F103+моргауш!F104+порецк!F103+урмар!F104+цивильск!F103+'чеб рн'!F104+шемур!F103+шумер!F103+Ядринск!F103+яльчик!F104+янтик!F104+'г. алат'!F103+'г.Кан'!F104+'г.Новч'!F103+'г.Шум'!F103+'г.Чеб'!F103</f>
        <v>0</v>
      </c>
      <c r="G103" s="79">
        <f>алат!G103+аликов!G103+батыр!G104+вурн!G103+ибрес!G103+канашск!G103+козл!G103+комсомол!G103+краснарм!G103+краснчет!G103+Марпос!G103+моргауш!G104+порецк!G103+урмар!G104+цивильск!G103+'чеб рн'!G104+шемур!G103+шумер!G103+Ядринск!G103+яльчик!G104+янтик!G104+'г. алат'!G103+'г.Кан'!G104+'г.Новч'!G103+'г.Шум'!G103+'г.Чеб'!G103</f>
        <v>0</v>
      </c>
      <c r="H103" s="79">
        <f>алат!H103+аликов!H103+батыр!H104+вурн!H103+ибрес!H103+канашск!H103+козл!H103+комсомол!H103+краснарм!H103+краснчет!H103+Марпос!H103+моргауш!H104+порецк!H103+урмар!H104+цивильск!H103+'чеб рн'!H104+шемур!H103+шумер!H103+Ядринск!H103+яльчик!H104+янтик!H104+'г. алат'!H103+'г.Кан'!H104+'г.Новч'!H103+'г.Шум'!H103+'г.Чеб'!H103</f>
        <v>0</v>
      </c>
      <c r="I103" s="79">
        <f>алат!I103+аликов!I103+батыр!I104+вурн!I103+ибрес!I103+канашск!I103+козл!I103+комсомол!I103+краснарм!I103+краснчет!I103+Марпос!I103+моргауш!I104+порецк!I103+урмар!I104+цивильск!I103+'чеб рн'!I104+шемур!I103+шумер!I103+Ядринск!I103+яльчик!I104+янтик!I104+'г. алат'!I103+'г.Кан'!I104+'г.Новч'!I103+'г.Шум'!I103+'г.Чеб'!I103</f>
        <v>0</v>
      </c>
      <c r="J103" s="79">
        <f>алат!J103+аликов!J103+батыр!J104+вурн!J103+ибрес!J103+канашск!J103+козл!J103+комсомол!J103+краснарм!J103+краснчет!J103+Марпос!J103+моргауш!J104+порецк!J103+урмар!J104+цивильск!J103+'чеб рн'!J104+шемур!J103+шумер!J103+Ядринск!J103+яльчик!J104+янтик!J104+'г. алат'!J103+'г.Кан'!J104+'г.Новч'!J103+'г.Шум'!J103+'г.Чеб'!J103</f>
        <v>0</v>
      </c>
      <c r="K103" s="79">
        <f>алат!K103+аликов!K103+батыр!K104+вурн!K103+ибрес!K103+канашск!K103+козл!K103+комсомол!K103+краснарм!K103+краснчет!K103+Марпос!K103+моргауш!K104+порецк!K103+урмар!K104+цивильск!K103+'чеб рн'!K104+шемур!K103+шумер!K103+Ядринск!K103+яльчик!K104+янтик!K104+'г. алат'!K103+'г.Кан'!K104+'г.Новч'!K103+'г.Шум'!K103+'г.Чеб'!K103</f>
        <v>1083356.40213</v>
      </c>
      <c r="L103" s="79">
        <f>алат!L103+аликов!L103+батыр!L104+вурн!L103+ибрес!L103+канашск!L103+козл!L103+комсомол!L103+краснарм!L103+краснчет!L103+Марпос!L103+моргауш!L104+порецк!L103+урмар!L104+цивильск!L103+'чеб рн'!L104+шемур!L103+шумер!L103+Ядринск!L103+яльчик!L104+янтик!L104+'г. алат'!L103+'г.Кан'!L104+'г.Новч'!L103+'г.Шум'!L103+'г.Чеб'!L103</f>
        <v>0</v>
      </c>
      <c r="M103" s="79">
        <f>алат!M103+аликов!M103+батыр!M104+вурн!M103+ибрес!M103+канашск!M103+козл!M103+комсомол!M103+краснарм!M103+краснчет!M103+Марпос!M103+моргауш!M104+порецк!M103+урмар!M104+цивильск!M103+'чеб рн'!M104+шемур!M103+шумер!M103+Ядринск!M103+яльчик!M104+янтик!M104+'г. алат'!M103+'г.Кан'!M104+'г.Новч'!M103+'г.Шум'!M103+'г.Чеб'!M103</f>
        <v>47127.11171999999</v>
      </c>
      <c r="N103" s="79">
        <f>алат!N103+аликов!N103+батыр!N104+вурн!N103+ибрес!N103+канашск!N103+козл!N103+комсомол!N103+краснарм!N103+краснчет!N103+Марпос!N103+моргауш!N104+порецк!N103+урмар!N104+цивильск!N103+'чеб рн'!N104+шемур!N103+шумер!N103+Ядринск!N103+яльчик!N104+янтик!N104+'г. алат'!N103+'г.Кан'!N104+'г.Новч'!N103+'г.Шум'!N103+'г.Чеб'!N103</f>
        <v>1295.36</v>
      </c>
      <c r="O103" s="10" t="s">
        <v>39</v>
      </c>
      <c r="P103" s="10" t="s">
        <v>39</v>
      </c>
    </row>
    <row r="104" spans="1:16" ht="78.75">
      <c r="A104" s="16" t="s">
        <v>134</v>
      </c>
      <c r="B104" s="20" t="s">
        <v>35</v>
      </c>
      <c r="C104" s="10">
        <f>SUM(D104:N104)</f>
        <v>239236.6348</v>
      </c>
      <c r="D104" s="10">
        <f>алат!D104+аликов!D104+батыр!D104+вурн!D104+ибрес!D104+канашск!D104+козл!D104+комсомол!D104+краснарм!D104+краснчет!D104+Марпос!D104+моргауш!D104+порецк!D104+урмар!D104+цивильск!D104+'чеб рн'!D104+шемур!D104+шумер!D104+Ядринск!D104+яльчик!D104+янтик!D104+'г. алат'!D104+'г.Кан'!D104+'г.Новч'!D104+'г.Шум'!D104+'г.Чеб'!D104</f>
        <v>0</v>
      </c>
      <c r="E104" s="10">
        <f>алат!E104+аликов!E104+батыр!E104+вурн!E104+ибрес!E104+канашск!E104+козл!E104+комсомол!E104+краснарм!E104+краснчет!E104+Марпос!E104+моргауш!E104+порецк!E104+урмар!E104+цивильск!E104+'чеб рн'!E104+шемур!E104+шумер!E104+Ядринск!E104+яльчик!E104+янтик!E104+'г. алат'!E104+'г.Кан'!E104+'г.Новч'!E104+'г.Шум'!E104+'г.Чеб'!E104</f>
        <v>1257.8</v>
      </c>
      <c r="F104" s="10">
        <f>алат!F104+аликов!F104+батыр!F104+вурн!F104+ибрес!F104+канашск!F104+козл!F104+комсомол!F104+краснарм!F104+краснчет!F104+Марпос!F104+моргауш!F104+порецк!F104+урмар!F104+цивильск!F104+'чеб рн'!F104+шемур!F104+шумер!F104+Ядринск!F104+яльчик!F104+янтик!F104+'г. алат'!F104+'г.Кан'!F104+'г.Новч'!F104+'г.Шум'!F104+'г.Чеб'!F104</f>
        <v>0</v>
      </c>
      <c r="G104" s="10">
        <f>алат!G104+аликов!G104+батыр!G104+вурн!G104+ибрес!G104+канашск!G104+козл!G104+комсомол!G104+краснарм!G104+краснчет!G104+Марпос!G104+моргауш!G104+порецк!G104+урмар!G104+цивильск!G104+'чеб рн'!G104+шемур!G104+шумер!G104+Ядринск!G104+яльчик!G104+янтик!G104+'г. алат'!G104+'г.Кан'!G104+'г.Новч'!G104+'г.Шум'!G104+'г.Чеб'!G104</f>
        <v>0</v>
      </c>
      <c r="H104" s="10">
        <f>алат!H104+аликов!H104+батыр!H104+вурн!H104+ибрес!H104+канашск!H104+козл!H104+комсомол!H104+краснарм!H104+краснчет!H104+Марпос!H104+моргауш!H104+порецк!H104+урмар!H104+цивильск!H104+'чеб рн'!H104+шемур!H104+шумер!H104+Ядринск!H104+яльчик!H104+янтик!H104+'г. алат'!H104+'г.Кан'!H104+'г.Новч'!H104+'г.Шум'!H104+'г.Чеб'!H104</f>
        <v>0</v>
      </c>
      <c r="I104" s="10">
        <f>алат!I104+аликов!I104+батыр!I104+вурн!I104+ибрес!I104+канашск!I104+козл!I104+комсомол!I104+краснарм!I104+краснчет!I104+Марпос!I104+моргауш!I104+порецк!I104+урмар!I104+цивильск!I104+'чеб рн'!I104+шемур!I104+шумер!I104+Ядринск!I104+яльчик!I104+янтик!I104+'г. алат'!I104+'г.Кан'!I104+'г.Новч'!I104+'г.Шум'!I104+'г.Чеб'!I104</f>
        <v>0</v>
      </c>
      <c r="J104" s="10">
        <f>алат!J104+аликов!J104+батыр!J104+вурн!J104+ибрес!J104+канашск!J104+козл!J104+комсомол!J104+краснарм!J104+краснчет!J104+Марпос!J104+моргауш!J104+порецк!J104+урмар!J104+цивильск!J104+'чеб рн'!J104+шемур!J104+шумер!J104+Ядринск!J104+яльчик!J104+янтик!J104+'г. алат'!J104+'г.Кан'!J104+'г.Новч'!J104+'г.Шум'!J104+'г.Чеб'!J104</f>
        <v>0</v>
      </c>
      <c r="K104" s="10">
        <f>алат!K104+аликов!K104+батыр!K104+вурн!K104+ибрес!K104+канашск!K104+козл!K104+комсомол!K104+краснарм!K104+краснчет!K104+Марпос!K104+моргауш!K104+порецк!K104+урмар!K104+цивильск!K104+'чеб рн'!K104+шемур!K104+шумер!K104+Ядринск!K104+яльчик!K104+янтик!K104+'г. алат'!K104+'г.Кан'!K104+'г.Новч'!K104+'г.Шум'!K104+'г.Чеб'!K104</f>
        <v>215093.44770000002</v>
      </c>
      <c r="L104" s="10">
        <f>алат!L104+аликов!L104+батыр!L104+вурн!L104+ибрес!L104+канашск!L104+козл!L104+комсомол!L104+краснарм!L104+краснчет!L104+Марпос!L104+моргауш!L104+порецк!L104+урмар!L104+цивильск!L104+'чеб рн'!L104+шемур!L104+шумер!L104+Ядринск!L104+яльчик!L104+янтик!L104+'г. алат'!L104+'г.Кан'!L104+'г.Новч'!L104+'г.Шум'!L104+'г.Чеб'!L104</f>
        <v>0</v>
      </c>
      <c r="M104" s="10">
        <f>алат!M104+аликов!M104+батыр!M104+вурн!M104+ибрес!M104+канашск!M104+козл!M104+комсомол!M104+краснарм!M104+краснчет!M104+Марпос!M104+моргауш!M104+порецк!M104+урмар!M104+цивильск!M104+'чеб рн'!M104+шемур!M104+шумер!M104+Ядринск!M104+яльчик!M104+янтик!M104+'г. алат'!M104+'г.Кан'!M104+'г.Новч'!M104+'г.Шум'!M104+'г.Чеб'!M104</f>
        <v>22486.147100000002</v>
      </c>
      <c r="N104" s="10">
        <f>алат!N104+аликов!N104+батыр!N104+вурн!N104+ибрес!N104+канашск!N104+козл!N104+комсомол!N104+краснарм!N104+краснчет!N104+Марпос!N104+моргауш!N104+порецк!N104+урмар!N104+цивильск!N104+'чеб рн'!N104+шемур!N104+шумер!N104+Ядринск!N104+яльчик!N104+янтик!N104+'г. алат'!N104+'г.Кан'!N104+'г.Новч'!N104+'г.Шум'!N104+'г.Чеб'!N104</f>
        <v>399.24</v>
      </c>
      <c r="O104" s="10" t="s">
        <v>39</v>
      </c>
      <c r="P104" s="10" t="s">
        <v>39</v>
      </c>
    </row>
    <row r="105" spans="1:16" ht="52.5">
      <c r="A105" s="18" t="s">
        <v>126</v>
      </c>
      <c r="B105" s="28" t="s">
        <v>36</v>
      </c>
      <c r="C105" s="10">
        <f>SUM(D105:N105)</f>
        <v>888546.2572291502</v>
      </c>
      <c r="D105" s="10">
        <f>алат!D105+аликов!D105+батыр!D105+вурн!D105+ибрес!D105+канашск!D105+козл!D105+комсомол!D105+краснарм!D105+краснчет!D105+Марпос!D105+моргауш!D105+порецк!D105+урмар!D105+цивильск!D105+'чеб рн'!D105+шемур!D105+шумер!D105+Ядринск!D105+яльчик!D105+янтик!D105+'г. алат'!D105+'г.Кан'!D105+'г.Новч'!D105+'г.Шум'!D105+'г.Чеб'!D105</f>
        <v>13281.64</v>
      </c>
      <c r="E105" s="10">
        <f>алат!E105+аликов!E105+батыр!E105+вурн!E105+ибрес!E105+канашск!E105+козл!E105+комсомол!E105+краснарм!E105+краснчет!E105+Марпос!E105+моргауш!E105+порецк!E105+урмар!E105+цивильск!E105+'чеб рн'!E105+шемур!E105+шумер!E105+Ядринск!E105+яльчик!E105+янтик!E105+'г. алат'!E105+'г.Кан'!E105+'г.Новч'!E105+'г.Шум'!E105+'г.Чеб'!E105</f>
        <v>66150.61800000002</v>
      </c>
      <c r="F105" s="10">
        <f>алат!F105+аликов!F105+батыр!F105+вурн!F105+ибрес!F105+канашск!F105+козл!F105+комсомол!F105+краснарм!F105+краснчет!F105+Марпос!F105+моргауш!F105+порецк!F105+урмар!F105+цивильск!F105+'чеб рн'!F105+шемур!F105+шумер!F105+Ядринск!F105+яльчик!F105+янтик!F105+'г. алат'!F105+'г.Кан'!F105+'г.Новч'!F105+'г.Шум'!F105+'г.Чеб'!F105</f>
        <v>0</v>
      </c>
      <c r="G105" s="10">
        <f>алат!G105+аликов!G105+батыр!G105+вурн!G105+ибрес!G105+канашск!G105+козл!G105+комсомол!G105+краснарм!G105+краснчет!G105+Марпос!G105+моргауш!G105+порецк!G105+урмар!G105+цивильск!G105+'чеб рн'!G105+шемур!G105+шумер!G105+Ядринск!G105+яльчик!G105+янтик!G105+'г. алат'!G105+'г.Кан'!G105+'г.Новч'!G105+'г.Шум'!G105+'г.Чеб'!G105</f>
        <v>0</v>
      </c>
      <c r="H105" s="10">
        <f>алат!H105+аликов!H105+батыр!H105+вурн!H105+ибрес!H105+канашск!H105+козл!H105+комсомол!H105+краснарм!H105+краснчет!H105+Марпос!H105+моргауш!H105+порецк!H105+урмар!H105+цивильск!H105+'чеб рн'!H105+шемур!H105+шумер!H105+Ядринск!H105+яльчик!H105+янтик!H105+'г. алат'!H105+'г.Кан'!H105+'г.Новч'!H105+'г.Шум'!H105+'г.Чеб'!H105</f>
        <v>0</v>
      </c>
      <c r="I105" s="10">
        <f>алат!I105+аликов!I105+батыр!I105+вурн!I105+ибрес!I105+канашск!I105+козл!I105+комсомол!I105+краснарм!I105+краснчет!I105+Марпос!I105+моргауш!I105+порецк!I105+урмар!I105+цивильск!I105+'чеб рн'!I105+шемур!I105+шумер!I105+Ядринск!I105+яльчик!I105+янтик!I105+'г. алат'!I105+'г.Кан'!I105+'г.Новч'!I105+'г.Шум'!I105+'г.Чеб'!I105</f>
        <v>0</v>
      </c>
      <c r="J105" s="10">
        <f>алат!J105+аликов!J105+батыр!J105+вурн!J105+ибрес!J105+канашск!J105+козл!J105+комсомол!J105+краснарм!J105+краснчет!J105+Марпос!J105+моргауш!J105+порецк!J105+урмар!J105+цивильск!J105+'чеб рн'!J105+шемур!J105+шумер!J105+Ядринск!J105+яльчик!J105+янтик!J105+'г. алат'!J105+'г.Кан'!J105+'г.Новч'!J105+'г.Шум'!J105+'г.Чеб'!J105</f>
        <v>0</v>
      </c>
      <c r="K105" s="10">
        <f>алат!K105+аликов!K105+батыр!K105+вурн!K105+ибрес!K105+канашск!K105+козл!K105+комсомол!K105+краснарм!K105+краснчет!K105+Марпос!K105+моргауш!K105+порецк!K105+урмар!K105+цивильск!K105+'чеб рн'!K105+шемур!K105+шумер!K105+Ядринск!K105+яльчик!K105+янтик!K105+'г. алат'!K105+'г.Кан'!K105+'г.Новч'!K105+'г.Шум'!K105+'г.Чеб'!K105</f>
        <v>784725.7538991501</v>
      </c>
      <c r="L105" s="10">
        <f>алат!L105+аликов!L105+батыр!L105+вурн!L105+ибрес!L105+канашск!L105+козл!L105+комсомол!L105+краснарм!L105+краснчет!L105+Марпос!L105+моргауш!L105+порецк!L105+урмар!L105+цивильск!L105+'чеб рн'!L105+шемур!L105+шумер!L105+Ядринск!L105+яльчик!L105+янтик!L105+'г. алат'!L105+'г.Кан'!L105+'г.Новч'!L105+'г.Шум'!L105+'г.Чеб'!L105</f>
        <v>0</v>
      </c>
      <c r="M105" s="10">
        <f>алат!M105+аликов!M105+батыр!M105+вурн!M105+ибрес!M105+канашск!M105+козл!M105+комсомол!M105+краснарм!M105+краснчет!M105+Марпос!M105+моргауш!M105+порецк!M105+урмар!M105+цивильск!M105+'чеб рн'!M105+шемур!M105+шумер!M105+Ядринск!M105+яльчик!M105+янтик!M105+'г. алат'!M105+'г.Кан'!M105+'г.Новч'!M105+'г.Шум'!M105+'г.Чеб'!M105</f>
        <v>23493.085329999998</v>
      </c>
      <c r="N105" s="10">
        <f>алат!N105+аликов!N105+батыр!N105+вурн!N105+ибрес!N105+канашск!N105+козл!N105+комсомол!N105+краснарм!N105+краснчет!N105+Марпос!N105+моргауш!N105+порецк!N105+урмар!N105+цивильск!N105+'чеб рн'!N105+шемур!N105+шумер!N105+Ядринск!N105+яльчик!N105+янтик!N105+'г. алат'!N105+'г.Кан'!N105+'г.Новч'!N105+'г.Шум'!N105+'г.Чеб'!N105</f>
        <v>895.16</v>
      </c>
      <c r="O105" s="10" t="s">
        <v>39</v>
      </c>
      <c r="P105" s="10" t="s">
        <v>39</v>
      </c>
    </row>
    <row r="106" spans="1:16" ht="78.75">
      <c r="A106" s="18" t="s">
        <v>127</v>
      </c>
      <c r="B106" s="28" t="s">
        <v>135</v>
      </c>
      <c r="C106" s="10">
        <f>SUM(D106:N106)</f>
        <v>159216.30451000002</v>
      </c>
      <c r="D106" s="10">
        <f>алат!D106+аликов!D106+батыр!D106+вурн!D106+ибрес!D106+канашск!D106+козл!D106+комсомол!D106+краснарм!D106+краснчет!D106+Марпос!D106+моргауш!D106+порецк!D106+урмар!D106+цивильск!D106+'чеб рн'!D106+шемур!D106+шумер!D106+Ядринск!D106+яльчик!D106+янтик!D106+'г. алат'!D106+'г.Кан'!D106+'г.Новч'!D106+'г.Шум'!D106+'г.Чеб'!D106</f>
        <v>0</v>
      </c>
      <c r="E106" s="10">
        <f>алат!E106+аликов!E106+батыр!E106+вурн!E106+ибрес!E106+канашск!E106+козл!E106+комсомол!E106+краснарм!E106+краснчет!E106+Марпос!E106+моргауш!E106+порецк!E106+урмар!E106+цивильск!E106+'чеб рн'!E106+шемур!E106+шумер!E106+Ядринск!E106+яльчик!E106+янтик!E106+'г. алат'!E106+'г.Кан'!E106+'г.Новч'!E106+'г.Шум'!E106+'г.Чеб'!E106</f>
        <v>0</v>
      </c>
      <c r="F106" s="10">
        <f>алат!F106+аликов!F106+батыр!F106+вурн!F106+ибрес!F106+канашск!F106+козл!F106+комсомол!F106+краснарм!F106+краснчет!F106+Марпос!F106+моргауш!F106+порецк!F106+урмар!F106+цивильск!F106+'чеб рн'!F106+шемур!F106+шумер!F106+Ядринск!F106+яльчик!F106+янтик!F106+'г. алат'!F106+'г.Кан'!F106+'г.Новч'!F106+'г.Шум'!F106+'г.Чеб'!F106</f>
        <v>0</v>
      </c>
      <c r="G106" s="10">
        <f>алат!G106+аликов!G106+батыр!G106+вурн!G106+ибрес!G106+канашск!G106+козл!G106+комсомол!G106+краснарм!G106+краснчет!G106+Марпос!G106+моргауш!G106+порецк!G106+урмар!G106+цивильск!G106+'чеб рн'!G106+шемур!G106+шумер!G106+Ядринск!G106+яльчик!G106+янтик!G106+'г. алат'!G106+'г.Кан'!G106+'г.Новч'!G106+'г.Шум'!G106+'г.Чеб'!G106</f>
        <v>0</v>
      </c>
      <c r="H106" s="10">
        <f>алат!H106+аликов!H106+батыр!H106+вурн!H106+ибрес!H106+канашск!H106+козл!H106+комсомол!H106+краснарм!H106+краснчет!H106+Марпос!H106+моргауш!H106+порецк!H106+урмар!H106+цивильск!H106+'чеб рн'!H106+шемур!H106+шумер!H106+Ядринск!H106+яльчик!H106+янтик!H106+'г. алат'!H106+'г.Кан'!H106+'г.Новч'!H106+'г.Шум'!H106+'г.Чеб'!H106</f>
        <v>0</v>
      </c>
      <c r="I106" s="10">
        <f>алат!I106+аликов!I106+батыр!I106+вурн!I106+ибрес!I106+канашск!I106+козл!I106+комсомол!I106+краснарм!I106+краснчет!I106+Марпос!I106+моргауш!I106+порецк!I106+урмар!I106+цивильск!I106+'чеб рн'!I106+шемур!I106+шумер!I106+Ядринск!I106+яльчик!I106+янтик!I106+'г. алат'!I106+'г.Кан'!I106+'г.Новч'!I106+'г.Шум'!I106+'г.Чеб'!I106</f>
        <v>0</v>
      </c>
      <c r="J106" s="10">
        <f>алат!J106+аликов!J106+батыр!J106+вурн!J106+ибрес!J106+канашск!J106+козл!J106+комсомол!J106+краснарм!J106+краснчет!J106+Марпос!J106+моргауш!J106+порецк!J106+урмар!J106+цивильск!J106+'чеб рн'!J106+шемур!J106+шумер!J106+Ядринск!J106+яльчик!J106+янтик!J106+'г. алат'!J106+'г.Кан'!J106+'г.Новч'!J106+'г.Шум'!J106+'г.Чеб'!J106</f>
        <v>0</v>
      </c>
      <c r="K106" s="10">
        <f>алат!K106+аликов!K106+батыр!K106+вурн!K106+ибрес!K106+канашск!K106+козл!K106+комсомол!K106+краснарм!K106+краснчет!K106+Марпос!K106+моргауш!K106+порецк!K106+урмар!K106+цивильск!K106+'чеб рн'!K106+шемур!K106+шумер!K106+Ядринск!K106+яльчик!K106+янтик!K106+'г. алат'!K106+'г.Кан'!K106+'г.Новч'!K106+'г.Шум'!K106+'г.Чеб'!K106</f>
        <v>141900.92925000002</v>
      </c>
      <c r="L106" s="10">
        <f>алат!L106+аликов!L106+батыр!L106+вурн!L106+ибрес!L106+канашск!L106+козл!L106+комсомол!L106+краснарм!L106+краснчет!L106+Марпос!L106+моргауш!L106+порецк!L106+урмар!L106+цивильск!L106+'чеб рн'!L106+шемур!L106+шумер!L106+Ядринск!L106+яльчик!L106+янтик!L106+'г. алат'!L106+'г.Кан'!L106+'г.Новч'!L106+'г.Шум'!L106+'г.Чеб'!L106</f>
        <v>0</v>
      </c>
      <c r="M106" s="10">
        <f>алат!M106+аликов!M106+батыр!M106+вурн!M106+ибрес!M106+канашск!M106+козл!M106+комсомол!M106+краснарм!M106+краснчет!M106+Марпос!M106+моргауш!M106+порецк!M106+урмар!M106+цивильск!M106+'чеб рн'!M106+шемур!M106+шумер!M106+Ядринск!M106+яльчик!M106+янтик!M106+'г. алат'!M106+'г.Кан'!M106+'г.Новч'!M106+'г.Шум'!M106+'г.Чеб'!M106</f>
        <v>17315.37526</v>
      </c>
      <c r="N106" s="10">
        <f>алат!N106+аликов!N106+батыр!N106+вурн!N106+ибрес!N106+канашск!N106+козл!N106+комсомол!N106+краснарм!N106+краснчет!N106+Марпос!N106+моргауш!N106+порецк!N106+урмар!N106+цивильск!N106+'чеб рн'!N106+шемур!N106+шумер!N106+Ядринск!N106+яльчик!N106+янтик!N106+'г. алат'!N106+'г.Кан'!N106+'г.Новч'!N106+'г.Шум'!N106+'г.Чеб'!N106</f>
        <v>0</v>
      </c>
      <c r="O106" s="10" t="s">
        <v>39</v>
      </c>
      <c r="P106" s="10" t="s">
        <v>39</v>
      </c>
    </row>
    <row r="107" spans="1:16" ht="29.25" customHeight="1">
      <c r="A107" s="116" t="s">
        <v>136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8"/>
    </row>
    <row r="108" spans="1:16" ht="12.75">
      <c r="A108" s="119" t="s">
        <v>137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1"/>
    </row>
    <row r="109" spans="1:16" ht="53.25" customHeight="1">
      <c r="A109" s="18" t="s">
        <v>112</v>
      </c>
      <c r="B109" s="28" t="s">
        <v>138</v>
      </c>
      <c r="C109" s="10">
        <f>алат!C109+аликов!C109+батыр!C109+вурн!C109+ибрес!C109+канашск!C109+козл!C109+комсомол!C109+краснарм!C109+краснчет!C109+Марпос!C109+моргауш!C109+порецк!C109+урмар!C109+цивильск!C109+'чеб рн'!C109+шемур!C109+шумер!C109+Ядринск!C109+яльчик!C109+янтик!C109+'г. алат'!C109+'г.Кан'!C109+'г.Новч'!C109+'г.Шум'!C109+'г.Чеб'!C109</f>
        <v>256</v>
      </c>
      <c r="D109" s="10">
        <f>алат!D109+аликов!D109+батыр!D109+вурн!D109+ибрес!D109+канашск!D109+козл!D109+комсомол!D109+краснарм!D109+краснчет!D109+Марпос!D109+моргауш!D109+порецк!D109+урмар!D109+цивильск!D109+'чеб рн'!D109+шемур!D109+шумер!D109+Ядринск!D109+яльчик!D109+янтик!D109+'г. алат'!D109+'г.Кан'!D109+'г.Новч'!D109+'г.Шум'!D109+'г.Чеб'!D109</f>
        <v>0</v>
      </c>
      <c r="E109" s="10">
        <f>алат!E109+аликов!E109+батыр!E109+вурн!E109+ибрес!E109+канашск!E109+козл!E109+комсомол!E109+краснарм!E109+краснчет!E109+Марпос!E109+моргауш!E109+порецк!E109+урмар!E109+цивильск!E109+'чеб рн'!E109+шемур!E109+шумер!E109+Ядринск!E109+яльчик!E109+янтик!E109+'г. алат'!E109+'г.Кан'!E109+'г.Новч'!E109+'г.Шум'!E109+'г.Чеб'!E109</f>
        <v>23</v>
      </c>
      <c r="F109" s="10">
        <f>алат!F109+аликов!F109+батыр!F109+вурн!F109+ибрес!F109+канашск!F109+козл!F109+комсомол!F109+краснарм!F109+краснчет!F109+Марпос!F109+моргауш!F109+порецк!F109+урмар!F109+цивильск!F109+'чеб рн'!F109+шемур!F109+шумер!F109+Ядринск!F109+яльчик!F109+янтик!F109+'г. алат'!F109+'г.Кан'!F109+'г.Новч'!F109+'г.Шум'!F109+'г.Чеб'!F109</f>
        <v>0</v>
      </c>
      <c r="G109" s="10">
        <f>алат!G109+аликов!G109+батыр!G109+вурн!G109+ибрес!G109+канашск!G109+козл!G109+комсомол!G109+краснарм!G109+краснчет!G109+Марпос!G109+моргауш!G109+порецк!G109+урмар!G109+цивильск!G109+'чеб рн'!G109+шемур!G109+шумер!G109+Ядринск!G109+яльчик!G109+янтик!G109+'г. алат'!G109+'г.Кан'!G109+'г.Новч'!G109+'г.Шум'!G109+'г.Чеб'!G109</f>
        <v>0</v>
      </c>
      <c r="H109" s="10">
        <f>алат!H109+аликов!H109+батыр!H109+вурн!H109+ибрес!H109+канашск!H109+козл!H109+комсомол!H109+краснарм!H109+краснчет!H109+Марпос!H109+моргауш!H109+порецк!H109+урмар!H109+цивильск!H109+'чеб рн'!H109+шемур!H109+шумер!H109+Ядринск!H109+яльчик!H109+янтик!H109+'г. алат'!H109+'г.Кан'!H109+'г.Новч'!H109+'г.Шум'!H109+'г.Чеб'!H109</f>
        <v>0</v>
      </c>
      <c r="I109" s="10">
        <f>алат!I109+аликов!I109+батыр!I109+вурн!I109+ибрес!I109+канашск!I109+козл!I109+комсомол!I109+краснарм!I109+краснчет!I109+Марпос!I109+моргауш!I109+порецк!I109+урмар!I109+цивильск!I109+'чеб рн'!I109+шемур!I109+шумер!I109+Ядринск!I109+яльчик!I109+янтик!I109+'г. алат'!I109+'г.Кан'!I109+'г.Новч'!I109+'г.Шум'!I109+'г.Чеб'!I109</f>
        <v>0</v>
      </c>
      <c r="J109" s="10">
        <f>алат!J109+аликов!J109+батыр!J109+вурн!J109+ибрес!J109+канашск!J109+козл!J109+комсомол!J109+краснарм!J109+краснчет!J109+Марпос!J109+моргауш!J109+порецк!J109+урмар!J109+цивильск!J109+'чеб рн'!J109+шемур!J109+шумер!J109+Ядринск!J109+яльчик!J109+янтик!J109+'г. алат'!J109+'г.Кан'!J109+'г.Новч'!J109+'г.Шум'!J109+'г.Чеб'!J109</f>
        <v>0</v>
      </c>
      <c r="K109" s="10">
        <f>алат!K109+аликов!K109+батыр!K109+вурн!K109+ибрес!K109+канашск!K109+козл!K109+комсомол!K109+краснарм!K109+краснчет!K109+Марпос!K109+моргауш!K109+порецк!K109+урмар!K109+цивильск!K109+'чеб рн'!K109+шемур!K109+шумер!K109+Ядринск!K109+яльчик!K109+янтик!K109+'г. алат'!K109+'г.Кан'!K109+'г.Новч'!K109+'г.Шум'!K109+'г.Чеб'!K109</f>
        <v>233</v>
      </c>
      <c r="L109" s="10">
        <f>алат!L109+аликов!L109+батыр!L109+вурн!L109+ибрес!L109+канашск!L109+козл!L109+комсомол!L109+краснарм!L109+краснчет!L109+Марпос!L109+моргауш!L109+порецк!L109+урмар!L109+цивильск!L109+'чеб рн'!L109+шемур!L109+шумер!L109+Ядринск!L109+яльчик!L109+янтик!L109+'г. алат'!L109+'г.Кан'!L109+'г.Новч'!L109+'г.Шум'!L109+'г.Чеб'!L109</f>
        <v>0</v>
      </c>
      <c r="M109" s="10">
        <f>алат!M109+аликов!M109+батыр!M109+вурн!M109+ибрес!M109+канашск!M109+козл!M109+комсомол!M109+краснарм!M109+краснчет!M109+Марпос!M109+моргауш!M109+порецк!M109+урмар!M109+цивильск!M109+'чеб рн'!M109+шемур!M109+шумер!M109+Ядринск!M109+яльчик!M109+янтик!M109+'г. алат'!M109+'г.Кан'!M109+'г.Новч'!M109+'г.Шум'!M109+'г.Чеб'!M109</f>
        <v>0</v>
      </c>
      <c r="N109" s="10">
        <f>алат!N109+аликов!N109+батыр!N109+вурн!N109+ибрес!N109+канашск!N109+козл!N109+комсомол!N109+краснарм!N109+краснчет!N109+Марпос!N109+моргауш!N109+порецк!N109+урмар!N109+цивильск!N109+'чеб рн'!N109+шемур!N109+шумер!N109+Ядринск!N109+яльчик!N109+янтик!N109+'г. алат'!N109+'г.Кан'!N109+'г.Новч'!N109+'г.Шум'!N109+'г.Чеб'!N109</f>
        <v>0</v>
      </c>
      <c r="O109" s="10" t="s">
        <v>39</v>
      </c>
      <c r="P109" s="10" t="s">
        <v>39</v>
      </c>
    </row>
    <row r="110" spans="1:16" ht="66">
      <c r="A110" s="18" t="s">
        <v>113</v>
      </c>
      <c r="B110" s="28" t="s">
        <v>139</v>
      </c>
      <c r="C110" s="10">
        <f>алат!C110+аликов!C110+батыр!C110+вурн!C110+ибрес!C110+канашск!C110+козл!C110+комсомол!C110+краснарм!C110+краснчет!C110+Марпос!C110+моргауш!C110+порецк!C110+урмар!C110+цивильск!C110+'чеб рн'!C110+шемур!C110+шумер!C110+Ядринск!C110+яльчик!C110+янтик!C110+'г. алат'!C110+'г.Кан'!C110+'г.Новч'!C110+'г.Шум'!C110+'г.Чеб'!C110</f>
        <v>215</v>
      </c>
      <c r="D110" s="10">
        <f>алат!D110+аликов!D110+батыр!D110+вурн!D110+ибрес!D110+канашск!D110+козл!D110+комсомол!D110+краснарм!D110+краснчет!D110+Марпос!D110+моргауш!D110+порецк!D110+урмар!D110+цивильск!D110+'чеб рн'!D110+шемур!D110+шумер!D110+Ядринск!D110+яльчик!D110+янтик!D110+'г. алат'!D110+'г.Кан'!D110+'г.Новч'!D110+'г.Шум'!D110+'г.Чеб'!D110</f>
        <v>0</v>
      </c>
      <c r="E110" s="10">
        <f>алат!E110+аликов!E110+батыр!E110+вурн!E110+ибрес!E110+канашск!E110+козл!E110+комсомол!E110+краснарм!E110+краснчет!E110+Марпос!E110+моргауш!E110+порецк!E110+урмар!E110+цивильск!E110+'чеб рн'!E110+шемур!E110+шумер!E110+Ядринск!E110+яльчик!E110+янтик!E110+'г. алат'!E110+'г.Кан'!E110+'г.Новч'!E110+'г.Шум'!E110+'г.Чеб'!E110</f>
        <v>1</v>
      </c>
      <c r="F110" s="10">
        <f>алат!F110+аликов!F110+батыр!F110+вурн!F110+ибрес!F110+канашск!F110+козл!F110+комсомол!F110+краснарм!F110+краснчет!F110+Марпос!F110+моргауш!F110+порецк!F110+урмар!F110+цивильск!F110+'чеб рн'!F110+шемур!F110+шумер!F110+Ядринск!F110+яльчик!F110+янтик!F110+'г. алат'!F110+'г.Кан'!F110+'г.Новч'!F110+'г.Шум'!F110+'г.Чеб'!F110</f>
        <v>0</v>
      </c>
      <c r="G110" s="10">
        <f>алат!G110+аликов!G110+батыр!G110+вурн!G110+ибрес!G110+канашск!G110+козл!G110+комсомол!G110+краснарм!G110+краснчет!G110+Марпос!G110+моргауш!G110+порецк!G110+урмар!G110+цивильск!G110+'чеб рн'!G110+шемур!G110+шумер!G110+Ядринск!G110+яльчик!G110+янтик!G110+'г. алат'!G110+'г.Кан'!G110+'г.Новч'!G110+'г.Шум'!G110+'г.Чеб'!G110</f>
        <v>0</v>
      </c>
      <c r="H110" s="10">
        <f>алат!H110+аликов!H110+батыр!H110+вурн!H110+ибрес!H110+канашск!H110+козл!H110+комсомол!H110+краснарм!H110+краснчет!H110+Марпос!H110+моргауш!H110+порецк!H110+урмар!H110+цивильск!H110+'чеб рн'!H110+шемур!H110+шумер!H110+Ядринск!H110+яльчик!H110+янтик!H110+'г. алат'!H110+'г.Кан'!H110+'г.Новч'!H110+'г.Шум'!H110+'г.Чеб'!H110</f>
        <v>0</v>
      </c>
      <c r="I110" s="10">
        <f>алат!I110+аликов!I110+батыр!I110+вурн!I110+ибрес!I110+канашск!I110+козл!I110+комсомол!I110+краснарм!I110+краснчет!I110+Марпос!I110+моргауш!I110+порецк!I110+урмар!I110+цивильск!I110+'чеб рн'!I110+шемур!I110+шумер!I110+Ядринск!I110+яльчик!I110+янтик!I110+'г. алат'!I110+'г.Кан'!I110+'г.Новч'!I110+'г.Шум'!I110+'г.Чеб'!I110</f>
        <v>0</v>
      </c>
      <c r="J110" s="10">
        <f>алат!J110+аликов!J110+батыр!J110+вурн!J110+ибрес!J110+канашск!J110+козл!J110+комсомол!J110+краснарм!J110+краснчет!J110+Марпос!J110+моргауш!J110+порецк!J110+урмар!J110+цивильск!J110+'чеб рн'!J110+шемур!J110+шумер!J110+Ядринск!J110+яльчик!J110+янтик!J110+'г. алат'!J110+'г.Кан'!J110+'г.Новч'!J110+'г.Шум'!J110+'г.Чеб'!J110</f>
        <v>0</v>
      </c>
      <c r="K110" s="10">
        <f>алат!K110+аликов!K110+батыр!K110+вурн!K110+ибрес!K110+канашск!K110+козл!K110+комсомол!K110+краснарм!K110+краснчет!K110+Марпос!K110+моргауш!K110+порецк!K110+урмар!K110+цивильск!K110+'чеб рн'!K110+шемур!K110+шумер!K110+Ядринск!K110+яльчик!K110+янтик!K110+'г. алат'!K110+'г.Кан'!K110+'г.Новч'!K110+'г.Шум'!K110+'г.Чеб'!K110</f>
        <v>214</v>
      </c>
      <c r="L110" s="10">
        <f>алат!L110+аликов!L110+батыр!L110+вурн!L110+ибрес!L110+канашск!L110+козл!L110+комсомол!L110+краснарм!L110+краснчет!L110+Марпос!L110+моргауш!L110+порецк!L110+урмар!L110+цивильск!L110+'чеб рн'!L110+шемур!L110+шумер!L110+Ядринск!L110+яльчик!L110+янтик!L110+'г. алат'!L110+'г.Кан'!L110+'г.Новч'!L110+'г.Шум'!L110+'г.Чеб'!L110</f>
        <v>0</v>
      </c>
      <c r="M110" s="10">
        <f>алат!M110+аликов!M110+батыр!M110+вурн!M110+ибрес!M110+канашск!M110+козл!M110+комсомол!M110+краснарм!M110+краснчет!M110+Марпос!M110+моргауш!M110+порецк!M110+урмар!M110+цивильск!M110+'чеб рн'!M110+шемур!M110+шумер!M110+Ядринск!M110+яльчик!M110+янтик!M110+'г. алат'!M110+'г.Кан'!M110+'г.Новч'!M110+'г.Шум'!M110+'г.Чеб'!M110</f>
        <v>0</v>
      </c>
      <c r="N110" s="10">
        <f>алат!N110+аликов!N110+батыр!N110+вурн!N110+ибрес!N110+канашск!N110+козл!N110+комсомол!N110+краснарм!N110+краснчет!N110+Марпос!N110+моргауш!N110+порецк!N110+урмар!N110+цивильск!N110+'чеб рн'!N110+шемур!N110+шумер!N110+Ядринск!N110+яльчик!N110+янтик!N110+'г. алат'!N110+'г.Кан'!N110+'г.Новч'!N110+'г.Шум'!N110+'г.Чеб'!N110</f>
        <v>0</v>
      </c>
      <c r="O110" s="10" t="s">
        <v>39</v>
      </c>
      <c r="P110" s="10" t="s">
        <v>39</v>
      </c>
    </row>
    <row r="111" spans="1:16" ht="26.25">
      <c r="A111" s="18" t="s">
        <v>143</v>
      </c>
      <c r="B111" s="28" t="s">
        <v>140</v>
      </c>
      <c r="C111" s="10">
        <f>алат!C111+аликов!C111+батыр!C111+вурн!C111+ибрес!C111+канашск!C111+козл!C111+комсомол!C111+краснарм!C111+краснчет!C111+Марпос!C111+моргауш!C111+порецк!C111+урмар!C111+цивильск!C111+'чеб рн'!C111+шемур!C111+шумер!C111+Ядринск!C111+яльчик!C111+янтик!C111+'г. алат'!C111+'г.Кан'!C111+'г.Новч'!C111+'г.Шум'!C111+'г.Чеб'!C111</f>
        <v>215</v>
      </c>
      <c r="D111" s="10">
        <f>алат!D111+аликов!D111+батыр!D111+вурн!D111+ибрес!D111+канашск!D111+козл!D111+комсомол!D111+краснарм!D111+краснчет!D111+Марпос!D111+моргауш!D111+порецк!D111+урмар!D111+цивильск!D111+'чеб рн'!D111+шемур!D111+шумер!D111+Ядринск!D111+яльчик!D111+янтик!D111+'г. алат'!D111+'г.Кан'!D111+'г.Новч'!D111+'г.Шум'!D111+'г.Чеб'!D111</f>
        <v>0</v>
      </c>
      <c r="E111" s="10">
        <f>алат!E111+аликов!E111+батыр!E111+вурн!E111+ибрес!E111+канашск!E111+козл!E111+комсомол!E111+краснарм!E111+краснчет!E111+Марпос!E111+моргауш!E111+порецк!E111+урмар!E111+цивильск!E111+'чеб рн'!E111+шемур!E111+шумер!E111+Ядринск!E111+яльчик!E111+янтик!E111+'г. алат'!E111+'г.Кан'!E111+'г.Новч'!E111+'г.Шум'!E111+'г.Чеб'!E111</f>
        <v>1</v>
      </c>
      <c r="F111" s="10">
        <f>алат!F111+аликов!F111+батыр!F111+вурн!F111+ибрес!F111+канашск!F111+козл!F111+комсомол!F111+краснарм!F111+краснчет!F111+Марпос!F111+моргауш!F111+порецк!F111+урмар!F111+цивильск!F111+'чеб рн'!F111+шемур!F111+шумер!F111+Ядринск!F111+яльчик!F111+янтик!F111+'г. алат'!F111+'г.Кан'!F111+'г.Новч'!F111+'г.Шум'!F111+'г.Чеб'!F111</f>
        <v>0</v>
      </c>
      <c r="G111" s="10">
        <f>алат!G111+аликов!G111+батыр!G111+вурн!G111+ибрес!G111+канашск!G111+козл!G111+комсомол!G111+краснарм!G111+краснчет!G111+Марпос!G111+моргауш!G111+порецк!G111+урмар!G111+цивильск!G111+'чеб рн'!G111+шемур!G111+шумер!G111+Ядринск!G111+яльчик!G111+янтик!G111+'г. алат'!G111+'г.Кан'!G111+'г.Новч'!G111+'г.Шум'!G111+'г.Чеб'!G111</f>
        <v>0</v>
      </c>
      <c r="H111" s="10">
        <f>алат!H111+аликов!H111+батыр!H111+вурн!H111+ибрес!H111+канашск!H111+козл!H111+комсомол!H111+краснарм!H111+краснчет!H111+Марпос!H111+моргауш!H111+порецк!H111+урмар!H111+цивильск!H111+'чеб рн'!H111+шемур!H111+шумер!H111+Ядринск!H111+яльчик!H111+янтик!H111+'г. алат'!H111+'г.Кан'!H111+'г.Новч'!H111+'г.Шум'!H111+'г.Чеб'!H111</f>
        <v>0</v>
      </c>
      <c r="I111" s="10">
        <f>алат!I111+аликов!I111+батыр!I111+вурн!I111+ибрес!I111+канашск!I111+козл!I111+комсомол!I111+краснарм!I111+краснчет!I111+Марпос!I111+моргауш!I111+порецк!I111+урмар!I111+цивильск!I111+'чеб рн'!I111+шемур!I111+шумер!I111+Ядринск!I111+яльчик!I111+янтик!I111+'г. алат'!I111+'г.Кан'!I111+'г.Новч'!I111+'г.Шум'!I111+'г.Чеб'!I111</f>
        <v>0</v>
      </c>
      <c r="J111" s="10">
        <f>алат!J111+аликов!J111+батыр!J111+вурн!J111+ибрес!J111+канашск!J111+козл!J111+комсомол!J111+краснарм!J111+краснчет!J111+Марпос!J111+моргауш!J111+порецк!J111+урмар!J111+цивильск!J111+'чеб рн'!J111+шемур!J111+шумер!J111+Ядринск!J111+яльчик!J111+янтик!J111+'г. алат'!J111+'г.Кан'!J111+'г.Новч'!J111+'г.Шум'!J111+'г.Чеб'!J111</f>
        <v>0</v>
      </c>
      <c r="K111" s="10">
        <f>алат!K111+аликов!K111+батыр!K111+вурн!K111+ибрес!K111+канашск!K111+козл!K111+комсомол!K111+краснарм!K111+краснчет!K111+Марпос!K111+моргауш!K111+порецк!K111+урмар!K111+цивильск!K111+'чеб рн'!K111+шемур!K111+шумер!K111+Ядринск!K111+яльчик!K111+янтик!K111+'г. алат'!K111+'г.Кан'!K111+'г.Новч'!K111+'г.Шум'!K111+'г.Чеб'!K111</f>
        <v>214</v>
      </c>
      <c r="L111" s="10">
        <f>алат!L111+аликов!L111+батыр!L111+вурн!L111+ибрес!L111+канашск!L111+козл!L111+комсомол!L111+краснарм!L111+краснчет!L111+Марпос!L111+моргауш!L111+порецк!L111+урмар!L111+цивильск!L111+'чеб рн'!L111+шемур!L111+шумер!L111+Ядринск!L111+яльчик!L111+янтик!L111+'г. алат'!L111+'г.Кан'!L111+'г.Новч'!L111+'г.Шум'!L111+'г.Чеб'!L111</f>
        <v>0</v>
      </c>
      <c r="M111" s="10">
        <f>алат!M111+аликов!M111+батыр!M111+вурн!M111+ибрес!M111+канашск!M111+козл!M111+комсомол!M111+краснарм!M111+краснчет!M111+Марпос!M111+моргауш!M111+порецк!M111+урмар!M111+цивильск!M111+'чеб рн'!M111+шемур!M111+шумер!M111+Ядринск!M111+яльчик!M111+янтик!M111+'г. алат'!M111+'г.Кан'!M111+'г.Новч'!M111+'г.Шум'!M111+'г.Чеб'!M111</f>
        <v>0</v>
      </c>
      <c r="N111" s="10">
        <f>алат!N111+аликов!N111+батыр!N111+вурн!N111+ибрес!N111+канашск!N111+козл!N111+комсомол!N111+краснарм!N111+краснчет!N111+Марпос!N111+моргауш!N111+порецк!N111+урмар!N111+цивильск!N111+'чеб рн'!N111+шемур!N111+шумер!N111+Ядринск!N111+яльчик!N111+янтик!N111+'г. алат'!N111+'г.Кан'!N111+'г.Новч'!N111+'г.Шум'!N111+'г.Чеб'!N111</f>
        <v>0</v>
      </c>
      <c r="O111" s="10" t="s">
        <v>39</v>
      </c>
      <c r="P111" s="10" t="s">
        <v>39</v>
      </c>
    </row>
    <row r="112" spans="1:16" ht="26.25">
      <c r="A112" s="18" t="s">
        <v>144</v>
      </c>
      <c r="B112" s="28" t="s">
        <v>141</v>
      </c>
      <c r="C112" s="10">
        <f>алат!C112+аликов!C112+батыр!C112+вурн!C112+ибрес!C112+канашск!C112+козл!C112+комсомол!C112+краснарм!C112+краснчет!C112+Марпос!C112+моргауш!C112+порецк!C112+урмар!C112+цивильск!C112+'чеб рн'!C112+шемур!C112+шумер!C112+Ядринск!C112+яльчик!C112+янтик!C112+'г. алат'!C112+'г.Кан'!C112+'г.Новч'!C112+'г.Шум'!C112+'г.Чеб'!C112</f>
        <v>2</v>
      </c>
      <c r="D112" s="10">
        <f>алат!D112+аликов!D112+батыр!D112+вурн!D112+ибрес!D112+канашск!D112+козл!D112+комсомол!D112+краснарм!D112+краснчет!D112+Марпос!D112+моргауш!D112+порецк!D112+урмар!D112+цивильск!D112+'чеб рн'!D112+шемур!D112+шумер!D112+Ядринск!D112+яльчик!D112+янтик!D112+'г. алат'!D112+'г.Кан'!D112+'г.Новч'!D112+'г.Шум'!D112+'г.Чеб'!D112</f>
        <v>0</v>
      </c>
      <c r="E112" s="10">
        <f>алат!E112+аликов!E112+батыр!E112+вурн!E112+ибрес!E112+канашск!E112+козл!E112+комсомол!E112+краснарм!E112+краснчет!E112+Марпос!E112+моргауш!E112+порецк!E112+урмар!E112+цивильск!E112+'чеб рн'!E112+шемур!E112+шумер!E112+Ядринск!E112+яльчик!E112+янтик!E112+'г. алат'!E112+'г.Кан'!E112+'г.Новч'!E112+'г.Шум'!E112+'г.Чеб'!E112</f>
        <v>0</v>
      </c>
      <c r="F112" s="10">
        <f>алат!F112+аликов!F112+батыр!F112+вурн!F112+ибрес!F112+канашск!F112+козл!F112+комсомол!F112+краснарм!F112+краснчет!F112+Марпос!F112+моргауш!F112+порецк!F112+урмар!F112+цивильск!F112+'чеб рн'!F112+шемур!F112+шумер!F112+Ядринск!F112+яльчик!F112+янтик!F112+'г. алат'!F112+'г.Кан'!F112+'г.Новч'!F112+'г.Шум'!F112+'г.Чеб'!F112</f>
        <v>0</v>
      </c>
      <c r="G112" s="10">
        <f>алат!G112+аликов!G112+батыр!G112+вурн!G112+ибрес!G112+канашск!G112+козл!G112+комсомол!G112+краснарм!G112+краснчет!G112+Марпос!G112+моргауш!G112+порецк!G112+урмар!G112+цивильск!G112+'чеб рн'!G112+шемур!G112+шумер!G112+Ядринск!G112+яльчик!G112+янтик!G112+'г. алат'!G112+'г.Кан'!G112+'г.Новч'!G112+'г.Шум'!G112+'г.Чеб'!G112</f>
        <v>0</v>
      </c>
      <c r="H112" s="10">
        <f>алат!H112+аликов!H112+батыр!H112+вурн!H112+ибрес!H112+канашск!H112+козл!H112+комсомол!H112+краснарм!H112+краснчет!H112+Марпос!H112+моргауш!H112+порецк!H112+урмар!H112+цивильск!H112+'чеб рн'!H112+шемур!H112+шумер!H112+Ядринск!H112+яльчик!H112+янтик!H112+'г. алат'!H112+'г.Кан'!H112+'г.Новч'!H112+'г.Шум'!H112+'г.Чеб'!H112</f>
        <v>0</v>
      </c>
      <c r="I112" s="10">
        <f>алат!I112+аликов!I112+батыр!I112+вурн!I112+ибрес!I112+канашск!I112+козл!I112+комсомол!I112+краснарм!I112+краснчет!I112+Марпос!I112+моргауш!I112+порецк!I112+урмар!I112+цивильск!I112+'чеб рн'!I112+шемур!I112+шумер!I112+Ядринск!I112+яльчик!I112+янтик!I112+'г. алат'!I112+'г.Кан'!I112+'г.Новч'!I112+'г.Шум'!I112+'г.Чеб'!I112</f>
        <v>0</v>
      </c>
      <c r="J112" s="10">
        <f>алат!J112+аликов!J112+батыр!J112+вурн!J112+ибрес!J112+канашск!J112+козл!J112+комсомол!J112+краснарм!J112+краснчет!J112+Марпос!J112+моргауш!J112+порецк!J112+урмар!J112+цивильск!J112+'чеб рн'!J112+шемур!J112+шумер!J112+Ядринск!J112+яльчик!J112+янтик!J112+'г. алат'!J112+'г.Кан'!J112+'г.Новч'!J112+'г.Шум'!J112+'г.Чеб'!J112</f>
        <v>0</v>
      </c>
      <c r="K112" s="10">
        <f>алат!K112+аликов!K112+батыр!K112+вурн!K112+ибрес!K112+канашск!K112+козл!K112+комсомол!K112+краснарм!K112+краснчет!K112+Марпос!K112+моргауш!K112+порецк!K112+урмар!K112+цивильск!K112+'чеб рн'!K112+шемур!K112+шумер!K112+Ядринск!K112+яльчик!K112+янтик!K112+'г. алат'!K112+'г.Кан'!K112+'г.Новч'!K112+'г.Шум'!K112+'г.Чеб'!K112</f>
        <v>2</v>
      </c>
      <c r="L112" s="10">
        <f>алат!L112+аликов!L112+батыр!L112+вурн!L112+ибрес!L112+канашск!L112+козл!L112+комсомол!L112+краснарм!L112+краснчет!L112+Марпос!L112+моргауш!L112+порецк!L112+урмар!L112+цивильск!L112+'чеб рн'!L112+шемур!L112+шумер!L112+Ядринск!L112+яльчик!L112+янтик!L112+'г. алат'!L112+'г.Кан'!L112+'г.Новч'!L112+'г.Шум'!L112+'г.Чеб'!L112</f>
        <v>0</v>
      </c>
      <c r="M112" s="10">
        <f>алат!M112+аликов!M112+батыр!M112+вурн!M112+ибрес!M112+канашск!M112+козл!M112+комсомол!M112+краснарм!M112+краснчет!M112+Марпос!M112+моргауш!M112+порецк!M112+урмар!M112+цивильск!M112+'чеб рн'!M112+шемур!M112+шумер!M112+Ядринск!M112+яльчик!M112+янтик!M112+'г. алат'!M112+'г.Кан'!M112+'г.Новч'!M112+'г.Шум'!M112+'г.Чеб'!M112</f>
        <v>0</v>
      </c>
      <c r="N112" s="10">
        <f>алат!N112+аликов!N112+батыр!N112+вурн!N112+ибрес!N112+канашск!N112+козл!N112+комсомол!N112+краснарм!N112+краснчет!N112+Марпос!N112+моргауш!N112+порецк!N112+урмар!N112+цивильск!N112+'чеб рн'!N112+шемур!N112+шумер!N112+Ядринск!N112+яльчик!N112+янтик!N112+'г. алат'!N112+'г.Кан'!N112+'г.Новч'!N112+'г.Шум'!N112+'г.Чеб'!N112</f>
        <v>0</v>
      </c>
      <c r="O112" s="10" t="s">
        <v>39</v>
      </c>
      <c r="P112" s="10" t="s">
        <v>39</v>
      </c>
    </row>
    <row r="113" spans="1:16" ht="26.25">
      <c r="A113" s="18" t="s">
        <v>145</v>
      </c>
      <c r="B113" s="28" t="s">
        <v>142</v>
      </c>
      <c r="C113" s="10">
        <f>алат!C113+аликов!C113+батыр!C113+вурн!C113+ибрес!C113+канашск!C113+козл!C113+комсомол!C113+краснарм!C113+краснчет!C113+Марпос!C113+моргауш!C113+порецк!C113+урмар!C113+цивильск!C113+'чеб рн'!C113+шемур!C113+шумер!C113+Ядринск!C113+яльчик!C113+янтик!C113+'г. алат'!C113+'г.Кан'!C113+'г.Новч'!C113+'г.Шум'!C113+'г.Чеб'!C113</f>
        <v>0</v>
      </c>
      <c r="D113" s="10">
        <f>алат!D113+аликов!D113+батыр!D113+вурн!D113+ибрес!D113+канашск!D113+козл!D113+комсомол!D113+краснарм!D113+краснчет!D113+Марпос!D113+моргауш!D113+порецк!D113+урмар!D113+цивильск!D113+'чеб рн'!D113+шемур!D113+шумер!D113+Ядринск!D113+яльчик!D113+янтик!D113+'г. алат'!D113+'г.Кан'!D113+'г.Новч'!D113+'г.Шум'!D113+'г.Чеб'!D113</f>
        <v>0</v>
      </c>
      <c r="E113" s="10">
        <f>алат!E113+аликов!E113+батыр!E113+вурн!E113+ибрес!E113+канашск!E113+козл!E113+комсомол!E113+краснарм!E113+краснчет!E113+Марпос!E113+моргауш!E113+порецк!E113+урмар!E113+цивильск!E113+'чеб рн'!E113+шемур!E113+шумер!E113+Ядринск!E113+яльчик!E113+янтик!E113+'г. алат'!E113+'г.Кан'!E113+'г.Новч'!E113+'г.Шум'!E113+'г.Чеб'!E113</f>
        <v>0</v>
      </c>
      <c r="F113" s="10">
        <f>алат!F113+аликов!F113+батыр!F113+вурн!F113+ибрес!F113+канашск!F113+козл!F113+комсомол!F113+краснарм!F113+краснчет!F113+Марпос!F113+моргауш!F113+порецк!F113+урмар!F113+цивильск!F113+'чеб рн'!F113+шемур!F113+шумер!F113+Ядринск!F113+яльчик!F113+янтик!F113+'г. алат'!F113+'г.Кан'!F113+'г.Новч'!F113+'г.Шум'!F113+'г.Чеб'!F113</f>
        <v>0</v>
      </c>
      <c r="G113" s="10">
        <f>алат!G113+аликов!G113+батыр!G113+вурн!G113+ибрес!G113+канашск!G113+козл!G113+комсомол!G113+краснарм!G113+краснчет!G113+Марпос!G113+моргауш!G113+порецк!G113+урмар!G113+цивильск!G113+'чеб рн'!G113+шемур!G113+шумер!G113+Ядринск!G113+яльчик!G113+янтик!G113+'г. алат'!G113+'г.Кан'!G113+'г.Новч'!G113+'г.Шум'!G113+'г.Чеб'!G113</f>
        <v>0</v>
      </c>
      <c r="H113" s="10">
        <f>алат!H113+аликов!H113+батыр!H113+вурн!H113+ибрес!H113+канашск!H113+козл!H113+комсомол!H113+краснарм!H113+краснчет!H113+Марпос!H113+моргауш!H113+порецк!H113+урмар!H113+цивильск!H113+'чеб рн'!H113+шемур!H113+шумер!H113+Ядринск!H113+яльчик!H113+янтик!H113+'г. алат'!H113+'г.Кан'!H113+'г.Новч'!H113+'г.Шум'!H113+'г.Чеб'!H113</f>
        <v>0</v>
      </c>
      <c r="I113" s="10">
        <f>алат!I113+аликов!I113+батыр!I113+вурн!I113+ибрес!I113+канашск!I113+козл!I113+комсомол!I113+краснарм!I113+краснчет!I113+Марпос!I113+моргауш!I113+порецк!I113+урмар!I113+цивильск!I113+'чеб рн'!I113+шемур!I113+шумер!I113+Ядринск!I113+яльчик!I113+янтик!I113+'г. алат'!I113+'г.Кан'!I113+'г.Новч'!I113+'г.Шум'!I113+'г.Чеб'!I113</f>
        <v>0</v>
      </c>
      <c r="J113" s="10">
        <f>алат!J113+аликов!J113+батыр!J113+вурн!J113+ибрес!J113+канашск!J113+козл!J113+комсомол!J113+краснарм!J113+краснчет!J113+Марпос!J113+моргауш!J113+порецк!J113+урмар!J113+цивильск!J113+'чеб рн'!J113+шемур!J113+шумер!J113+Ядринск!J113+яльчик!J113+янтик!J113+'г. алат'!J113+'г.Кан'!J113+'г.Новч'!J113+'г.Шум'!J113+'г.Чеб'!J113</f>
        <v>0</v>
      </c>
      <c r="K113" s="10">
        <f>алат!K113+аликов!K113+батыр!K113+вурн!K113+ибрес!K113+канашск!K113+козл!K113+комсомол!K113+краснарм!K113+краснчет!K113+Марпос!K113+моргауш!K113+порецк!K113+урмар!K113+цивильск!K113+'чеб рн'!K113+шемур!K113+шумер!K113+Ядринск!K113+яльчик!K113+янтик!K113+'г. алат'!K113+'г.Кан'!K113+'г.Новч'!K113+'г.Шум'!K113+'г.Чеб'!K113</f>
        <v>0</v>
      </c>
      <c r="L113" s="10">
        <f>алат!L113+аликов!L113+батыр!L113+вурн!L113+ибрес!L113+канашск!L113+козл!L113+комсомол!L113+краснарм!L113+краснчет!L113+Марпос!L113+моргауш!L113+порецк!L113+урмар!L113+цивильск!L113+'чеб рн'!L113+шемур!L113+шумер!L113+Ядринск!L113+яльчик!L113+янтик!L113+'г. алат'!L113+'г.Кан'!L113+'г.Новч'!L113+'г.Шум'!L113+'г.Чеб'!L113</f>
        <v>0</v>
      </c>
      <c r="M113" s="10">
        <f>алат!M113+аликов!M113+батыр!M113+вурн!M113+ибрес!M113+канашск!M113+козл!M113+комсомол!M113+краснарм!M113+краснчет!M113+Марпос!M113+моргауш!M113+порецк!M113+урмар!M113+цивильск!M113+'чеб рн'!M113+шемур!M113+шумер!M113+Ядринск!M113+яльчик!M113+янтик!M113+'г. алат'!M113+'г.Кан'!M113+'г.Новч'!M113+'г.Шум'!M113+'г.Чеб'!M113</f>
        <v>0</v>
      </c>
      <c r="N113" s="10">
        <f>алат!N113+аликов!N113+батыр!N113+вурн!N113+ибрес!N113+канашск!N113+козл!N113+комсомол!N113+краснарм!N113+краснчет!N113+Марпос!N113+моргауш!N113+порецк!N113+урмар!N113+цивильск!N113+'чеб рн'!N113+шемур!N113+шумер!N113+Ядринск!N113+яльчик!N113+янтик!N113+'г. алат'!N113+'г.Кан'!N113+'г.Новч'!N113+'г.Шум'!N113+'г.Чеб'!N113</f>
        <v>0</v>
      </c>
      <c r="O113" s="10" t="s">
        <v>39</v>
      </c>
      <c r="P113" s="10" t="s">
        <v>39</v>
      </c>
    </row>
    <row r="114" spans="1:16" ht="12.75">
      <c r="A114" s="119" t="s">
        <v>146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</row>
    <row r="115" spans="1:16" ht="66">
      <c r="A115" s="18" t="s">
        <v>114</v>
      </c>
      <c r="B115" s="28" t="s">
        <v>147</v>
      </c>
      <c r="C115" s="10">
        <f>алат!C115+аликов!C115+батыр!C115+вурн!C115+ибрес!C115+канашск!C115+козл!C115+комсомол!C115+краснарм!C115+краснчет!C115+Марпос!C115+моргауш!C115+порецк!C115+урмар!C115+цивильск!C115+'чеб рн'!C115+шемур!C115+шумер!C115+Ядринск!C115+яльчик!C115+янтик!C115+'г. алат'!C115+'г.Кан'!C115+'г.Новч'!C115+'г.Шум'!C115+'г.Чеб'!C115</f>
        <v>44</v>
      </c>
      <c r="D115" s="10">
        <f>алат!D115+аликов!D115+батыр!D115+вурн!D115+ибрес!D115+канашск!D115+козл!D115+комсомол!D115+краснарм!D115+краснчет!D115+Марпос!D115+моргауш!D115+порецк!D115+урмар!D115+цивильск!D115+'чеб рн'!D115+шемур!D115+шумер!D115+Ядринск!D115+яльчик!D115+янтик!D115+'г. алат'!D115+'г.Кан'!D115+'г.Новч'!D115+'г.Шум'!D115+'г.Чеб'!D115</f>
        <v>0</v>
      </c>
      <c r="E115" s="10">
        <f>алат!E115+аликов!E115+батыр!E115+вурн!E115+ибрес!E115+канашск!E115+козл!E115+комсомол!E115+краснарм!E115+краснчет!E115+Марпос!E115+моргауш!E115+порецк!E115+урмар!E115+цивильск!E115+'чеб рн'!E115+шемур!E115+шумер!E115+Ядринск!E115+яльчик!E115+янтик!E115+'г. алат'!E115+'г.Кан'!E115+'г.Новч'!E115+'г.Шум'!E115+'г.Чеб'!E115</f>
        <v>7</v>
      </c>
      <c r="F115" s="10">
        <f>алат!F115+аликов!F115+батыр!F115+вурн!F115+ибрес!F115+канашск!F115+козл!F115+комсомол!F115+краснарм!F115+краснчет!F115+Марпос!F115+моргауш!F115+порецк!F115+урмар!F115+цивильск!F115+'чеб рн'!F115+шемур!F115+шумер!F115+Ядринск!F115+яльчик!F115+янтик!F115+'г. алат'!F115+'г.Кан'!F115+'г.Новч'!F115+'г.Шум'!F115+'г.Чеб'!F115</f>
        <v>0</v>
      </c>
      <c r="G115" s="10">
        <f>алат!G115+аликов!G115+батыр!G115+вурн!G115+ибрес!G115+канашск!G115+козл!G115+комсомол!G115+краснарм!G115+краснчет!G115+Марпос!G115+моргауш!G115+порецк!G115+урмар!G115+цивильск!G115+'чеб рн'!G115+шемур!G115+шумер!G115+Ядринск!G115+яльчик!G115+янтик!G115+'г. алат'!G115+'г.Кан'!G115+'г.Новч'!G115+'г.Шум'!G115+'г.Чеб'!G115</f>
        <v>0</v>
      </c>
      <c r="H115" s="10">
        <f>алат!H115+аликов!H115+батыр!H115+вурн!H115+ибрес!H115+канашск!H115+козл!H115+комсомол!H115+краснарм!H115+краснчет!H115+Марпос!H115+моргауш!H115+порецк!H115+урмар!H115+цивильск!H115+'чеб рн'!H115+шемур!H115+шумер!H115+Ядринск!H115+яльчик!H115+янтик!H115+'г. алат'!H115+'г.Кан'!H115+'г.Новч'!H115+'г.Шум'!H115+'г.Чеб'!H115</f>
        <v>0</v>
      </c>
      <c r="I115" s="10">
        <f>алат!I115+аликов!I115+батыр!I115+вурн!I115+ибрес!I115+канашск!I115+козл!I115+комсомол!I115+краснарм!I115+краснчет!I115+Марпос!I115+моргауш!I115+порецк!I115+урмар!I115+цивильск!I115+'чеб рн'!I115+шемур!I115+шумер!I115+Ядринск!I115+яльчик!I115+янтик!I115+'г. алат'!I115+'г.Кан'!I115+'г.Новч'!I115+'г.Шум'!I115+'г.Чеб'!I115</f>
        <v>0</v>
      </c>
      <c r="J115" s="10">
        <f>алат!J115+аликов!J115+батыр!J115+вурн!J115+ибрес!J115+канашск!J115+козл!J115+комсомол!J115+краснарм!J115+краснчет!J115+Марпос!J115+моргауш!J115+порецк!J115+урмар!J115+цивильск!J115+'чеб рн'!J115+шемур!J115+шумер!J115+Ядринск!J115+яльчик!J115+янтик!J115+'г. алат'!J115+'г.Кан'!J115+'г.Новч'!J115+'г.Шум'!J115+'г.Чеб'!J115</f>
        <v>0</v>
      </c>
      <c r="K115" s="10">
        <f>алат!K115+аликов!K115+батыр!K115+вурн!K115+ибрес!K115+канашск!K115+козл!K115+комсомол!K115+краснарм!K115+краснчет!K115+Марпос!K115+моргауш!K115+порецк!K115+урмар!K115+цивильск!K115+'чеб рн'!K115+шемур!K115+шумер!K115+Ядринск!K115+яльчик!K115+янтик!K115+'г. алат'!K115+'г.Кан'!K115+'г.Новч'!K115+'г.Шум'!K115+'г.Чеб'!K115</f>
        <v>37</v>
      </c>
      <c r="L115" s="10">
        <f>алат!L115+аликов!L115+батыр!L115+вурн!L115+ибрес!L115+канашск!L115+козл!L115+комсомол!L115+краснарм!L115+краснчет!L115+Марпос!L115+моргауш!L115+порецк!L115+урмар!L115+цивильск!L115+'чеб рн'!L115+шемур!L115+шумер!L115+Ядринск!L115+яльчик!L115+янтик!L115+'г. алат'!L115+'г.Кан'!L115+'г.Новч'!L115+'г.Шум'!L115+'г.Чеб'!L115</f>
        <v>0</v>
      </c>
      <c r="M115" s="10">
        <f>алат!M115+аликов!M115+батыр!M115+вурн!M115+ибрес!M115+канашск!M115+козл!M115+комсомол!M115+краснарм!M115+краснчет!M115+Марпос!M115+моргауш!M115+порецк!M115+урмар!M115+цивильск!M115+'чеб рн'!M115+шемур!M115+шумер!M115+Ядринск!M115+яльчик!M115+янтик!M115+'г. алат'!M115+'г.Кан'!M115+'г.Новч'!M115+'г.Шум'!M115+'г.Чеб'!M115</f>
        <v>0</v>
      </c>
      <c r="N115" s="10">
        <f>алат!N115+аликов!N115+батыр!N115+вурн!N115+ибрес!N115+канашск!N115+козл!N115+комсомол!N115+краснарм!N115+краснчет!N115+Марпос!N115+моргауш!N115+порецк!N115+урмар!N115+цивильск!N115+'чеб рн'!N115+шемур!N115+шумер!N115+Ядринск!N115+яльчик!N115+янтик!N115+'г. алат'!N115+'г.Кан'!N115+'г.Новч'!N115+'г.Шум'!N115+'г.Чеб'!N115</f>
        <v>0</v>
      </c>
      <c r="O115" s="10" t="s">
        <v>39</v>
      </c>
      <c r="P115" s="10" t="s">
        <v>39</v>
      </c>
    </row>
    <row r="116" spans="1:16" ht="66">
      <c r="A116" s="18" t="s">
        <v>115</v>
      </c>
      <c r="B116" s="28" t="s">
        <v>148</v>
      </c>
      <c r="C116" s="10">
        <f>алат!C116+аликов!C116+батыр!C116+вурн!C116+ибрес!C116+канашск!C116+козл!C116+комсомол!C116+краснарм!C116+краснчет!C116+Марпос!C116+моргауш!C116+порецк!C116+урмар!C116+цивильск!C116+'чеб рн'!C116+шемур!C116+шумер!C116+Ядринск!C116+яльчик!C116+янтик!C116+'г. алат'!C116+'г.Кан'!C116+'г.Новч'!C116+'г.Шум'!C116+'г.Чеб'!C116</f>
        <v>24</v>
      </c>
      <c r="D116" s="10">
        <f>алат!D116+аликов!D116+батыр!D116+вурн!D116+ибрес!D116+канашск!D116+козл!D116+комсомол!D116+краснарм!D116+краснчет!D116+Марпос!D116+моргауш!D116+порецк!D116+урмар!D116+цивильск!D116+'чеб рн'!D116+шемур!D116+шумер!D116+Ядринск!D116+яльчик!D116+янтик!D116+'г. алат'!D116+'г.Кан'!D116+'г.Новч'!D116+'г.Шум'!D116+'г.Чеб'!D116</f>
        <v>0</v>
      </c>
      <c r="E116" s="10">
        <f>алат!E116+аликов!E116+батыр!E116+вурн!E116+ибрес!E116+канашск!E116+козл!E116+комсомол!E116+краснарм!E116+краснчет!E116+Марпос!E116+моргауш!E116+порецк!E116+урмар!E116+цивильск!E116+'чеб рн'!E116+шемур!E116+шумер!E116+Ядринск!E116+яльчик!E116+янтик!E116+'г. алат'!E116+'г.Кан'!E116+'г.Новч'!E116+'г.Шум'!E116+'г.Чеб'!E116</f>
        <v>1</v>
      </c>
      <c r="F116" s="10">
        <f>алат!F116+аликов!F116+батыр!F116+вурн!F116+ибрес!F116+канашск!F116+козл!F116+комсомол!F116+краснарм!F116+краснчет!F116+Марпос!F116+моргауш!F116+порецк!F116+урмар!F116+цивильск!F116+'чеб рн'!F116+шемур!F116+шумер!F116+Ядринск!F116+яльчик!F116+янтик!F116+'г. алат'!F116+'г.Кан'!F116+'г.Новч'!F116+'г.Шум'!F116+'г.Чеб'!F116</f>
        <v>0</v>
      </c>
      <c r="G116" s="10">
        <f>алат!G116+аликов!G116+батыр!G116+вурн!G116+ибрес!G116+канашск!G116+козл!G116+комсомол!G116+краснарм!G116+краснчет!G116+Марпос!G116+моргауш!G116+порецк!G116+урмар!G116+цивильск!G116+'чеб рн'!G116+шемур!G116+шумер!G116+Ядринск!G116+яльчик!G116+янтик!G116+'г. алат'!G116+'г.Кан'!G116+'г.Новч'!G116+'г.Шум'!G116+'г.Чеб'!G116</f>
        <v>0</v>
      </c>
      <c r="H116" s="10">
        <f>алат!H116+аликов!H116+батыр!H116+вурн!H116+ибрес!H116+канашск!H116+козл!H116+комсомол!H116+краснарм!H116+краснчет!H116+Марпос!H116+моргауш!H116+порецк!H116+урмар!H116+цивильск!H116+'чеб рн'!H116+шемур!H116+шумер!H116+Ядринск!H116+яльчик!H116+янтик!H116+'г. алат'!H116+'г.Кан'!H116+'г.Новч'!H116+'г.Шум'!H116+'г.Чеб'!H116</f>
        <v>0</v>
      </c>
      <c r="I116" s="10">
        <f>алат!I116+аликов!I116+батыр!I116+вурн!I116+ибрес!I116+канашск!I116+козл!I116+комсомол!I116+краснарм!I116+краснчет!I116+Марпос!I116+моргауш!I116+порецк!I116+урмар!I116+цивильск!I116+'чеб рн'!I116+шемур!I116+шумер!I116+Ядринск!I116+яльчик!I116+янтик!I116+'г. алат'!I116+'г.Кан'!I116+'г.Новч'!I116+'г.Шум'!I116+'г.Чеб'!I116</f>
        <v>0</v>
      </c>
      <c r="J116" s="10">
        <f>алат!J116+аликов!J116+батыр!J116+вурн!J116+ибрес!J116+канашск!J116+козл!J116+комсомол!J116+краснарм!J116+краснчет!J116+Марпос!J116+моргауш!J116+порецк!J116+урмар!J116+цивильск!J116+'чеб рн'!J116+шемур!J116+шумер!J116+Ядринск!J116+яльчик!J116+янтик!J116+'г. алат'!J116+'г.Кан'!J116+'г.Новч'!J116+'г.Шум'!J116+'г.Чеб'!J116</f>
        <v>0</v>
      </c>
      <c r="K116" s="10">
        <f>алат!K116+аликов!K116+батыр!K116+вурн!K116+ибрес!K116+канашск!K116+козл!K116+комсомол!K116+краснарм!K116+краснчет!K116+Марпос!K116+моргауш!K116+порецк!K116+урмар!K116+цивильск!K116+'чеб рн'!K116+шемур!K116+шумер!K116+Ядринск!K116+яльчик!K116+янтик!K116+'г. алат'!K116+'г.Кан'!K116+'г.Новч'!K116+'г.Шум'!K116+'г.Чеб'!K116</f>
        <v>23</v>
      </c>
      <c r="L116" s="10">
        <f>алат!L116+аликов!L116+батыр!L116+вурн!L116+ибрес!L116+канашск!L116+козл!L116+комсомол!L116+краснарм!L116+краснчет!L116+Марпос!L116+моргауш!L116+порецк!L116+урмар!L116+цивильск!L116+'чеб рн'!L116+шемур!L116+шумер!L116+Ядринск!L116+яльчик!L116+янтик!L116+'г. алат'!L116+'г.Кан'!L116+'г.Новч'!L116+'г.Шум'!L116+'г.Чеб'!L116</f>
        <v>0</v>
      </c>
      <c r="M116" s="10">
        <f>алат!M116+аликов!M116+батыр!M116+вурн!M116+ибрес!M116+канашск!M116+козл!M116+комсомол!M116+краснарм!M116+краснчет!M116+Марпос!M116+моргауш!M116+порецк!M116+урмар!M116+цивильск!M116+'чеб рн'!M116+шемур!M116+шумер!M116+Ядринск!M116+яльчик!M116+янтик!M116+'г. алат'!M116+'г.Кан'!M116+'г.Новч'!M116+'г.Шум'!M116+'г.Чеб'!M116</f>
        <v>0</v>
      </c>
      <c r="N116" s="10">
        <f>алат!N116+аликов!N116+батыр!N116+вурн!N116+ибрес!N116+канашск!N116+козл!N116+комсомол!N116+краснарм!N116+краснчет!N116+Марпос!N116+моргауш!N116+порецк!N116+урмар!N116+цивильск!N116+'чеб рн'!N116+шемур!N116+шумер!N116+Ядринск!N116+яльчик!N116+янтик!N116+'г. алат'!N116+'г.Кан'!N116+'г.Новч'!N116+'г.Шум'!N116+'г.Чеб'!N116</f>
        <v>0</v>
      </c>
      <c r="O116" s="10" t="s">
        <v>39</v>
      </c>
      <c r="P116" s="10" t="s">
        <v>39</v>
      </c>
    </row>
    <row r="117" spans="1:16" ht="26.25">
      <c r="A117" s="18" t="s">
        <v>152</v>
      </c>
      <c r="B117" s="28" t="s">
        <v>149</v>
      </c>
      <c r="C117" s="10">
        <f>алат!C117+аликов!C117+батыр!C117+вурн!C117+ибрес!C117+канашск!C117+козл!C117+комсомол!C117+краснарм!C117+краснчет!C117+Марпос!C117+моргауш!C117+порецк!C117+урмар!C117+цивильск!C117+'чеб рн'!C117+шемур!C117+шумер!C117+Ядринск!C117+яльчик!C117+янтик!C117+'г. алат'!C117+'г.Кан'!C117+'г.Новч'!C117+'г.Шум'!C117+'г.Чеб'!C117</f>
        <v>22</v>
      </c>
      <c r="D117" s="10">
        <f>алат!D117+аликов!D117+батыр!D117+вурн!D117+ибрес!D117+канашск!D117+козл!D117+комсомол!D117+краснарм!D117+краснчет!D117+Марпос!D117+моргауш!D117+порецк!D117+урмар!D117+цивильск!D117+'чеб рн'!D117+шемур!D117+шумер!D117+Ядринск!D117+яльчик!D117+янтик!D117+'г. алат'!D117+'г.Кан'!D117+'г.Новч'!D117+'г.Шум'!D117+'г.Чеб'!D117</f>
        <v>0</v>
      </c>
      <c r="E117" s="10">
        <f>алат!E117+аликов!E117+батыр!E117+вурн!E117+ибрес!E117+канашск!E117+козл!E117+комсомол!E117+краснарм!E117+краснчет!E117+Марпос!E117+моргауш!E117+порецк!E117+урмар!E117+цивильск!E117+'чеб рн'!E117+шемур!E117+шумер!E117+Ядринск!E117+яльчик!E117+янтик!E117+'г. алат'!E117+'г.Кан'!E117+'г.Новч'!E117+'г.Шум'!E117+'г.Чеб'!E117</f>
        <v>1</v>
      </c>
      <c r="F117" s="10">
        <f>алат!F117+аликов!F117+батыр!F117+вурн!F117+ибрес!F117+канашск!F117+козл!F117+комсомол!F117+краснарм!F117+краснчет!F117+Марпос!F117+моргауш!F117+порецк!F117+урмар!F117+цивильск!F117+'чеб рн'!F117+шемур!F117+шумер!F117+Ядринск!F117+яльчик!F117+янтик!F117+'г. алат'!F117+'г.Кан'!F117+'г.Новч'!F117+'г.Шум'!F117+'г.Чеб'!F117</f>
        <v>0</v>
      </c>
      <c r="G117" s="10">
        <f>алат!G117+аликов!G117+батыр!G117+вурн!G117+ибрес!G117+канашск!G117+козл!G117+комсомол!G117+краснарм!G117+краснчет!G117+Марпос!G117+моргауш!G117+порецк!G117+урмар!G117+цивильск!G117+'чеб рн'!G117+шемур!G117+шумер!G117+Ядринск!G117+яльчик!G117+янтик!G117+'г. алат'!G117+'г.Кан'!G117+'г.Новч'!G117+'г.Шум'!G117+'г.Чеб'!G117</f>
        <v>0</v>
      </c>
      <c r="H117" s="10">
        <f>алат!H117+аликов!H117+батыр!H117+вурн!H117+ибрес!H117+канашск!H117+козл!H117+комсомол!H117+краснарм!H117+краснчет!H117+Марпос!H117+моргауш!H117+порецк!H117+урмар!H117+цивильск!H117+'чеб рн'!H117+шемур!H117+шумер!H117+Ядринск!H117+яльчик!H117+янтик!H117+'г. алат'!H117+'г.Кан'!H117+'г.Новч'!H117+'г.Шум'!H117+'г.Чеб'!H117</f>
        <v>0</v>
      </c>
      <c r="I117" s="10">
        <f>алат!I117+аликов!I117+батыр!I117+вурн!I117+ибрес!I117+канашск!I117+козл!I117+комсомол!I117+краснарм!I117+краснчет!I117+Марпос!I117+моргауш!I117+порецк!I117+урмар!I117+цивильск!I117+'чеб рн'!I117+шемур!I117+шумер!I117+Ядринск!I117+яльчик!I117+янтик!I117+'г. алат'!I117+'г.Кан'!I117+'г.Новч'!I117+'г.Шум'!I117+'г.Чеб'!I117</f>
        <v>0</v>
      </c>
      <c r="J117" s="10">
        <f>алат!J117+аликов!J117+батыр!J117+вурн!J117+ибрес!J117+канашск!J117+козл!J117+комсомол!J117+краснарм!J117+краснчет!J117+Марпос!J117+моргауш!J117+порецк!J117+урмар!J117+цивильск!J117+'чеб рн'!J117+шемур!J117+шумер!J117+Ядринск!J117+яльчик!J117+янтик!J117+'г. алат'!J117+'г.Кан'!J117+'г.Новч'!J117+'г.Шум'!J117+'г.Чеб'!J117</f>
        <v>0</v>
      </c>
      <c r="K117" s="10">
        <f>алат!K117+аликов!K117+батыр!K117+вурн!K117+ибрес!K117+канашск!K117+козл!K117+комсомол!K117+краснарм!K117+краснчет!K117+Марпос!K117+моргауш!K117+порецк!K117+урмар!K117+цивильск!K117+'чеб рн'!K117+шемур!K117+шумер!K117+Ядринск!K117+яльчик!K117+янтик!K117+'г. алат'!K117+'г.Кан'!K117+'г.Новч'!K117+'г.Шум'!K117+'г.Чеб'!K117</f>
        <v>21</v>
      </c>
      <c r="L117" s="10">
        <f>алат!L117+аликов!L117+батыр!L117+вурн!L117+ибрес!L117+канашск!L117+козл!L117+комсомол!L117+краснарм!L117+краснчет!L117+Марпос!L117+моргауш!L117+порецк!L117+урмар!L117+цивильск!L117+'чеб рн'!L117+шемур!L117+шумер!L117+Ядринск!L117+яльчик!L117+янтик!L117+'г. алат'!L117+'г.Кан'!L117+'г.Новч'!L117+'г.Шум'!L117+'г.Чеб'!L117</f>
        <v>0</v>
      </c>
      <c r="M117" s="10">
        <f>алат!M117+аликов!M117+батыр!M117+вурн!M117+ибрес!M117+канашск!M117+козл!M117+комсомол!M117+краснарм!M117+краснчет!M117+Марпос!M117+моргауш!M117+порецк!M117+урмар!M117+цивильск!M117+'чеб рн'!M117+шемур!M117+шумер!M117+Ядринск!M117+яльчик!M117+янтик!M117+'г. алат'!M117+'г.Кан'!M117+'г.Новч'!M117+'г.Шум'!M117+'г.Чеб'!M117</f>
        <v>0</v>
      </c>
      <c r="N117" s="10">
        <f>алат!N117+аликов!N117+батыр!N117+вурн!N117+ибрес!N117+канашск!N117+козл!N117+комсомол!N117+краснарм!N117+краснчет!N117+Марпос!N117+моргауш!N117+порецк!N117+урмар!N117+цивильск!N117+'чеб рн'!N117+шемур!N117+шумер!N117+Ядринск!N117+яльчик!N117+янтик!N117+'г. алат'!N117+'г.Кан'!N117+'г.Новч'!N117+'г.Шум'!N117+'г.Чеб'!N117</f>
        <v>0</v>
      </c>
      <c r="O117" s="10" t="s">
        <v>39</v>
      </c>
      <c r="P117" s="10" t="s">
        <v>39</v>
      </c>
    </row>
    <row r="118" spans="1:16" ht="26.25">
      <c r="A118" s="18" t="s">
        <v>153</v>
      </c>
      <c r="B118" s="28" t="s">
        <v>150</v>
      </c>
      <c r="C118" s="10">
        <f>алат!C118+аликов!C118+батыр!C118+вурн!C118+ибрес!C118+канашск!C118+козл!C118+комсомол!C118+краснарм!C118+краснчет!C118+Марпос!C118+моргауш!C118+порецк!C118+урмар!C118+цивильск!C118+'чеб рн'!C118+шемур!C118+шумер!C118+Ядринск!C118+яльчик!C118+янтик!C118+'г. алат'!C118+'г.Кан'!C118+'г.Новч'!C118+'г.Шум'!C118+'г.Чеб'!C118</f>
        <v>2</v>
      </c>
      <c r="D118" s="10">
        <f>алат!D118+аликов!D118+батыр!D118+вурн!D118+ибрес!D118+канашск!D118+козл!D118+комсомол!D118+краснарм!D118+краснчет!D118+Марпос!D118+моргауш!D118+порецк!D118+урмар!D118+цивильск!D118+'чеб рн'!D118+шемур!D118+шумер!D118+Ядринск!D118+яльчик!D118+янтик!D118+'г. алат'!D118+'г.Кан'!D118+'г.Новч'!D118+'г.Шум'!D118+'г.Чеб'!D118</f>
        <v>0</v>
      </c>
      <c r="E118" s="10">
        <f>алат!E118+аликов!E118+батыр!E118+вурн!E118+ибрес!E118+канашск!E118+козл!E118+комсомол!E118+краснарм!E118+краснчет!E118+Марпос!E118+моргауш!E118+порецк!E118+урмар!E118+цивильск!E118+'чеб рн'!E118+шемур!E118+шумер!E118+Ядринск!E118+яльчик!E118+янтик!E118+'г. алат'!E118+'г.Кан'!E118+'г.Новч'!E118+'г.Шум'!E118+'г.Чеб'!E118</f>
        <v>0</v>
      </c>
      <c r="F118" s="10">
        <f>алат!F118+аликов!F118+батыр!F118+вурн!F118+ибрес!F118+канашск!F118+козл!F118+комсомол!F118+краснарм!F118+краснчет!F118+Марпос!F118+моргауш!F118+порецк!F118+урмар!F118+цивильск!F118+'чеб рн'!F118+шемур!F118+шумер!F118+Ядринск!F118+яльчик!F118+янтик!F118+'г. алат'!F118+'г.Кан'!F118+'г.Новч'!F118+'г.Шум'!F118+'г.Чеб'!F118</f>
        <v>0</v>
      </c>
      <c r="G118" s="10">
        <f>алат!G118+аликов!G118+батыр!G118+вурн!G118+ибрес!G118+канашск!G118+козл!G118+комсомол!G118+краснарм!G118+краснчет!G118+Марпос!G118+моргауш!G118+порецк!G118+урмар!G118+цивильск!G118+'чеб рн'!G118+шемур!G118+шумер!G118+Ядринск!G118+яльчик!G118+янтик!G118+'г. алат'!G118+'г.Кан'!G118+'г.Новч'!G118+'г.Шум'!G118+'г.Чеб'!G118</f>
        <v>0</v>
      </c>
      <c r="H118" s="10">
        <f>алат!H118+аликов!H118+батыр!H118+вурн!H118+ибрес!H118+канашск!H118+козл!H118+комсомол!H118+краснарм!H118+краснчет!H118+Марпос!H118+моргауш!H118+порецк!H118+урмар!H118+цивильск!H118+'чеб рн'!H118+шемур!H118+шумер!H118+Ядринск!H118+яльчик!H118+янтик!H118+'г. алат'!H118+'г.Кан'!H118+'г.Новч'!H118+'г.Шум'!H118+'г.Чеб'!H118</f>
        <v>0</v>
      </c>
      <c r="I118" s="10">
        <f>алат!I118+аликов!I118+батыр!I118+вурн!I118+ибрес!I118+канашск!I118+козл!I118+комсомол!I118+краснарм!I118+краснчет!I118+Марпос!I118+моргауш!I118+порецк!I118+урмар!I118+цивильск!I118+'чеб рн'!I118+шемур!I118+шумер!I118+Ядринск!I118+яльчик!I118+янтик!I118+'г. алат'!I118+'г.Кан'!I118+'г.Новч'!I118+'г.Шум'!I118+'г.Чеб'!I118</f>
        <v>0</v>
      </c>
      <c r="J118" s="10">
        <f>алат!J118+аликов!J118+батыр!J118+вурн!J118+ибрес!J118+канашск!J118+козл!J118+комсомол!J118+краснарм!J118+краснчет!J118+Марпос!J118+моргауш!J118+порецк!J118+урмар!J118+цивильск!J118+'чеб рн'!J118+шемур!J118+шумер!J118+Ядринск!J118+яльчик!J118+янтик!J118+'г. алат'!J118+'г.Кан'!J118+'г.Новч'!J118+'г.Шум'!J118+'г.Чеб'!J118</f>
        <v>0</v>
      </c>
      <c r="K118" s="10">
        <f>алат!K118+аликов!K118+батыр!K118+вурн!K118+ибрес!K118+канашск!K118+козл!K118+комсомол!K118+краснарм!K118+краснчет!K118+Марпос!K118+моргауш!K118+порецк!K118+урмар!K118+цивильск!K118+'чеб рн'!K118+шемур!K118+шумер!K118+Ядринск!K118+яльчик!K118+янтик!K118+'г. алат'!K118+'г.Кан'!K118+'г.Новч'!K118+'г.Шум'!K118+'г.Чеб'!K118</f>
        <v>2</v>
      </c>
      <c r="L118" s="10">
        <f>алат!L118+аликов!L118+батыр!L118+вурн!L118+ибрес!L118+канашск!L118+козл!L118+комсомол!L118+краснарм!L118+краснчет!L118+Марпос!L118+моргауш!L118+порецк!L118+урмар!L118+цивильск!L118+'чеб рн'!L118+шемур!L118+шумер!L118+Ядринск!L118+яльчик!L118+янтик!L118+'г. алат'!L118+'г.Кан'!L118+'г.Новч'!L118+'г.Шум'!L118+'г.Чеб'!L118</f>
        <v>0</v>
      </c>
      <c r="M118" s="10">
        <f>алат!M118+аликов!M118+батыр!M118+вурн!M118+ибрес!M118+канашск!M118+козл!M118+комсомол!M118+краснарм!M118+краснчет!M118+Марпос!M118+моргауш!M118+порецк!M118+урмар!M118+цивильск!M118+'чеб рн'!M118+шемур!M118+шумер!M118+Ядринск!M118+яльчик!M118+янтик!M118+'г. алат'!M118+'г.Кан'!M118+'г.Новч'!M118+'г.Шум'!M118+'г.Чеб'!M118</f>
        <v>0</v>
      </c>
      <c r="N118" s="10">
        <f>алат!N118+аликов!N118+батыр!N118+вурн!N118+ибрес!N118+канашск!N118+козл!N118+комсомол!N118+краснарм!N118+краснчет!N118+Марпос!N118+моргауш!N118+порецк!N118+урмар!N118+цивильск!N118+'чеб рн'!N118+шемур!N118+шумер!N118+Ядринск!N118+яльчик!N118+янтик!N118+'г. алат'!N118+'г.Кан'!N118+'г.Новч'!N118+'г.Шум'!N118+'г.Чеб'!N118</f>
        <v>0</v>
      </c>
      <c r="O118" s="10" t="s">
        <v>39</v>
      </c>
      <c r="P118" s="10" t="s">
        <v>39</v>
      </c>
    </row>
    <row r="119" spans="1:16" ht="26.25">
      <c r="A119" s="18" t="s">
        <v>154</v>
      </c>
      <c r="B119" s="28" t="s">
        <v>151</v>
      </c>
      <c r="C119" s="10">
        <f>алат!C119+аликов!C119+батыр!C119+вурн!C119+ибрес!C119+канашск!C119+козл!C119+комсомол!C119+краснарм!C119+краснчет!C119+Марпос!C119+моргауш!C119+порецк!C119+урмар!C119+цивильск!C119+'чеб рн'!C119+шемур!C119+шумер!C119+Ядринск!C119+яльчик!C119+янтик!C119+'г. алат'!C119+'г.Кан'!C119+'г.Новч'!C119+'г.Шум'!C119+'г.Чеб'!C119</f>
        <v>0</v>
      </c>
      <c r="D119" s="10">
        <f>алат!D119+аликов!D119+батыр!D119+вурн!D119+ибрес!D119+канашск!D119+козл!D119+комсомол!D119+краснарм!D119+краснчет!D119+Марпос!D119+моргауш!D119+порецк!D119+урмар!D119+цивильск!D119+'чеб рн'!D119+шемур!D119+шумер!D119+Ядринск!D119+яльчик!D119+янтик!D119+'г. алат'!D119+'г.Кан'!D119+'г.Новч'!D119+'г.Шум'!D119+'г.Чеб'!D119</f>
        <v>0</v>
      </c>
      <c r="E119" s="10">
        <f>алат!E119+аликов!E119+батыр!E119+вурн!E119+ибрес!E119+канашск!E119+козл!E119+комсомол!E119+краснарм!E119+краснчет!E119+Марпос!E119+моргауш!E119+порецк!E119+урмар!E119+цивильск!E119+'чеб рн'!E119+шемур!E119+шумер!E119+Ядринск!E119+яльчик!E119+янтик!E119+'г. алат'!E119+'г.Кан'!E119+'г.Новч'!E119+'г.Шум'!E119+'г.Чеб'!E119</f>
        <v>0</v>
      </c>
      <c r="F119" s="10">
        <f>алат!F119+аликов!F119+батыр!F119+вурн!F119+ибрес!F119+канашск!F119+козл!F119+комсомол!F119+краснарм!F119+краснчет!F119+Марпос!F119+моргауш!F119+порецк!F119+урмар!F119+цивильск!F119+'чеб рн'!F119+шемур!F119+шумер!F119+Ядринск!F119+яльчик!F119+янтик!F119+'г. алат'!F119+'г.Кан'!F119+'г.Новч'!F119+'г.Шум'!F119+'г.Чеб'!F119</f>
        <v>0</v>
      </c>
      <c r="G119" s="10">
        <f>алат!G119+аликов!G119+батыр!G119+вурн!G119+ибрес!G119+канашск!G119+козл!G119+комсомол!G119+краснарм!G119+краснчет!G119+Марпос!G119+моргауш!G119+порецк!G119+урмар!G119+цивильск!G119+'чеб рн'!G119+шемур!G119+шумер!G119+Ядринск!G119+яльчик!G119+янтик!G119+'г. алат'!G119+'г.Кан'!G119+'г.Новч'!G119+'г.Шум'!G119+'г.Чеб'!G119</f>
        <v>0</v>
      </c>
      <c r="H119" s="10">
        <f>алат!H119+аликов!H119+батыр!H119+вурн!H119+ибрес!H119+канашск!H119+козл!H119+комсомол!H119+краснарм!H119+краснчет!H119+Марпос!H119+моргауш!H119+порецк!H119+урмар!H119+цивильск!H119+'чеб рн'!H119+шемур!H119+шумер!H119+Ядринск!H119+яльчик!H119+янтик!H119+'г. алат'!H119+'г.Кан'!H119+'г.Новч'!H119+'г.Шум'!H119+'г.Чеб'!H119</f>
        <v>0</v>
      </c>
      <c r="I119" s="10">
        <f>алат!I119+аликов!I119+батыр!I119+вурн!I119+ибрес!I119+канашск!I119+козл!I119+комсомол!I119+краснарм!I119+краснчет!I119+Марпос!I119+моргауш!I119+порецк!I119+урмар!I119+цивильск!I119+'чеб рн'!I119+шемур!I119+шумер!I119+Ядринск!I119+яльчик!I119+янтик!I119+'г. алат'!I119+'г.Кан'!I119+'г.Новч'!I119+'г.Шум'!I119+'г.Чеб'!I119</f>
        <v>0</v>
      </c>
      <c r="J119" s="10">
        <f>алат!J119+аликов!J119+батыр!J119+вурн!J119+ибрес!J119+канашск!J119+козл!J119+комсомол!J119+краснарм!J119+краснчет!J119+Марпос!J119+моргауш!J119+порецк!J119+урмар!J119+цивильск!J119+'чеб рн'!J119+шемур!J119+шумер!J119+Ядринск!J119+яльчик!J119+янтик!J119+'г. алат'!J119+'г.Кан'!J119+'г.Новч'!J119+'г.Шум'!J119+'г.Чеб'!J119</f>
        <v>0</v>
      </c>
      <c r="K119" s="10">
        <f>алат!K119+аликов!K119+батыр!K119+вурн!K119+ибрес!K119+канашск!K119+козл!K119+комсомол!K119+краснарм!K119+краснчет!K119+Марпос!K119+моргауш!K119+порецк!K119+урмар!K119+цивильск!K119+'чеб рн'!K119+шемур!K119+шумер!K119+Ядринск!K119+яльчик!K119+янтик!K119+'г. алат'!K119+'г.Кан'!K119+'г.Новч'!K119+'г.Шум'!K119+'г.Чеб'!K119</f>
        <v>0</v>
      </c>
      <c r="L119" s="10">
        <f>алат!L119+аликов!L119+батыр!L119+вурн!L119+ибрес!L119+канашск!L119+козл!L119+комсомол!L119+краснарм!L119+краснчет!L119+Марпос!L119+моргауш!L119+порецк!L119+урмар!L119+цивильск!L119+'чеб рн'!L119+шемур!L119+шумер!L119+Ядринск!L119+яльчик!L119+янтик!L119+'г. алат'!L119+'г.Кан'!L119+'г.Новч'!L119+'г.Шум'!L119+'г.Чеб'!L119</f>
        <v>0</v>
      </c>
      <c r="M119" s="10">
        <f>алат!M119+аликов!M119+батыр!M119+вурн!M119+ибрес!M119+канашск!M119+козл!M119+комсомол!M119+краснарм!M119+краснчет!M119+Марпос!M119+моргауш!M119+порецк!M119+урмар!M119+цивильск!M119+'чеб рн'!M119+шемур!M119+шумер!M119+Ядринск!M119+яльчик!M119+янтик!M119+'г. алат'!M119+'г.Кан'!M119+'г.Новч'!M119+'г.Шум'!M119+'г.Чеб'!M119</f>
        <v>0</v>
      </c>
      <c r="N119" s="10">
        <f>алат!N119+аликов!N119+батыр!N119+вурн!N119+ибрес!N119+канашск!N119+козл!N119+комсомол!N119+краснарм!N119+краснчет!N119+Марпос!N119+моргауш!N119+порецк!N119+урмар!N119+цивильск!N119+'чеб рн'!N119+шемур!N119+шумер!N119+Ядринск!N119+яльчик!N119+янтик!N119+'г. алат'!N119+'г.Кан'!N119+'г.Новч'!N119+'г.Шум'!N119+'г.Чеб'!N119</f>
        <v>0</v>
      </c>
      <c r="O119" s="10" t="s">
        <v>39</v>
      </c>
      <c r="P119" s="10" t="s">
        <v>39</v>
      </c>
    </row>
    <row r="120" spans="1:16" ht="12.75">
      <c r="A120" s="116" t="s">
        <v>155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3"/>
    </row>
    <row r="121" spans="1:16" ht="66">
      <c r="A121" s="18" t="s">
        <v>116</v>
      </c>
      <c r="B121" s="28" t="s">
        <v>156</v>
      </c>
      <c r="C121" s="10">
        <f>алат!C121+аликов!C121+батыр!C121+вурн!C121+ибрес!C121+канашск!C121+козл!C121+комсомол!C121+краснарм!C121+краснчет!C121+Марпос!C121+моргауш!C121+порецк!C121+урмар!C121+цивильск!C121+'чеб рн'!C121+шемур!C121+шумер!C121+Ядринск!C121+яльчик!C121+янтик!C121+'г. алат'!C121+'г.Кан'!C121+'г.Новч'!C121+'г.Шум'!C121+'г.Чеб'!C121</f>
        <v>17079.45</v>
      </c>
      <c r="D121" s="10">
        <f>алат!D121+аликов!D121+батыр!D121+вурн!D121+ибрес!D121+канашск!D121+козл!D121+комсомол!D121+краснарм!D121+краснчет!D121+Марпос!D121+моргауш!D121+порецк!D121+урмар!D121+цивильск!D121+'чеб рн'!D121+шемур!D121+шумер!D121+Ядринск!D121+яльчик!D121+янтик!D121+'г. алат'!D121+'г.Кан'!D121+'г.Новч'!D121+'г.Шум'!D121+'г.Чеб'!D121</f>
        <v>0</v>
      </c>
      <c r="E121" s="10">
        <f>алат!E121+аликов!E121+батыр!E121+вурн!E121+ибрес!E121+канашск!E121+козл!E121+комсомол!E121+краснарм!E121+краснчет!E121+Марпос!E121+моргауш!E121+порецк!E121+урмар!E121+цивильск!E121+'чеб рн'!E121+шемур!E121+шумер!E121+Ядринск!E121+яльчик!E121+янтик!E121+'г. алат'!E121+'г.Кан'!E121+'г.Новч'!E121+'г.Шум'!E121+'г.Чеб'!E121</f>
        <v>40</v>
      </c>
      <c r="F121" s="10">
        <f>алат!F121+аликов!F121+батыр!F121+вурн!F121+ибрес!F121+канашск!F121+козл!F121+комсомол!F121+краснарм!F121+краснчет!F121+Марпос!F121+моргауш!F121+порецк!F121+урмар!F121+цивильск!F121+'чеб рн'!F121+шемур!F121+шумер!F121+Ядринск!F121+яльчик!F121+янтик!F121+'г. алат'!F121+'г.Кан'!F121+'г.Новч'!F121+'г.Шум'!F121+'г.Чеб'!F121</f>
        <v>0</v>
      </c>
      <c r="G121" s="10">
        <f>алат!G121+аликов!G121+батыр!G121+вурн!G121+ибрес!G121+канашск!G121+козл!G121+комсомол!G121+краснарм!G121+краснчет!G121+Марпос!G121+моргауш!G121+порецк!G121+урмар!G121+цивильск!G121+'чеб рн'!G121+шемур!G121+шумер!G121+Ядринск!G121+яльчик!G121+янтик!G121+'г. алат'!G121+'г.Кан'!G121+'г.Новч'!G121+'г.Шум'!G121+'г.Чеб'!G121</f>
        <v>0</v>
      </c>
      <c r="H121" s="10">
        <f>алат!H121+аликов!H121+батыр!H121+вурн!H121+ибрес!H121+канашск!H121+козл!H121+комсомол!H121+краснарм!H121+краснчет!H121+Марпос!H121+моргауш!H121+порецк!H121+урмар!H121+цивильск!H121+'чеб рн'!H121+шемур!H121+шумер!H121+Ядринск!H121+яльчик!H121+янтик!H121+'г. алат'!H121+'г.Кан'!H121+'г.Новч'!H121+'г.Шум'!H121+'г.Чеб'!H121</f>
        <v>0</v>
      </c>
      <c r="I121" s="10">
        <f>алат!I121+аликов!I121+батыр!I121+вурн!I121+ибрес!I121+канашск!I121+козл!I121+комсомол!I121+краснарм!I121+краснчет!I121+Марпос!I121+моргауш!I121+порецк!I121+урмар!I121+цивильск!I121+'чеб рн'!I121+шемур!I121+шумер!I121+Ядринск!I121+яльчик!I121+янтик!I121+'г. алат'!I121+'г.Кан'!I121+'г.Новч'!I121+'г.Шум'!I121+'г.Чеб'!I121</f>
        <v>0</v>
      </c>
      <c r="J121" s="10">
        <f>алат!J121+аликов!J121+батыр!J121+вурн!J121+ибрес!J121+канашск!J121+козл!J121+комсомол!J121+краснарм!J121+краснчет!J121+Марпос!J121+моргауш!J121+порецк!J121+урмар!J121+цивильск!J121+'чеб рн'!J121+шемур!J121+шумер!J121+Ядринск!J121+яльчик!J121+янтик!J121+'г. алат'!J121+'г.Кан'!J121+'г.Новч'!J121+'г.Шум'!J121+'г.Чеб'!J121</f>
        <v>0</v>
      </c>
      <c r="K121" s="10">
        <f>алат!K121+аликов!K121+батыр!K121+вурн!K121+ибрес!K121+канашск!K121+козл!K121+комсомол!K121+краснарм!K121+краснчет!K121+Марпос!K121+моргауш!K121+порецк!K121+урмар!K121+цивильск!K121+'чеб рн'!K121+шемур!K121+шумер!K121+Ядринск!K121+яльчик!K121+янтик!K121+'г. алат'!K121+'г.Кан'!K121+'г.Новч'!K121+'г.Шум'!K121+'г.Чеб'!K121</f>
        <v>17039.45</v>
      </c>
      <c r="L121" s="10">
        <f>алат!L121+аликов!L121+батыр!L121+вурн!L121+ибрес!L121+канашск!L121+козл!L121+комсомол!L121+краснарм!L121+краснчет!L121+Марпос!L121+моргауш!L121+порецк!L121+урмар!L121+цивильск!L121+'чеб рн'!L121+шемур!L121+шумер!L121+Ядринск!L121+яльчик!L121+янтик!L121+'г. алат'!L121+'г.Кан'!L121+'г.Новч'!L121+'г.Шум'!L121+'г.Чеб'!L121</f>
        <v>0</v>
      </c>
      <c r="M121" s="10">
        <f>алат!M121+аликов!M121+батыр!M121+вурн!M121+ибрес!M121+канашск!M121+козл!M121+комсомол!M121+краснарм!M121+краснчет!M121+Марпос!M121+моргауш!M121+порецк!M121+урмар!M121+цивильск!M121+'чеб рн'!M121+шемур!M121+шумер!M121+Ядринск!M121+яльчик!M121+янтик!M121+'г. алат'!M121+'г.Кан'!M121+'г.Новч'!M121+'г.Шум'!M121+'г.Чеб'!M121</f>
        <v>0</v>
      </c>
      <c r="N121" s="10">
        <f>алат!N121+аликов!N121+батыр!N121+вурн!N121+ибрес!N121+канашск!N121+козл!N121+комсомол!N121+краснарм!N121+краснчет!N121+Марпос!N121+моргауш!N121+порецк!N121+урмар!N121+цивильск!N121+'чеб рн'!N121+шемур!N121+шумер!N121+Ядринск!N121+яльчик!N121+янтик!N121+'г. алат'!N121+'г.Кан'!N121+'г.Новч'!N121+'г.Шум'!N121+'г.Чеб'!N121</f>
        <v>0</v>
      </c>
      <c r="O121" s="10" t="s">
        <v>39</v>
      </c>
      <c r="P121" s="10" t="s">
        <v>39</v>
      </c>
    </row>
    <row r="122" spans="1:16" ht="66">
      <c r="A122" s="18" t="s">
        <v>117</v>
      </c>
      <c r="B122" s="28" t="s">
        <v>157</v>
      </c>
      <c r="C122" s="10">
        <f>алат!C122+аликов!C122+батыр!C122+вурн!C122+ибрес!C122+канашск!C122+козл!C122+комсомол!C122+краснарм!C122+краснчет!C122+Марпос!C122+моргауш!C122+порецк!C122+урмар!C122+цивильск!C122+'чеб рн'!C122+шемур!C122+шумер!C122+Ядринск!C122+яльчик!C122+янтик!C122+'г. алат'!C122+'г.Кан'!C122+'г.Новч'!C122+'г.Шум'!C122+'г.Чеб'!C122</f>
        <v>17532.32</v>
      </c>
      <c r="D122" s="10">
        <f>алат!D122+аликов!D122+батыр!D122+вурн!D122+ибрес!D122+канашск!D122+козл!D122+комсомол!D122+краснарм!D122+краснчет!D122+Марпос!D122+моргауш!D122+порецк!D122+урмар!D122+цивильск!D122+'чеб рн'!D122+шемур!D122+шумер!D122+Ядринск!D122+яльчик!D122+янтик!D122+'г. алат'!D122+'г.Кан'!D122+'г.Новч'!D122+'г.Шум'!D122+'г.Чеб'!D122</f>
        <v>0</v>
      </c>
      <c r="E122" s="10">
        <f>алат!E122+аликов!E122+батыр!E122+вурн!E122+ибрес!E122+канашск!E122+козл!E122+комсомол!E122+краснарм!E122+краснчет!E122+Марпос!E122+моргауш!E122+порецк!E122+урмар!E122+цивильск!E122+'чеб рн'!E122+шемур!E122+шумер!E122+Ядринск!E122+яльчик!E122+янтик!E122+'г. алат'!E122+'г.Кан'!E122+'г.Новч'!E122+'г.Шум'!E122+'г.Чеб'!E122</f>
        <v>30</v>
      </c>
      <c r="F122" s="10">
        <f>алат!F122+аликов!F122+батыр!F122+вурн!F122+ибрес!F122+канашск!F122+козл!F122+комсомол!F122+краснарм!F122+краснчет!F122+Марпос!F122+моргауш!F122+порецк!F122+урмар!F122+цивильск!F122+'чеб рн'!F122+шемур!F122+шумер!F122+Ядринск!F122+яльчик!F122+янтик!F122+'г. алат'!F122+'г.Кан'!F122+'г.Новч'!F122+'г.Шум'!F122+'г.Чеб'!F122</f>
        <v>0</v>
      </c>
      <c r="G122" s="10">
        <f>алат!G122+аликов!G122+батыр!G122+вурн!G122+ибрес!G122+канашск!G122+козл!G122+комсомол!G122+краснарм!G122+краснчет!G122+Марпос!G122+моргауш!G122+порецк!G122+урмар!G122+цивильск!G122+'чеб рн'!G122+шемур!G122+шумер!G122+Ядринск!G122+яльчик!G122+янтик!G122+'г. алат'!G122+'г.Кан'!G122+'г.Новч'!G122+'г.Шум'!G122+'г.Чеб'!G122</f>
        <v>0</v>
      </c>
      <c r="H122" s="10">
        <f>алат!H122+аликов!H122+батыр!H122+вурн!H122+ибрес!H122+канашск!H122+козл!H122+комсомол!H122+краснарм!H122+краснчет!H122+Марпос!H122+моргауш!H122+порецк!H122+урмар!H122+цивильск!H122+'чеб рн'!H122+шемур!H122+шумер!H122+Ядринск!H122+яльчик!H122+янтик!H122+'г. алат'!H122+'г.Кан'!H122+'г.Новч'!H122+'г.Шум'!H122+'г.Чеб'!H122</f>
        <v>0</v>
      </c>
      <c r="I122" s="10">
        <f>алат!I122+аликов!I122+батыр!I122+вурн!I122+ибрес!I122+канашск!I122+козл!I122+комсомол!I122+краснарм!I122+краснчет!I122+Марпос!I122+моргауш!I122+порецк!I122+урмар!I122+цивильск!I122+'чеб рн'!I122+шемур!I122+шумер!I122+Ядринск!I122+яльчик!I122+янтик!I122+'г. алат'!I122+'г.Кан'!I122+'г.Новч'!I122+'г.Шум'!I122+'г.Чеб'!I122</f>
        <v>0</v>
      </c>
      <c r="J122" s="10">
        <f>алат!J122+аликов!J122+батыр!J122+вурн!J122+ибрес!J122+канашск!J122+козл!J122+комсомол!J122+краснарм!J122+краснчет!J122+Марпос!J122+моргауш!J122+порецк!J122+урмар!J122+цивильск!J122+'чеб рн'!J122+шемур!J122+шумер!J122+Ядринск!J122+яльчик!J122+янтик!J122+'г. алат'!J122+'г.Кан'!J122+'г.Новч'!J122+'г.Шум'!J122+'г.Чеб'!J122</f>
        <v>0</v>
      </c>
      <c r="K122" s="10">
        <f>алат!K122+аликов!K122+батыр!K122+вурн!K122+ибрес!K122+канашск!K122+козл!K122+комсомол!K122+краснарм!K122+краснчет!K122+Марпос!K122+моргауш!K122+порецк!K122+урмар!K122+цивильск!K122+'чеб рн'!K122+шемур!K122+шумер!K122+Ядринск!K122+яльчик!K122+янтик!K122+'г. алат'!K122+'г.Кан'!K122+'г.Новч'!K122+'г.Шум'!K122+'г.Чеб'!K122</f>
        <v>17502.32</v>
      </c>
      <c r="L122" s="10">
        <f>алат!L122+аликов!L122+батыр!L122+вурн!L122+ибрес!L122+канашск!L122+козл!L122+комсомол!L122+краснарм!L122+краснчет!L122+Марпос!L122+моргауш!L122+порецк!L122+урмар!L122+цивильск!L122+'чеб рн'!L122+шемур!L122+шумер!L122+Ядринск!L122+яльчик!L122+янтик!L122+'г. алат'!L122+'г.Кан'!L122+'г.Новч'!L122+'г.Шум'!L122+'г.Чеб'!L122</f>
        <v>0</v>
      </c>
      <c r="M122" s="10">
        <f>алат!M122+аликов!M122+батыр!M122+вурн!M122+ибрес!M122+канашск!M122+козл!M122+комсомол!M122+краснарм!M122+краснчет!M122+Марпос!M122+моргауш!M122+порецк!M122+урмар!M122+цивильск!M122+'чеб рн'!M122+шемур!M122+шумер!M122+Ядринск!M122+яльчик!M122+янтик!M122+'г. алат'!M122+'г.Кан'!M122+'г.Новч'!M122+'г.Шум'!M122+'г.Чеб'!M122</f>
        <v>0</v>
      </c>
      <c r="N122" s="10">
        <f>алат!N122+аликов!N122+батыр!N122+вурн!N122+ибрес!N122+канашск!N122+козл!N122+комсомол!N122+краснарм!N122+краснчет!N122+Марпос!N122+моргауш!N122+порецк!N122+урмар!N122+цивильск!N122+'чеб рн'!N122+шемур!N122+шумер!N122+Ядринск!N122+яльчик!N122+янтик!N122+'г. алат'!N122+'г.Кан'!N122+'г.Новч'!N122+'г.Шум'!N122+'г.Чеб'!N122</f>
        <v>0</v>
      </c>
      <c r="O122" s="10" t="s">
        <v>39</v>
      </c>
      <c r="P122" s="10" t="s">
        <v>39</v>
      </c>
    </row>
    <row r="123" spans="1:16" ht="26.25">
      <c r="A123" s="18" t="s">
        <v>161</v>
      </c>
      <c r="B123" s="28" t="s">
        <v>158</v>
      </c>
      <c r="C123" s="10">
        <f>алат!C123+аликов!C123+батыр!C123+вурн!C123+ибрес!C123+канашск!C123+козл!C123+комсомол!C123+краснарм!C123+краснчет!C123+Марпос!C123+моргауш!C123+порецк!C123+урмар!C123+цивильск!C123+'чеб рн'!C123+шемур!C123+шумер!C123+Ядринск!C123+яльчик!C123+янтик!C123+'г. алат'!C123+'г.Кан'!C123+'г.Новч'!C123+'г.Шум'!C123+'г.Чеб'!C123</f>
        <v>17518.4175</v>
      </c>
      <c r="D123" s="10">
        <f>алат!D123+аликов!D123+батыр!D123+вурн!D123+ибрес!D123+канашск!D123+козл!D123+комсомол!D123+краснарм!D123+краснчет!D123+Марпос!D123+моргауш!D123+порецк!D123+урмар!D123+цивильск!D123+'чеб рн'!D123+шемур!D123+шумер!D123+Ядринск!D123+яльчик!D123+янтик!D123+'г. алат'!D123+'г.Кан'!D123+'г.Новч'!D123+'г.Шум'!D123+'г.Чеб'!D123</f>
        <v>0</v>
      </c>
      <c r="E123" s="10">
        <f>алат!E123+аликов!E123+батыр!E123+вурн!E123+ибрес!E123+канашск!E123+козл!E123+комсомол!E123+краснарм!E123+краснчет!E123+Марпос!E123+моргауш!E123+порецк!E123+урмар!E123+цивильск!E123+'чеб рн'!E123+шемур!E123+шумер!E123+Ядринск!E123+яльчик!E123+янтик!E123+'г. алат'!E123+'г.Кан'!E123+'г.Новч'!E123+'г.Шум'!E123+'г.Чеб'!E123</f>
        <v>30</v>
      </c>
      <c r="F123" s="10">
        <f>алат!F123+аликов!F123+батыр!F123+вурн!F123+ибрес!F123+канашск!F123+козл!F123+комсомол!F123+краснарм!F123+краснчет!F123+Марпос!F123+моргауш!F123+порецк!F123+урмар!F123+цивильск!F123+'чеб рн'!F123+шемур!F123+шумер!F123+Ядринск!F123+яльчик!F123+янтик!F123+'г. алат'!F123+'г.Кан'!F123+'г.Новч'!F123+'г.Шум'!F123+'г.Чеб'!F123</f>
        <v>0</v>
      </c>
      <c r="G123" s="10">
        <f>алат!G123+аликов!G123+батыр!G123+вурн!G123+ибрес!G123+канашск!G123+козл!G123+комсомол!G123+краснарм!G123+краснчет!G123+Марпос!G123+моргауш!G123+порецк!G123+урмар!G123+цивильск!G123+'чеб рн'!G123+шемур!G123+шумер!G123+Ядринск!G123+яльчик!G123+янтик!G123+'г. алат'!G123+'г.Кан'!G123+'г.Новч'!G123+'г.Шум'!G123+'г.Чеб'!G123</f>
        <v>0</v>
      </c>
      <c r="H123" s="10">
        <f>алат!H123+аликов!H123+батыр!H123+вурн!H123+ибрес!H123+канашск!H123+козл!H123+комсомол!H123+краснарм!H123+краснчет!H123+Марпос!H123+моргауш!H123+порецк!H123+урмар!H123+цивильск!H123+'чеб рн'!H123+шемур!H123+шумер!H123+Ядринск!H123+яльчик!H123+янтик!H123+'г. алат'!H123+'г.Кан'!H123+'г.Новч'!H123+'г.Шум'!H123+'г.Чеб'!H123</f>
        <v>0</v>
      </c>
      <c r="I123" s="10">
        <f>алат!I123+аликов!I123+батыр!I123+вурн!I123+ибрес!I123+канашск!I123+козл!I123+комсомол!I123+краснарм!I123+краснчет!I123+Марпос!I123+моргауш!I123+порецк!I123+урмар!I123+цивильск!I123+'чеб рн'!I123+шемур!I123+шумер!I123+Ядринск!I123+яльчик!I123+янтик!I123+'г. алат'!I123+'г.Кан'!I123+'г.Новч'!I123+'г.Шум'!I123+'г.Чеб'!I123</f>
        <v>0</v>
      </c>
      <c r="J123" s="10">
        <f>алат!J123+аликов!J123+батыр!J123+вурн!J123+ибрес!J123+канашск!J123+козл!J123+комсомол!J123+краснарм!J123+краснчет!J123+Марпос!J123+моргауш!J123+порецк!J123+урмар!J123+цивильск!J123+'чеб рн'!J123+шемур!J123+шумер!J123+Ядринск!J123+яльчик!J123+янтик!J123+'г. алат'!J123+'г.Кан'!J123+'г.Новч'!J123+'г.Шум'!J123+'г.Чеб'!J123</f>
        <v>0</v>
      </c>
      <c r="K123" s="10">
        <f>алат!K123+аликов!K123+батыр!K123+вурн!K123+ибрес!K123+канашск!K123+козл!K123+комсомол!K123+краснарм!K123+краснчет!K123+Марпос!K123+моргауш!K123+порецк!K123+урмар!K123+цивильск!K123+'чеб рн'!K123+шемур!K123+шумер!K123+Ядринск!K123+яльчик!K123+янтик!K123+'г. алат'!K123+'г.Кан'!K123+'г.Новч'!K123+'г.Шум'!K123+'г.Чеб'!K123</f>
        <v>17488.4175</v>
      </c>
      <c r="L123" s="10">
        <f>алат!L123+аликов!L123+батыр!L123+вурн!L123+ибрес!L123+канашск!L123+козл!L123+комсомол!L123+краснарм!L123+краснчет!L123+Марпос!L123+моргауш!L123+порецк!L123+урмар!L123+цивильск!L123+'чеб рн'!L123+шемур!L123+шумер!L123+Ядринск!L123+яльчик!L123+янтик!L123+'г. алат'!L123+'г.Кан'!L123+'г.Новч'!L123+'г.Шум'!L123+'г.Чеб'!L123</f>
        <v>0</v>
      </c>
      <c r="M123" s="10">
        <f>алат!M123+аликов!M123+батыр!M123+вурн!M123+ибрес!M123+канашск!M123+козл!M123+комсомол!M123+краснарм!M123+краснчет!M123+Марпос!M123+моргауш!M123+порецк!M123+урмар!M123+цивильск!M123+'чеб рн'!M123+шемур!M123+шумер!M123+Ядринск!M123+яльчик!M123+янтик!M123+'г. алат'!M123+'г.Кан'!M123+'г.Новч'!M123+'г.Шум'!M123+'г.Чеб'!M123</f>
        <v>0</v>
      </c>
      <c r="N123" s="10">
        <f>алат!N123+аликов!N123+батыр!N123+вурн!N123+ибрес!N123+канашск!N123+козл!N123+комсомол!N123+краснарм!N123+краснчет!N123+Марпос!N123+моргауш!N123+порецк!N123+урмар!N123+цивильск!N123+'чеб рн'!N123+шемур!N123+шумер!N123+Ядринск!N123+яльчик!N123+янтик!N123+'г. алат'!N123+'г.Кан'!N123+'г.Новч'!N123+'г.Шум'!N123+'г.Чеб'!N123</f>
        <v>0</v>
      </c>
      <c r="O123" s="10" t="s">
        <v>39</v>
      </c>
      <c r="P123" s="10" t="s">
        <v>39</v>
      </c>
    </row>
    <row r="124" spans="1:16" ht="26.25">
      <c r="A124" s="18" t="s">
        <v>162</v>
      </c>
      <c r="B124" s="28" t="s">
        <v>159</v>
      </c>
      <c r="C124" s="10">
        <f>алат!C124+аликов!C124+батыр!C124+вурн!C124+ибрес!C124+канашск!C124+козл!C124+комсомол!C124+краснарм!C124+краснчет!C124+Марпос!C124+моргауш!C124+порецк!C124+урмар!C124+цивильск!C124+'чеб рн'!C124+шемур!C124+шумер!C124+Ядринск!C124+яльчик!C124+янтик!C124+'г. алат'!C124+'г.Кан'!C124+'г.Новч'!C124+'г.Шум'!C124+'г.Чеб'!C124</f>
        <v>1089.8975</v>
      </c>
      <c r="D124" s="10">
        <f>алат!D124+аликов!D124+батыр!D124+вурн!D124+ибрес!D124+канашск!D124+козл!D124+комсомол!D124+краснарм!D124+краснчет!D124+Марпос!D124+моргауш!D124+порецк!D124+урмар!D124+цивильск!D124+'чеб рн'!D124+шемур!D124+шумер!D124+Ядринск!D124+яльчик!D124+янтик!D124+'г. алат'!D124+'г.Кан'!D124+'г.Новч'!D124+'г.Шум'!D124+'г.Чеб'!D124</f>
        <v>0</v>
      </c>
      <c r="E124" s="10">
        <f>алат!E124+аликов!E124+батыр!E124+вурн!E124+ибрес!E124+канашск!E124+козл!E124+комсомол!E124+краснарм!E124+краснчет!E124+Марпос!E124+моргауш!E124+порецк!E124+урмар!E124+цивильск!E124+'чеб рн'!E124+шемур!E124+шумер!E124+Ядринск!E124+яльчик!E124+янтик!E124+'г. алат'!E124+'г.Кан'!E124+'г.Новч'!E124+'г.Шум'!E124+'г.Чеб'!E124</f>
        <v>0</v>
      </c>
      <c r="F124" s="10">
        <f>алат!F124+аликов!F124+батыр!F124+вурн!F124+ибрес!F124+канашск!F124+козл!F124+комсомол!F124+краснарм!F124+краснчет!F124+Марпос!F124+моргауш!F124+порецк!F124+урмар!F124+цивильск!F124+'чеб рн'!F124+шемур!F124+шумер!F124+Ядринск!F124+яльчик!F124+янтик!F124+'г. алат'!F124+'г.Кан'!F124+'г.Новч'!F124+'г.Шум'!F124+'г.Чеб'!F124</f>
        <v>0</v>
      </c>
      <c r="G124" s="10">
        <f>алат!G124+аликов!G124+батыр!G124+вурн!G124+ибрес!G124+канашск!G124+козл!G124+комсомол!G124+краснарм!G124+краснчет!G124+Марпос!G124+моргауш!G124+порецк!G124+урмар!G124+цивильск!G124+'чеб рн'!G124+шемур!G124+шумер!G124+Ядринск!G124+яльчик!G124+янтик!G124+'г. алат'!G124+'г.Кан'!G124+'г.Новч'!G124+'г.Шум'!G124+'г.Чеб'!G124</f>
        <v>0</v>
      </c>
      <c r="H124" s="10">
        <f>алат!H124+аликов!H124+батыр!H124+вурн!H124+ибрес!H124+канашск!H124+козл!H124+комсомол!H124+краснарм!H124+краснчет!H124+Марпос!H124+моргауш!H124+порецк!H124+урмар!H124+цивильск!H124+'чеб рн'!H124+шемур!H124+шумер!H124+Ядринск!H124+яльчик!H124+янтик!H124+'г. алат'!H124+'г.Кан'!H124+'г.Новч'!H124+'г.Шум'!H124+'г.Чеб'!H124</f>
        <v>0</v>
      </c>
      <c r="I124" s="10">
        <f>алат!I124+аликов!I124+батыр!I124+вурн!I124+ибрес!I124+канашск!I124+козл!I124+комсомол!I124+краснарм!I124+краснчет!I124+Марпос!I124+моргауш!I124+порецк!I124+урмар!I124+цивильск!I124+'чеб рн'!I124+шемур!I124+шумер!I124+Ядринск!I124+яльчик!I124+янтик!I124+'г. алат'!I124+'г.Кан'!I124+'г.Новч'!I124+'г.Шум'!I124+'г.Чеб'!I124</f>
        <v>0</v>
      </c>
      <c r="J124" s="10">
        <f>алат!J124+аликов!J124+батыр!J124+вурн!J124+ибрес!J124+канашск!J124+козл!J124+комсомол!J124+краснарм!J124+краснчет!J124+Марпос!J124+моргауш!J124+порецк!J124+урмар!J124+цивильск!J124+'чеб рн'!J124+шемур!J124+шумер!J124+Ядринск!J124+яльчик!J124+янтик!J124+'г. алат'!J124+'г.Кан'!J124+'г.Новч'!J124+'г.Шум'!J124+'г.Чеб'!J124</f>
        <v>0</v>
      </c>
      <c r="K124" s="10">
        <f>алат!K124+аликов!K124+батыр!K124+вурн!K124+ибрес!K124+канашск!K124+козл!K124+комсомол!K124+краснарм!K124+краснчет!K124+Марпос!K124+моргауш!K124+порецк!K124+урмар!K124+цивильск!K124+'чеб рн'!K124+шемур!K124+шумер!K124+Ядринск!K124+яльчик!K124+янтик!K124+'г. алат'!K124+'г.Кан'!K124+'г.Новч'!K124+'г.Шум'!K124+'г.Чеб'!K124</f>
        <v>1089.8975</v>
      </c>
      <c r="L124" s="10">
        <f>алат!L124+аликов!L124+батыр!L124+вурн!L124+ибрес!L124+канашск!L124+козл!L124+комсомол!L124+краснарм!L124+краснчет!L124+Марпос!L124+моргауш!L124+порецк!L124+урмар!L124+цивильск!L124+'чеб рн'!L124+шемур!L124+шумер!L124+Ядринск!L124+яльчик!L124+янтик!L124+'г. алат'!L124+'г.Кан'!L124+'г.Новч'!L124+'г.Шум'!L124+'г.Чеб'!L124</f>
        <v>0</v>
      </c>
      <c r="M124" s="10">
        <f>алат!M124+аликов!M124+батыр!M124+вурн!M124+ибрес!M124+канашск!M124+козл!M124+комсомол!M124+краснарм!M124+краснчет!M124+Марпос!M124+моргауш!M124+порецк!M124+урмар!M124+цивильск!M124+'чеб рн'!M124+шемур!M124+шумер!M124+Ядринск!M124+яльчик!M124+янтик!M124+'г. алат'!M124+'г.Кан'!M124+'г.Новч'!M124+'г.Шум'!M124+'г.Чеб'!M124</f>
        <v>0</v>
      </c>
      <c r="N124" s="10">
        <f>алат!N124+аликов!N124+батыр!N124+вурн!N124+ибрес!N124+канашск!N124+козл!N124+комсомол!N124+краснарм!N124+краснчет!N124+Марпос!N124+моргауш!N124+порецк!N124+урмар!N124+цивильск!N124+'чеб рн'!N124+шемур!N124+шумер!N124+Ядринск!N124+яльчик!N124+янтик!N124+'г. алат'!N124+'г.Кан'!N124+'г.Новч'!N124+'г.Шум'!N124+'г.Чеб'!N124</f>
        <v>0</v>
      </c>
      <c r="O124" s="10" t="s">
        <v>39</v>
      </c>
      <c r="P124" s="10" t="s">
        <v>39</v>
      </c>
    </row>
    <row r="125" spans="1:16" ht="26.25">
      <c r="A125" s="33" t="s">
        <v>163</v>
      </c>
      <c r="B125" s="29" t="s">
        <v>160</v>
      </c>
      <c r="C125" s="10">
        <f>алат!C125+аликов!C125+батыр!C125+вурн!C125+ибрес!C125+канашск!C125+козл!C125+комсомол!C125+краснарм!C125+краснчет!C125+Марпос!C125+моргауш!C125+порецк!C125+урмар!C125+цивильск!C125+'чеб рн'!C125+шемур!C125+шумер!C125+Ядринск!C125+яльчик!C125+янтик!C125+'г. алат'!C125+'г.Кан'!C125+'г.Новч'!C125+'г.Шум'!C125+'г.Чеб'!C125</f>
        <v>0</v>
      </c>
      <c r="D125" s="10">
        <f>алат!D125+аликов!D125+батыр!D125+вурн!D125+ибрес!D125+канашск!D125+козл!D125+комсомол!D125+краснарм!D125+краснчет!D125+Марпос!D125+моргауш!D125+порецк!D125+урмар!D125+цивильск!D125+'чеб рн'!D125+шемур!D125+шумер!D125+Ядринск!D125+яльчик!D125+янтик!D125+'г. алат'!D125+'г.Кан'!D125+'г.Новч'!D125+'г.Шум'!D125+'г.Чеб'!D125</f>
        <v>0</v>
      </c>
      <c r="E125" s="10">
        <f>алат!E125+аликов!E125+батыр!E125+вурн!E125+ибрес!E125+канашск!E125+козл!E125+комсомол!E125+краснарм!E125+краснчет!E125+Марпос!E125+моргауш!E125+порецк!E125+урмар!E125+цивильск!E125+'чеб рн'!E125+шемур!E125+шумер!E125+Ядринск!E125+яльчик!E125+янтик!E125+'г. алат'!E125+'г.Кан'!E125+'г.Новч'!E125+'г.Шум'!E125+'г.Чеб'!E125</f>
        <v>0</v>
      </c>
      <c r="F125" s="10">
        <f>алат!F125+аликов!F125+батыр!F125+вурн!F125+ибрес!F125+канашск!F125+козл!F125+комсомол!F125+краснарм!F125+краснчет!F125+Марпос!F125+моргауш!F125+порецк!F125+урмар!F125+цивильск!F125+'чеб рн'!F125+шемур!F125+шумер!F125+Ядринск!F125+яльчик!F125+янтик!F125+'г. алат'!F125+'г.Кан'!F125+'г.Новч'!F125+'г.Шум'!F125+'г.Чеб'!F125</f>
        <v>0</v>
      </c>
      <c r="G125" s="10">
        <f>алат!G125+аликов!G125+батыр!G125+вурн!G125+ибрес!G125+канашск!G125+козл!G125+комсомол!G125+краснарм!G125+краснчет!G125+Марпос!G125+моргауш!G125+порецк!G125+урмар!G125+цивильск!G125+'чеб рн'!G125+шемур!G125+шумер!G125+Ядринск!G125+яльчик!G125+янтик!G125+'г. алат'!G125+'г.Кан'!G125+'г.Новч'!G125+'г.Шум'!G125+'г.Чеб'!G125</f>
        <v>0</v>
      </c>
      <c r="H125" s="10">
        <f>алат!H125+аликов!H125+батыр!H125+вурн!H125+ибрес!H125+канашск!H125+козл!H125+комсомол!H125+краснарм!H125+краснчет!H125+Марпос!H125+моргауш!H125+порецк!H125+урмар!H125+цивильск!H125+'чеб рн'!H125+шемур!H125+шумер!H125+Ядринск!H125+яльчик!H125+янтик!H125+'г. алат'!H125+'г.Кан'!H125+'г.Новч'!H125+'г.Шум'!H125+'г.Чеб'!H125</f>
        <v>0</v>
      </c>
      <c r="I125" s="10">
        <f>алат!I125+аликов!I125+батыр!I125+вурн!I125+ибрес!I125+канашск!I125+козл!I125+комсомол!I125+краснарм!I125+краснчет!I125+Марпос!I125+моргауш!I125+порецк!I125+урмар!I125+цивильск!I125+'чеб рн'!I125+шемур!I125+шумер!I125+Ядринск!I125+яльчик!I125+янтик!I125+'г. алат'!I125+'г.Кан'!I125+'г.Новч'!I125+'г.Шум'!I125+'г.Чеб'!I125</f>
        <v>0</v>
      </c>
      <c r="J125" s="10">
        <f>алат!J125+аликов!J125+батыр!J125+вурн!J125+ибрес!J125+канашск!J125+козл!J125+комсомол!J125+краснарм!J125+краснчет!J125+Марпос!J125+моргауш!J125+порецк!J125+урмар!J125+цивильск!J125+'чеб рн'!J125+шемур!J125+шумер!J125+Ядринск!J125+яльчик!J125+янтик!J125+'г. алат'!J125+'г.Кан'!J125+'г.Новч'!J125+'г.Шум'!J125+'г.Чеб'!J125</f>
        <v>0</v>
      </c>
      <c r="K125" s="10">
        <f>алат!K125+аликов!K125+батыр!K125+вурн!K125+ибрес!K125+канашск!K125+козл!K125+комсомол!K125+краснарм!K125+краснчет!K125+Марпос!K125+моргауш!K125+порецк!K125+урмар!K125+цивильск!K125+'чеб рн'!K125+шемур!K125+шумер!K125+Ядринск!K125+яльчик!K125+янтик!K125+'г. алат'!K125+'г.Кан'!K125+'г.Новч'!K125+'г.Шум'!K125+'г.Чеб'!K125</f>
        <v>0</v>
      </c>
      <c r="L125" s="10">
        <f>алат!L125+аликов!L125+батыр!L125+вурн!L125+ибрес!L125+канашск!L125+козл!L125+комсомол!L125+краснарм!L125+краснчет!L125+Марпос!L125+моргауш!L125+порецк!L125+урмар!L125+цивильск!L125+'чеб рн'!L125+шемур!L125+шумер!L125+Ядринск!L125+яльчик!L125+янтик!L125+'г. алат'!L125+'г.Кан'!L125+'г.Новч'!L125+'г.Шум'!L125+'г.Чеб'!L125</f>
        <v>0</v>
      </c>
      <c r="M125" s="10">
        <f>алат!M125+аликов!M125+батыр!M125+вурн!M125+ибрес!M125+канашск!M125+козл!M125+комсомол!M125+краснарм!M125+краснчет!M125+Марпос!M125+моргауш!M125+порецк!M125+урмар!M125+цивильск!M125+'чеб рн'!M125+шемур!M125+шумер!M125+Ядринск!M125+яльчик!M125+янтик!M125+'г. алат'!M125+'г.Кан'!M125+'г.Новч'!M125+'г.Шум'!M125+'г.Чеб'!M125</f>
        <v>0</v>
      </c>
      <c r="N125" s="10">
        <f>алат!N125+аликов!N125+батыр!N125+вурн!N125+ибрес!N125+канашск!N125+козл!N125+комсомол!N125+краснарм!N125+краснчет!N125+Марпос!N125+моргауш!N125+порецк!N125+урмар!N125+цивильск!N125+'чеб рн'!N125+шемур!N125+шумер!N125+Ядринск!N125+яльчик!N125+янтик!N125+'г. алат'!N125+'г.Кан'!N125+'г.Новч'!N125+'г.Шум'!N125+'г.Чеб'!N125</f>
        <v>0</v>
      </c>
      <c r="O125" s="10" t="s">
        <v>39</v>
      </c>
      <c r="P125" s="10" t="s">
        <v>39</v>
      </c>
    </row>
    <row r="126" spans="17:23" s="30" customFormat="1" ht="12.75">
      <c r="Q126" s="144"/>
      <c r="R126" s="144"/>
      <c r="S126" s="144"/>
      <c r="T126" s="144"/>
      <c r="U126" s="144"/>
      <c r="V126" s="144"/>
      <c r="W126" s="144"/>
    </row>
    <row r="127" spans="1:23" s="31" customFormat="1" ht="12.75">
      <c r="A127" s="32" t="s">
        <v>42</v>
      </c>
      <c r="Q127" s="92"/>
      <c r="R127" s="92"/>
      <c r="S127" s="92"/>
      <c r="T127" s="92"/>
      <c r="U127" s="92"/>
      <c r="V127" s="92"/>
      <c r="W127" s="92"/>
    </row>
    <row r="128" spans="17:23" s="31" customFormat="1" ht="12.75">
      <c r="Q128" s="92"/>
      <c r="R128" s="92"/>
      <c r="S128" s="92"/>
      <c r="T128" s="92"/>
      <c r="U128" s="92"/>
      <c r="V128" s="92"/>
      <c r="W128" s="92"/>
    </row>
    <row r="129" spans="1:7" ht="12.75">
      <c r="A129" s="3" t="s">
        <v>164</v>
      </c>
      <c r="D129" s="3" t="s">
        <v>165</v>
      </c>
      <c r="G129" s="3" t="s">
        <v>167</v>
      </c>
    </row>
    <row r="130" spans="5:7" ht="12.75">
      <c r="E130" s="3" t="s">
        <v>166</v>
      </c>
      <c r="G130" s="2" t="s">
        <v>168</v>
      </c>
    </row>
    <row r="133" ht="12.75">
      <c r="G133" s="3" t="s">
        <v>167</v>
      </c>
    </row>
    <row r="134" ht="12.75">
      <c r="G134" s="3" t="s">
        <v>169</v>
      </c>
    </row>
  </sheetData>
  <sheetProtection/>
  <mergeCells count="26">
    <mergeCell ref="A101:P101"/>
    <mergeCell ref="A107:P107"/>
    <mergeCell ref="A108:P108"/>
    <mergeCell ref="A114:P114"/>
    <mergeCell ref="A120:P120"/>
    <mergeCell ref="A13:P13"/>
    <mergeCell ref="A40:P40"/>
    <mergeCell ref="A65:P65"/>
    <mergeCell ref="A89:P89"/>
    <mergeCell ref="A90:P90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3"/>
  </sheetPr>
  <dimension ref="A1:M38"/>
  <sheetViews>
    <sheetView showZeros="0" tabSelected="1" view="pageBreakPreview" zoomScale="110" zoomScaleNormal="90" zoomScaleSheetLayoutView="110" zoomScalePageLayoutView="0" workbookViewId="0" topLeftCell="A10">
      <selection activeCell="G12" sqref="G12"/>
    </sheetView>
  </sheetViews>
  <sheetFormatPr defaultColWidth="9.125" defaultRowHeight="12.75"/>
  <cols>
    <col min="1" max="1" width="5.00390625" style="34" customWidth="1"/>
    <col min="2" max="2" width="28.625" style="34" customWidth="1"/>
    <col min="3" max="3" width="14.875" style="34" customWidth="1"/>
    <col min="4" max="4" width="15.50390625" style="34" customWidth="1"/>
    <col min="5" max="5" width="0.12890625" style="34" customWidth="1"/>
    <col min="6" max="6" width="13.00390625" style="34" customWidth="1"/>
    <col min="7" max="7" width="13.625" style="34" customWidth="1"/>
    <col min="8" max="8" width="9.125" style="34" customWidth="1"/>
    <col min="9" max="11" width="12.375" style="34" customWidth="1"/>
    <col min="12" max="16384" width="9.125" style="34" customWidth="1"/>
  </cols>
  <sheetData>
    <row r="1" spans="6:7" ht="15">
      <c r="F1" s="134" t="s">
        <v>40</v>
      </c>
      <c r="G1" s="134"/>
    </row>
    <row r="2" spans="1:7" ht="12.75">
      <c r="A2" s="135" t="s">
        <v>212</v>
      </c>
      <c r="B2" s="135"/>
      <c r="C2" s="135"/>
      <c r="D2" s="135"/>
      <c r="E2" s="135"/>
      <c r="F2" s="135"/>
      <c r="G2" s="135"/>
    </row>
    <row r="3" spans="1:7" ht="23.25" customHeight="1">
      <c r="A3" s="136"/>
      <c r="B3" s="136"/>
      <c r="C3" s="136"/>
      <c r="D3" s="136"/>
      <c r="E3" s="136"/>
      <c r="F3" s="136"/>
      <c r="G3" s="136"/>
    </row>
    <row r="4" spans="1:7" ht="15">
      <c r="A4" s="137" t="s">
        <v>181</v>
      </c>
      <c r="B4" s="138"/>
      <c r="C4" s="138"/>
      <c r="D4" s="138"/>
      <c r="E4" s="138"/>
      <c r="F4" s="138"/>
      <c r="G4" s="138"/>
    </row>
    <row r="5" spans="1:7" ht="29.25" customHeight="1">
      <c r="A5" s="139" t="s">
        <v>173</v>
      </c>
      <c r="B5" s="139"/>
      <c r="C5" s="139"/>
      <c r="D5" s="139"/>
      <c r="E5" s="139"/>
      <c r="F5" s="139"/>
      <c r="G5" s="139"/>
    </row>
    <row r="6" spans="1:12" ht="54" customHeight="1">
      <c r="A6" s="35" t="s">
        <v>174</v>
      </c>
      <c r="B6" s="35" t="s">
        <v>175</v>
      </c>
      <c r="C6" s="35" t="s">
        <v>176</v>
      </c>
      <c r="D6" s="35" t="s">
        <v>177</v>
      </c>
      <c r="E6" s="36"/>
      <c r="F6" s="35" t="s">
        <v>178</v>
      </c>
      <c r="G6" s="35" t="s">
        <v>179</v>
      </c>
      <c r="I6" s="35" t="s">
        <v>182</v>
      </c>
      <c r="J6" s="35" t="s">
        <v>177</v>
      </c>
      <c r="K6" s="35" t="s">
        <v>184</v>
      </c>
      <c r="L6" s="35" t="s">
        <v>183</v>
      </c>
    </row>
    <row r="7" spans="1:13" ht="14.25" customHeight="1">
      <c r="A7" s="37">
        <v>1</v>
      </c>
      <c r="B7" s="56" t="s">
        <v>185</v>
      </c>
      <c r="C7" s="39">
        <v>101948.27892000001</v>
      </c>
      <c r="D7" s="39">
        <v>98134.31505</v>
      </c>
      <c r="E7" s="39"/>
      <c r="F7" s="40">
        <f>C7-D7</f>
        <v>3813.963870000007</v>
      </c>
      <c r="G7" s="41">
        <f>F7/C7*100</f>
        <v>3.74107725054669</v>
      </c>
      <c r="I7" s="42">
        <f>SUM(алат!D66:N66)-SUM(алат!D69:N69)</f>
        <v>101948.27892000001</v>
      </c>
      <c r="J7" s="42">
        <f>SUM(алат!D74:N74)</f>
        <v>98134.31505</v>
      </c>
      <c r="K7" s="40">
        <f>I7-J7</f>
        <v>3813.963870000007</v>
      </c>
      <c r="L7" s="55">
        <f>K7/I7*100</f>
        <v>3.74107725054669</v>
      </c>
      <c r="M7" s="43"/>
    </row>
    <row r="8" spans="1:13" ht="14.25" customHeight="1">
      <c r="A8" s="37">
        <v>2</v>
      </c>
      <c r="B8" s="56" t="s">
        <v>186</v>
      </c>
      <c r="C8" s="64">
        <v>176921.79999999996</v>
      </c>
      <c r="D8" s="64">
        <v>174338.59999999998</v>
      </c>
      <c r="E8" s="39"/>
      <c r="F8" s="40">
        <f aca="true" t="shared" si="0" ref="F8:F32">C8-D8</f>
        <v>2583.1999999999825</v>
      </c>
      <c r="G8" s="41">
        <f>F8/C8*100</f>
        <v>1.4600801031868222</v>
      </c>
      <c r="I8" s="42">
        <f>SUM(аликов!D66:N66)-SUM(аликов!D69:N69)</f>
        <v>176921.80000000002</v>
      </c>
      <c r="J8" s="42">
        <f>SUM(аликов!D74:N74)</f>
        <v>174338.59999999998</v>
      </c>
      <c r="K8" s="40">
        <f>I8-J8</f>
        <v>2583.2000000000407</v>
      </c>
      <c r="L8" s="41">
        <f aca="true" t="shared" si="1" ref="L8:L34">K8/I8*100</f>
        <v>1.4600801031868547</v>
      </c>
      <c r="M8" s="43"/>
    </row>
    <row r="9" spans="1:13" ht="14.25" customHeight="1">
      <c r="A9" s="37">
        <v>3</v>
      </c>
      <c r="B9" s="57" t="s">
        <v>187</v>
      </c>
      <c r="C9" s="39">
        <v>137314.01581</v>
      </c>
      <c r="D9" s="39">
        <v>126149.10308000003</v>
      </c>
      <c r="E9" s="39"/>
      <c r="F9" s="40">
        <f t="shared" si="0"/>
        <v>11164.912729999982</v>
      </c>
      <c r="G9" s="41">
        <f>F9/C9*100</f>
        <v>8.130934532894846</v>
      </c>
      <c r="I9" s="42">
        <f>SUM(батыр!D66:N66)-SUM(батыр!D69:N69)</f>
        <v>137313.868</v>
      </c>
      <c r="J9" s="42">
        <f>SUM(батыр!D74:N74)</f>
        <v>126149.09</v>
      </c>
      <c r="K9" s="40">
        <f aca="true" t="shared" si="2" ref="K9:K33">I9-J9</f>
        <v>11164.777999999991</v>
      </c>
      <c r="L9" s="41">
        <f t="shared" si="1"/>
        <v>8.130845167073723</v>
      </c>
      <c r="M9" s="43"/>
    </row>
    <row r="10" spans="1:13" ht="14.25" customHeight="1">
      <c r="A10" s="37">
        <v>4</v>
      </c>
      <c r="B10" s="38" t="s">
        <v>188</v>
      </c>
      <c r="C10" s="44">
        <v>233090.90000000002</v>
      </c>
      <c r="D10" s="44">
        <v>213183.80000000002</v>
      </c>
      <c r="E10" s="39"/>
      <c r="F10" s="40">
        <f t="shared" si="0"/>
        <v>19907.100000000006</v>
      </c>
      <c r="G10" s="41">
        <f aca="true" t="shared" si="3" ref="G10:G32">F10/C10*100</f>
        <v>8.540487852593131</v>
      </c>
      <c r="I10" s="42">
        <f>SUM(вурн!D66:N66)-SUM(вурн!D69:N69)</f>
        <v>233091</v>
      </c>
      <c r="J10" s="42">
        <f>SUM(вурн!D74:N74)</f>
        <v>213185</v>
      </c>
      <c r="K10" s="40">
        <f t="shared" si="2"/>
        <v>19906</v>
      </c>
      <c r="L10" s="41">
        <f t="shared" si="1"/>
        <v>8.54001226988601</v>
      </c>
      <c r="M10" s="43"/>
    </row>
    <row r="11" spans="1:13" ht="14.25" customHeight="1">
      <c r="A11" s="37">
        <v>5</v>
      </c>
      <c r="B11" s="38" t="s">
        <v>189</v>
      </c>
      <c r="C11" s="39">
        <v>118183.15999999997</v>
      </c>
      <c r="D11" s="39">
        <v>114000.5</v>
      </c>
      <c r="E11" s="39"/>
      <c r="F11" s="40">
        <f t="shared" si="0"/>
        <v>4182.659999999974</v>
      </c>
      <c r="G11" s="41">
        <f t="shared" si="3"/>
        <v>3.539133663374693</v>
      </c>
      <c r="I11" s="42">
        <f>SUM(ибрес!D66:N66)-SUM(ибрес!D69:N69)</f>
        <v>118183.15999999999</v>
      </c>
      <c r="J11" s="42">
        <f>SUM(ибрес!D74:N74)</f>
        <v>114000.5</v>
      </c>
      <c r="K11" s="40">
        <f t="shared" si="2"/>
        <v>4182.659999999989</v>
      </c>
      <c r="L11" s="41">
        <f t="shared" si="1"/>
        <v>3.539133663374705</v>
      </c>
      <c r="M11" s="43"/>
    </row>
    <row r="12" spans="1:13" ht="13.5" customHeight="1">
      <c r="A12" s="37">
        <v>6</v>
      </c>
      <c r="B12" s="38" t="s">
        <v>190</v>
      </c>
      <c r="C12" s="39">
        <v>128635.7</v>
      </c>
      <c r="D12" s="39">
        <v>115055.00000000004</v>
      </c>
      <c r="E12" s="39"/>
      <c r="F12" s="40">
        <f t="shared" si="0"/>
        <v>13580.699999999953</v>
      </c>
      <c r="G12" s="41">
        <f t="shared" si="3"/>
        <v>10.557489095173388</v>
      </c>
      <c r="I12" s="42">
        <f>SUM(канашск!D66:N66)-SUM(канашск!D69:N69)</f>
        <v>128635.70000000001</v>
      </c>
      <c r="J12" s="42">
        <f>SUM(канашск!D74:N74)</f>
        <v>115055</v>
      </c>
      <c r="K12" s="40">
        <f t="shared" si="2"/>
        <v>13580.700000000012</v>
      </c>
      <c r="L12" s="41">
        <f t="shared" si="1"/>
        <v>10.557489095173432</v>
      </c>
      <c r="M12" s="43"/>
    </row>
    <row r="13" spans="1:13" ht="14.25" customHeight="1">
      <c r="A13" s="37">
        <v>7</v>
      </c>
      <c r="B13" s="38" t="s">
        <v>191</v>
      </c>
      <c r="C13" s="39">
        <v>86327.55531999997</v>
      </c>
      <c r="D13" s="39">
        <v>83164.64630914995</v>
      </c>
      <c r="E13" s="39"/>
      <c r="F13" s="40">
        <f t="shared" si="0"/>
        <v>3162.909010850024</v>
      </c>
      <c r="G13" s="41">
        <f t="shared" si="3"/>
        <v>3.6638463803657086</v>
      </c>
      <c r="I13" s="42">
        <f>SUM(козл!D66:N66)-SUM(козл!D69:N69)</f>
        <v>86327.55531999998</v>
      </c>
      <c r="J13" s="42">
        <f>SUM(козл!D74:N74)</f>
        <v>83164.64630914998</v>
      </c>
      <c r="K13" s="40">
        <f t="shared" si="2"/>
        <v>3162.9090108500095</v>
      </c>
      <c r="L13" s="41">
        <f t="shared" si="1"/>
        <v>3.6638463803656913</v>
      </c>
      <c r="M13" s="43"/>
    </row>
    <row r="14" spans="1:13" ht="14.25" customHeight="1">
      <c r="A14" s="37">
        <v>8</v>
      </c>
      <c r="B14" s="38" t="s">
        <v>192</v>
      </c>
      <c r="C14" s="45">
        <v>40107.83513999998</v>
      </c>
      <c r="D14" s="45">
        <v>38699.183809999995</v>
      </c>
      <c r="E14" s="39"/>
      <c r="F14" s="40">
        <f t="shared" si="0"/>
        <v>1408.651329999986</v>
      </c>
      <c r="G14" s="41">
        <f t="shared" si="3"/>
        <v>3.512159968452455</v>
      </c>
      <c r="I14" s="42">
        <f>SUM(комсомол!D66:N66)-SUM(комсомол!D69:N69)</f>
        <v>40107.78472999999</v>
      </c>
      <c r="J14" s="42">
        <f>SUM(комсомол!D74:N74)</f>
        <v>38699.16399</v>
      </c>
      <c r="K14" s="40">
        <f t="shared" si="2"/>
        <v>1408.6207399999912</v>
      </c>
      <c r="L14" s="41">
        <f t="shared" si="1"/>
        <v>3.5120881132743413</v>
      </c>
      <c r="M14" s="43"/>
    </row>
    <row r="15" spans="1:13" ht="14.25" customHeight="1">
      <c r="A15" s="37">
        <v>9</v>
      </c>
      <c r="B15" s="38" t="s">
        <v>193</v>
      </c>
      <c r="C15" s="39">
        <v>59730.82699999999</v>
      </c>
      <c r="D15" s="39">
        <v>54403.19200000002</v>
      </c>
      <c r="E15" s="39"/>
      <c r="F15" s="40">
        <f t="shared" si="0"/>
        <v>5327.634999999973</v>
      </c>
      <c r="G15" s="41">
        <f t="shared" si="3"/>
        <v>8.919406054766284</v>
      </c>
      <c r="I15" s="42">
        <f>SUM(краснарм!D66:N66)-SUM(краснарм!D69:N69)</f>
        <v>59730.8</v>
      </c>
      <c r="J15" s="42">
        <f>SUM(краснарм!D74:N74)</f>
        <v>54403.23</v>
      </c>
      <c r="K15" s="40">
        <f t="shared" si="2"/>
        <v>5327.57</v>
      </c>
      <c r="L15" s="41">
        <f t="shared" si="1"/>
        <v>8.919301265009008</v>
      </c>
      <c r="M15" s="43"/>
    </row>
    <row r="16" spans="1:13" ht="14.25" customHeight="1">
      <c r="A16" s="37">
        <v>10</v>
      </c>
      <c r="B16" s="38" t="s">
        <v>194</v>
      </c>
      <c r="C16" s="39">
        <v>138187.68999999997</v>
      </c>
      <c r="D16" s="39">
        <v>134327.84000000003</v>
      </c>
      <c r="E16" s="39"/>
      <c r="F16" s="40">
        <f t="shared" si="0"/>
        <v>3859.8499999999476</v>
      </c>
      <c r="G16" s="41">
        <f t="shared" si="3"/>
        <v>2.793193807639413</v>
      </c>
      <c r="I16" s="42">
        <f>SUM(краснчет!D66:N66)-SUM(краснчет!D69:N69)</f>
        <v>138187.67</v>
      </c>
      <c r="J16" s="42">
        <f>SUM(краснчет!D74:N74)</f>
        <v>134327.81</v>
      </c>
      <c r="K16" s="40">
        <f t="shared" si="2"/>
        <v>3859.860000000015</v>
      </c>
      <c r="L16" s="41">
        <f t="shared" si="1"/>
        <v>2.7932014484360397</v>
      </c>
      <c r="M16" s="43"/>
    </row>
    <row r="17" spans="1:13" ht="14.25" customHeight="1">
      <c r="A17" s="37">
        <v>11</v>
      </c>
      <c r="B17" s="38" t="s">
        <v>195</v>
      </c>
      <c r="C17" s="46">
        <v>207976.6</v>
      </c>
      <c r="D17" s="46">
        <v>201214</v>
      </c>
      <c r="E17" s="39"/>
      <c r="F17" s="40">
        <f t="shared" si="0"/>
        <v>6762.600000000006</v>
      </c>
      <c r="G17" s="41">
        <f t="shared" si="3"/>
        <v>3.2516158067782652</v>
      </c>
      <c r="I17" s="42">
        <f>SUM(Марпос!D66:N66)-SUM(Марпос!D69:N69)</f>
        <v>207976.59999999995</v>
      </c>
      <c r="J17" s="42">
        <f>SUM(Марпос!D74:N74)</f>
        <v>201214</v>
      </c>
      <c r="K17" s="40">
        <f t="shared" si="2"/>
        <v>6762.599999999948</v>
      </c>
      <c r="L17" s="41">
        <f t="shared" si="1"/>
        <v>3.251615806778238</v>
      </c>
      <c r="M17" s="43"/>
    </row>
    <row r="18" spans="1:13" ht="14.25" customHeight="1">
      <c r="A18" s="37">
        <v>12</v>
      </c>
      <c r="B18" s="38" t="s">
        <v>196</v>
      </c>
      <c r="C18" s="47">
        <v>198215.72113000002</v>
      </c>
      <c r="D18" s="47">
        <v>162562.56334000002</v>
      </c>
      <c r="E18" s="39"/>
      <c r="F18" s="40">
        <f t="shared" si="0"/>
        <v>35653.15779</v>
      </c>
      <c r="G18" s="41">
        <f t="shared" si="3"/>
        <v>17.987048447391736</v>
      </c>
      <c r="I18" s="42">
        <f>SUM(моргауш!D66:N66)-SUM(моргауш!D69:N69)</f>
        <v>198215.72113000002</v>
      </c>
      <c r="J18" s="42">
        <f>SUM(моргауш!D74:N74)</f>
        <v>162562.56334</v>
      </c>
      <c r="K18" s="40">
        <f t="shared" si="2"/>
        <v>35653.15779000003</v>
      </c>
      <c r="L18" s="41">
        <f t="shared" si="1"/>
        <v>17.98704844739175</v>
      </c>
      <c r="M18" s="43"/>
    </row>
    <row r="19" spans="1:13" ht="14.25" customHeight="1">
      <c r="A19" s="37">
        <v>13</v>
      </c>
      <c r="B19" s="38" t="s">
        <v>197</v>
      </c>
      <c r="C19" s="39">
        <v>54132.95</v>
      </c>
      <c r="D19" s="39">
        <v>52476.96</v>
      </c>
      <c r="E19" s="39"/>
      <c r="F19" s="40">
        <f t="shared" si="0"/>
        <v>1655.989999999998</v>
      </c>
      <c r="G19" s="41">
        <f t="shared" si="3"/>
        <v>3.0591164900490333</v>
      </c>
      <c r="I19" s="42">
        <f>SUM(порецк!D66:N66)-SUM(порецк!D69:N69)</f>
        <v>54132.950000000004</v>
      </c>
      <c r="J19" s="42">
        <f>SUM(порецк!D74:N74)</f>
        <v>52476.96</v>
      </c>
      <c r="K19" s="40">
        <f t="shared" si="2"/>
        <v>1655.9900000000052</v>
      </c>
      <c r="L19" s="41">
        <f t="shared" si="1"/>
        <v>3.059116490049046</v>
      </c>
      <c r="M19" s="43"/>
    </row>
    <row r="20" spans="1:13" ht="14.25" customHeight="1">
      <c r="A20" s="37">
        <v>14</v>
      </c>
      <c r="B20" s="38" t="s">
        <v>198</v>
      </c>
      <c r="C20" s="74">
        <v>106266.64</v>
      </c>
      <c r="D20" s="74">
        <v>101935.026</v>
      </c>
      <c r="E20" s="39"/>
      <c r="F20" s="40">
        <f t="shared" si="0"/>
        <v>4331.614000000001</v>
      </c>
      <c r="G20" s="41">
        <f t="shared" si="3"/>
        <v>4.076174799541984</v>
      </c>
      <c r="I20" s="42">
        <f>SUM(урмар!D66:N66)-SUM(урмар!D69:N69)</f>
        <v>106266.80000000002</v>
      </c>
      <c r="J20" s="42">
        <f>SUM(урмар!D74:N74)</f>
        <v>101935.3</v>
      </c>
      <c r="K20" s="40">
        <f t="shared" si="2"/>
        <v>4331.500000000015</v>
      </c>
      <c r="L20" s="41">
        <f t="shared" si="1"/>
        <v>4.076061385117472</v>
      </c>
      <c r="M20" s="43"/>
    </row>
    <row r="21" spans="1:13" ht="14.25" customHeight="1">
      <c r="A21" s="37">
        <v>15</v>
      </c>
      <c r="B21" s="38" t="s">
        <v>199</v>
      </c>
      <c r="C21" s="39">
        <v>250729</v>
      </c>
      <c r="D21" s="39">
        <v>225570</v>
      </c>
      <c r="E21" s="39"/>
      <c r="F21" s="40">
        <f t="shared" si="0"/>
        <v>25159</v>
      </c>
      <c r="G21" s="41">
        <f t="shared" si="3"/>
        <v>10.034339864953795</v>
      </c>
      <c r="I21" s="42">
        <f>SUM(цивильск!D66:N66)-SUM(цивильск!D69:N69)</f>
        <v>250729</v>
      </c>
      <c r="J21" s="42">
        <f>SUM(цивильск!D74:N74)</f>
        <v>225570</v>
      </c>
      <c r="K21" s="40">
        <f t="shared" si="2"/>
        <v>25159</v>
      </c>
      <c r="L21" s="41">
        <f t="shared" si="1"/>
        <v>10.034339864953795</v>
      </c>
      <c r="M21" s="43"/>
    </row>
    <row r="22" spans="1:13" ht="14.25" customHeight="1">
      <c r="A22" s="37">
        <v>16</v>
      </c>
      <c r="B22" s="38" t="s">
        <v>200</v>
      </c>
      <c r="C22" s="39">
        <v>521360.9</v>
      </c>
      <c r="D22" s="39">
        <v>492313.8</v>
      </c>
      <c r="E22" s="39"/>
      <c r="F22" s="40">
        <f t="shared" si="0"/>
        <v>29047.100000000035</v>
      </c>
      <c r="G22" s="41">
        <f t="shared" si="3"/>
        <v>5.571399773170568</v>
      </c>
      <c r="I22" s="42">
        <f>SUM('чеб рн'!D66:N66)-SUM('чеб рн'!D69:N69)</f>
        <v>521360.90132000006</v>
      </c>
      <c r="J22" s="42">
        <f>SUM('чеб рн'!D74:N74)</f>
        <v>492313.79999999993</v>
      </c>
      <c r="K22" s="40">
        <f t="shared" si="2"/>
        <v>29047.101320000133</v>
      </c>
      <c r="L22" s="41">
        <f t="shared" si="1"/>
        <v>5.571400012248262</v>
      </c>
      <c r="M22" s="43"/>
    </row>
    <row r="23" spans="1:13" ht="14.25" customHeight="1">
      <c r="A23" s="37">
        <v>17</v>
      </c>
      <c r="B23" s="38" t="s">
        <v>201</v>
      </c>
      <c r="C23" s="46">
        <v>68110.16</v>
      </c>
      <c r="D23" s="46">
        <v>67153.68000000004</v>
      </c>
      <c r="E23" s="39"/>
      <c r="F23" s="40">
        <f t="shared" si="0"/>
        <v>956.4799999999668</v>
      </c>
      <c r="G23" s="41">
        <f t="shared" si="3"/>
        <v>1.4043132478325802</v>
      </c>
      <c r="I23" s="42">
        <f>SUM(шемур!D66:N66)-SUM(шемур!D69:N69)</f>
        <v>68110.1</v>
      </c>
      <c r="J23" s="42">
        <f>SUM(шемур!D74:N74)</f>
        <v>67153.59</v>
      </c>
      <c r="K23" s="40">
        <f t="shared" si="2"/>
        <v>956.5100000000093</v>
      </c>
      <c r="L23" s="41">
        <f t="shared" si="1"/>
        <v>1.4043585312604288</v>
      </c>
      <c r="M23" s="43"/>
    </row>
    <row r="24" spans="1:13" ht="14.25" customHeight="1">
      <c r="A24" s="37">
        <v>18</v>
      </c>
      <c r="B24" s="38" t="s">
        <v>202</v>
      </c>
      <c r="C24" s="48">
        <v>33309.371999999996</v>
      </c>
      <c r="D24" s="48">
        <v>27082.132409999995</v>
      </c>
      <c r="E24" s="48"/>
      <c r="F24" s="40">
        <f t="shared" si="0"/>
        <v>6227.239590000001</v>
      </c>
      <c r="G24" s="41">
        <f t="shared" si="3"/>
        <v>18.695157597087096</v>
      </c>
      <c r="I24" s="42">
        <f>SUM(шумер!D66:N66)-SUM(шумер!D69:N69)</f>
        <v>33309.264</v>
      </c>
      <c r="J24" s="42">
        <f>SUM(шумер!D74:N74)</f>
        <v>27082.172000000002</v>
      </c>
      <c r="K24" s="40">
        <f t="shared" si="2"/>
        <v>6227.092000000001</v>
      </c>
      <c r="L24" s="41">
        <f t="shared" si="1"/>
        <v>18.694775123220975</v>
      </c>
      <c r="M24" s="43"/>
    </row>
    <row r="25" spans="1:13" ht="14.25" customHeight="1">
      <c r="A25" s="37">
        <v>19</v>
      </c>
      <c r="B25" s="38" t="s">
        <v>203</v>
      </c>
      <c r="C25" s="39">
        <v>159502.7200000001</v>
      </c>
      <c r="D25" s="39">
        <v>149479.92</v>
      </c>
      <c r="E25" s="39"/>
      <c r="F25" s="40">
        <f t="shared" si="0"/>
        <v>10022.800000000076</v>
      </c>
      <c r="G25" s="41">
        <f t="shared" si="3"/>
        <v>6.28377998820338</v>
      </c>
      <c r="I25" s="42">
        <f>SUM(Ядринск!D66:N66)-SUM(Ядринск!D69:N69)</f>
        <v>159502.77</v>
      </c>
      <c r="J25" s="42">
        <f>SUM(Ядринск!D74:N74)</f>
        <v>149479.92</v>
      </c>
      <c r="K25" s="40">
        <f t="shared" si="2"/>
        <v>10022.849999999977</v>
      </c>
      <c r="L25" s="41">
        <f t="shared" si="1"/>
        <v>6.283809365818523</v>
      </c>
      <c r="M25" s="43"/>
    </row>
    <row r="26" spans="1:13" ht="14.25" customHeight="1">
      <c r="A26" s="37">
        <v>20</v>
      </c>
      <c r="B26" s="38" t="s">
        <v>204</v>
      </c>
      <c r="C26" s="39">
        <v>32991</v>
      </c>
      <c r="D26" s="39">
        <v>31508</v>
      </c>
      <c r="E26" s="39"/>
      <c r="F26" s="40">
        <f t="shared" si="0"/>
        <v>1483</v>
      </c>
      <c r="G26" s="41">
        <f t="shared" si="3"/>
        <v>4.495165348125246</v>
      </c>
      <c r="I26" s="42">
        <f>SUM(яльчик!D66:N66)-SUM(яльчик!D69:N69)</f>
        <v>32991</v>
      </c>
      <c r="J26" s="42">
        <f>SUM(яльчик!D74:N74)</f>
        <v>31508</v>
      </c>
      <c r="K26" s="40">
        <f t="shared" si="2"/>
        <v>1483</v>
      </c>
      <c r="L26" s="41">
        <f t="shared" si="1"/>
        <v>4.495165348125246</v>
      </c>
      <c r="M26" s="43"/>
    </row>
    <row r="27" spans="1:13" ht="14.25" customHeight="1">
      <c r="A27" s="37">
        <v>21</v>
      </c>
      <c r="B27" s="38" t="s">
        <v>205</v>
      </c>
      <c r="C27" s="39">
        <v>33961.665</v>
      </c>
      <c r="D27" s="39">
        <v>31340.927999999996</v>
      </c>
      <c r="E27" s="39"/>
      <c r="F27" s="40">
        <f t="shared" si="0"/>
        <v>2620.7370000000046</v>
      </c>
      <c r="G27" s="41">
        <f t="shared" si="3"/>
        <v>7.71675063634249</v>
      </c>
      <c r="I27" s="42">
        <f>SUM(янтик!D66:N66)-SUM(янтик!D69:N69)</f>
        <v>33961.665</v>
      </c>
      <c r="J27" s="42">
        <f>SUM(янтик!D74:N74)</f>
        <v>31340.928</v>
      </c>
      <c r="K27" s="40">
        <f t="shared" si="2"/>
        <v>2620.737000000001</v>
      </c>
      <c r="L27" s="41">
        <f t="shared" si="1"/>
        <v>7.7167506363424785</v>
      </c>
      <c r="M27" s="43"/>
    </row>
    <row r="28" spans="1:13" ht="14.25" customHeight="1">
      <c r="A28" s="37">
        <v>22</v>
      </c>
      <c r="B28" s="38" t="s">
        <v>206</v>
      </c>
      <c r="C28" s="39">
        <v>84888.35588999998</v>
      </c>
      <c r="D28" s="39">
        <v>79652.17803999998</v>
      </c>
      <c r="E28" s="39"/>
      <c r="F28" s="40">
        <f t="shared" si="0"/>
        <v>5236.177849999993</v>
      </c>
      <c r="G28" s="41">
        <f t="shared" si="3"/>
        <v>6.168311065872375</v>
      </c>
      <c r="I28" s="42">
        <f>SUM('г. алат'!D66:N66)-SUM('г. алат'!D69:N69)</f>
        <v>84888.40000000001</v>
      </c>
      <c r="J28" s="42">
        <f>SUM('г. алат'!D74:N74)</f>
        <v>79652.2</v>
      </c>
      <c r="K28" s="40">
        <f t="shared" si="2"/>
        <v>5236.200000000012</v>
      </c>
      <c r="L28" s="41">
        <f t="shared" si="1"/>
        <v>6.168333953755767</v>
      </c>
      <c r="M28" s="43"/>
    </row>
    <row r="29" spans="1:13" ht="14.25" customHeight="1">
      <c r="A29" s="37">
        <v>23</v>
      </c>
      <c r="B29" s="38" t="s">
        <v>207</v>
      </c>
      <c r="C29" s="39">
        <v>234328.93</v>
      </c>
      <c r="D29" s="39">
        <v>228152.76000000004</v>
      </c>
      <c r="E29" s="39"/>
      <c r="F29" s="40">
        <f t="shared" si="0"/>
        <v>6176.169999999955</v>
      </c>
      <c r="G29" s="41">
        <f t="shared" si="3"/>
        <v>2.6356839507609897</v>
      </c>
      <c r="I29" s="42">
        <f>SUM('г.Кан'!D66:N66)-SUM('г.Кан'!D69:N69)</f>
        <v>234328.90000000002</v>
      </c>
      <c r="J29" s="42">
        <f>SUM('г.Кан'!D74:N74)</f>
        <v>228152.80000000002</v>
      </c>
      <c r="K29" s="40">
        <f t="shared" si="2"/>
        <v>6176.100000000006</v>
      </c>
      <c r="L29" s="41">
        <f t="shared" si="1"/>
        <v>2.6356544156525317</v>
      </c>
      <c r="M29" s="43"/>
    </row>
    <row r="30" spans="1:13" ht="14.25" customHeight="1">
      <c r="A30" s="58">
        <v>24</v>
      </c>
      <c r="B30" s="59" t="s">
        <v>208</v>
      </c>
      <c r="C30" s="60">
        <v>4825356.405036995</v>
      </c>
      <c r="D30" s="60">
        <v>4504409.512455992</v>
      </c>
      <c r="E30" s="60"/>
      <c r="F30" s="40">
        <f t="shared" si="0"/>
        <v>320946.8925810028</v>
      </c>
      <c r="G30" s="61">
        <f t="shared" si="3"/>
        <v>6.651257765042582</v>
      </c>
      <c r="I30" s="62">
        <f>SUM('г.Чеб'!D66:N66)-SUM('г.Чеб'!D69:N69)</f>
        <v>4825356.819999999</v>
      </c>
      <c r="J30" s="62">
        <f>SUM('г.Чеб'!D74:N74)</f>
        <v>4504409.617</v>
      </c>
      <c r="K30" s="40">
        <f t="shared" si="2"/>
        <v>320947.20299999975</v>
      </c>
      <c r="L30" s="61">
        <f t="shared" si="1"/>
        <v>6.651263626137388</v>
      </c>
      <c r="M30" s="43"/>
    </row>
    <row r="31" spans="1:13" s="73" customFormat="1" ht="14.25" customHeight="1">
      <c r="A31" s="65">
        <v>25</v>
      </c>
      <c r="B31" s="66" t="s">
        <v>209</v>
      </c>
      <c r="C31" s="67">
        <v>65287.719000000005</v>
      </c>
      <c r="D31" s="67">
        <v>63430.32300000001</v>
      </c>
      <c r="E31" s="67"/>
      <c r="F31" s="68">
        <f t="shared" si="0"/>
        <v>1857.3959999999934</v>
      </c>
      <c r="G31" s="69">
        <f t="shared" si="3"/>
        <v>2.844939336906522</v>
      </c>
      <c r="H31" s="70"/>
      <c r="I31" s="71">
        <f>SUM('г.Шум'!D66:N66)-SUM('г.Шум'!D69:N69)</f>
        <v>65287.68899999999</v>
      </c>
      <c r="J31" s="71">
        <f>SUM('г.Шум'!D74:N74)</f>
        <v>63430.4</v>
      </c>
      <c r="K31" s="68">
        <f t="shared" si="2"/>
        <v>1857.2889999999898</v>
      </c>
      <c r="L31" s="69">
        <f t="shared" si="1"/>
        <v>2.8447767541595628</v>
      </c>
      <c r="M31" s="72"/>
    </row>
    <row r="32" spans="1:13" ht="14.25" customHeight="1">
      <c r="A32" s="37">
        <v>26</v>
      </c>
      <c r="B32" s="38" t="s">
        <v>210</v>
      </c>
      <c r="C32" s="39">
        <v>214285.02000000002</v>
      </c>
      <c r="D32" s="39">
        <v>190825.36000000004</v>
      </c>
      <c r="E32" s="39"/>
      <c r="F32" s="40">
        <f t="shared" si="0"/>
        <v>23459.659999999974</v>
      </c>
      <c r="G32" s="61">
        <f t="shared" si="3"/>
        <v>10.947876804454166</v>
      </c>
      <c r="H32" s="49"/>
      <c r="I32" s="42">
        <f>SUM('г.Новч'!D66:N66)-SUM('г.Новч'!D69:N69)</f>
        <v>214285.37</v>
      </c>
      <c r="J32" s="42">
        <f>SUM('г.Новч'!D74:N74)</f>
        <v>190825.40000000002</v>
      </c>
      <c r="K32" s="40">
        <f t="shared" si="2"/>
        <v>23459.969999999972</v>
      </c>
      <c r="L32" s="61">
        <f t="shared" si="1"/>
        <v>10.948003589792421</v>
      </c>
      <c r="M32" s="43"/>
    </row>
    <row r="33" spans="1:13" ht="14.25" customHeight="1">
      <c r="A33" s="37"/>
      <c r="B33" s="57"/>
      <c r="C33" s="39"/>
      <c r="D33" s="39"/>
      <c r="E33" s="39"/>
      <c r="F33" s="40"/>
      <c r="G33" s="41"/>
      <c r="H33" s="49"/>
      <c r="I33" s="49"/>
      <c r="J33" s="49"/>
      <c r="K33" s="40">
        <f t="shared" si="2"/>
        <v>0</v>
      </c>
      <c r="L33" s="41"/>
      <c r="M33" s="43"/>
    </row>
    <row r="34" spans="1:13" ht="16.5" customHeight="1">
      <c r="A34" s="140" t="s">
        <v>180</v>
      </c>
      <c r="B34" s="141"/>
      <c r="C34" s="63">
        <f>SUM(C7:C32)</f>
        <v>8311150.920246996</v>
      </c>
      <c r="D34" s="63">
        <f>SUM(D7:D33)</f>
        <v>7760563.323495143</v>
      </c>
      <c r="E34" s="63"/>
      <c r="F34" s="75">
        <f>C34-D34</f>
        <v>550587.5967518529</v>
      </c>
      <c r="G34" s="76">
        <f>F34/C34*100</f>
        <v>6.6246853418406</v>
      </c>
      <c r="I34" s="76">
        <f>SUM(I7:I33)</f>
        <v>8311151.56742</v>
      </c>
      <c r="J34" s="76">
        <f>SUM(J7:J33)</f>
        <v>7760565.00568915</v>
      </c>
      <c r="K34" s="77">
        <f>I34-J34</f>
        <v>550586.5617308505</v>
      </c>
      <c r="L34" s="76">
        <f t="shared" si="1"/>
        <v>6.624672372588761</v>
      </c>
      <c r="M34" s="43"/>
    </row>
    <row r="36" spans="1:7" ht="12.75">
      <c r="A36" s="50"/>
      <c r="B36" s="50"/>
      <c r="G36" s="43"/>
    </row>
    <row r="38" spans="2:7" ht="12.75">
      <c r="B38" s="51"/>
      <c r="C38" s="52"/>
      <c r="D38" s="52"/>
      <c r="E38" s="51"/>
      <c r="F38" s="52"/>
      <c r="G38" s="53"/>
    </row>
  </sheetData>
  <sheetProtection/>
  <mergeCells count="5">
    <mergeCell ref="F1:G1"/>
    <mergeCell ref="A2:G3"/>
    <mergeCell ref="A4:G4"/>
    <mergeCell ref="A5:G5"/>
    <mergeCell ref="A34:B3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11.125" style="34" customWidth="1"/>
    <col min="4" max="6" width="9.125" style="34" customWidth="1"/>
    <col min="7" max="9" width="8.875" style="34" customWidth="1"/>
    <col min="10" max="10" width="8.625" style="34" customWidth="1"/>
    <col min="11" max="11" width="10.50390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1706</v>
      </c>
      <c r="D14" s="80">
        <v>1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50</v>
      </c>
      <c r="L14" s="80">
        <v>0</v>
      </c>
      <c r="M14" s="80">
        <v>16</v>
      </c>
      <c r="N14" s="80">
        <v>0</v>
      </c>
      <c r="O14" s="80">
        <v>591</v>
      </c>
      <c r="P14" s="80">
        <v>1049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>
        <v>0</v>
      </c>
      <c r="I15" s="80">
        <v>0</v>
      </c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18</v>
      </c>
      <c r="D16" s="80">
        <v>1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17</v>
      </c>
      <c r="L16" s="80">
        <v>0</v>
      </c>
      <c r="M16" s="80">
        <v>0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2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2</v>
      </c>
      <c r="L17" s="80">
        <v>0</v>
      </c>
      <c r="M17" s="80">
        <v>0</v>
      </c>
      <c r="N17" s="80">
        <v>0</v>
      </c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1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1</v>
      </c>
      <c r="L18" s="80">
        <v>0</v>
      </c>
      <c r="M18" s="80">
        <v>0</v>
      </c>
      <c r="N18" s="80">
        <v>0</v>
      </c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>
        <v>0</v>
      </c>
      <c r="F19" s="80">
        <v>0</v>
      </c>
      <c r="G19" s="80">
        <v>0</v>
      </c>
      <c r="H19" s="80" t="s">
        <v>39</v>
      </c>
      <c r="I19" s="80">
        <v>0</v>
      </c>
      <c r="J19" s="80">
        <v>0</v>
      </c>
      <c r="K19" s="80" t="s">
        <v>39</v>
      </c>
      <c r="L19" s="80" t="s">
        <v>39</v>
      </c>
      <c r="M19" s="80" t="s">
        <v>39</v>
      </c>
      <c r="N19" s="80">
        <v>0</v>
      </c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1705</v>
      </c>
      <c r="D23" s="80">
        <v>1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48</v>
      </c>
      <c r="L23" s="80">
        <v>0</v>
      </c>
      <c r="M23" s="80">
        <v>16</v>
      </c>
      <c r="N23" s="80">
        <v>0</v>
      </c>
      <c r="O23" s="80">
        <v>591</v>
      </c>
      <c r="P23" s="80">
        <v>1049</v>
      </c>
    </row>
    <row r="24" spans="1:16" ht="52.5" customHeight="1">
      <c r="A24" s="177" t="s">
        <v>64</v>
      </c>
      <c r="B24" s="161">
        <v>111</v>
      </c>
      <c r="C24" s="80">
        <v>14</v>
      </c>
      <c r="D24" s="80">
        <v>1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13</v>
      </c>
      <c r="L24" s="80">
        <v>0</v>
      </c>
      <c r="M24" s="80">
        <v>0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>
        <v>0</v>
      </c>
      <c r="F26" s="80">
        <v>0</v>
      </c>
      <c r="G26" s="80">
        <v>0</v>
      </c>
      <c r="H26" s="80" t="s">
        <v>39</v>
      </c>
      <c r="I26" s="80">
        <v>0</v>
      </c>
      <c r="J26" s="80">
        <v>0</v>
      </c>
      <c r="K26" s="80" t="s">
        <v>39</v>
      </c>
      <c r="L26" s="80" t="s">
        <v>39</v>
      </c>
      <c r="M26" s="80" t="s">
        <v>39</v>
      </c>
      <c r="N26" s="80">
        <v>0</v>
      </c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1705</v>
      </c>
      <c r="D29" s="80">
        <v>0</v>
      </c>
      <c r="E29" s="80">
        <v>1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48</v>
      </c>
      <c r="L29" s="80">
        <v>0</v>
      </c>
      <c r="M29" s="80">
        <v>16</v>
      </c>
      <c r="N29" s="80">
        <v>0</v>
      </c>
      <c r="O29" s="80">
        <v>591</v>
      </c>
      <c r="P29" s="80">
        <v>1049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2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2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</row>
    <row r="36" spans="1:16" ht="38.25" customHeight="1">
      <c r="A36" s="179" t="s">
        <v>73</v>
      </c>
      <c r="B36" s="176">
        <v>123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205</v>
      </c>
      <c r="D41" s="80">
        <v>2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172</v>
      </c>
      <c r="L41" s="80">
        <v>0</v>
      </c>
      <c r="M41" s="80">
        <v>31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>
        <v>0</v>
      </c>
      <c r="I42" s="80">
        <v>0</v>
      </c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40</v>
      </c>
      <c r="D43" s="80">
        <v>2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38</v>
      </c>
      <c r="L43" s="80">
        <v>0</v>
      </c>
      <c r="M43" s="80">
        <v>0</v>
      </c>
      <c r="N43" s="80">
        <v>0</v>
      </c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>
        <v>0</v>
      </c>
      <c r="F44" s="80">
        <v>0</v>
      </c>
      <c r="G44" s="80">
        <v>0</v>
      </c>
      <c r="H44" s="80" t="s">
        <v>39</v>
      </c>
      <c r="I44" s="80">
        <v>0</v>
      </c>
      <c r="J44" s="80">
        <v>0</v>
      </c>
      <c r="K44" s="80" t="s">
        <v>39</v>
      </c>
      <c r="L44" s="80" t="s">
        <v>39</v>
      </c>
      <c r="M44" s="80" t="s">
        <v>39</v>
      </c>
      <c r="N44" s="80">
        <v>0</v>
      </c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17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17</v>
      </c>
      <c r="L45" s="80">
        <v>0</v>
      </c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205</v>
      </c>
      <c r="D48" s="80">
        <v>2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172</v>
      </c>
      <c r="L48" s="80">
        <v>0</v>
      </c>
      <c r="M48" s="80">
        <v>31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10</v>
      </c>
      <c r="D51" s="80">
        <v>1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9</v>
      </c>
      <c r="L51" s="80">
        <v>0</v>
      </c>
      <c r="M51" s="80">
        <v>0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1</v>
      </c>
      <c r="D53" s="80">
        <v>1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9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9</v>
      </c>
      <c r="L54" s="80">
        <v>0</v>
      </c>
      <c r="M54" s="80">
        <v>0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</row>
    <row r="57" spans="1:16" ht="28.5" customHeight="1">
      <c r="A57" s="175" t="s">
        <v>89</v>
      </c>
      <c r="B57" s="176">
        <v>217</v>
      </c>
      <c r="C57" s="80">
        <v>32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32</v>
      </c>
      <c r="L57" s="80">
        <v>0</v>
      </c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f>SUM(D58:N58)</f>
        <v>65</v>
      </c>
      <c r="D58" s="80">
        <v>0</v>
      </c>
      <c r="E58" s="80">
        <v>1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48</v>
      </c>
      <c r="L58" s="80">
        <v>0</v>
      </c>
      <c r="M58" s="80">
        <v>16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f aca="true" t="shared" si="0" ref="C59:C64">SUM(D59:N59)</f>
        <v>8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8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f t="shared" si="0"/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f t="shared" si="0"/>
        <v>65</v>
      </c>
      <c r="D61" s="80">
        <v>0</v>
      </c>
      <c r="E61" s="80">
        <v>1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48</v>
      </c>
      <c r="L61" s="80">
        <v>0</v>
      </c>
      <c r="M61" s="80">
        <v>16</v>
      </c>
      <c r="N61" s="80">
        <v>0</v>
      </c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f t="shared" si="0"/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f t="shared" si="0"/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f t="shared" si="0"/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208">
        <f>SUM(D66:P66)</f>
        <v>215762.34399999998</v>
      </c>
      <c r="D66" s="208">
        <v>955.78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135628.49</v>
      </c>
      <c r="L66" s="208">
        <v>0</v>
      </c>
      <c r="M66" s="208">
        <v>2604.288</v>
      </c>
      <c r="N66" s="208">
        <v>0</v>
      </c>
      <c r="O66" s="208">
        <v>29292.162999999997</v>
      </c>
      <c r="P66" s="208">
        <v>47281.623</v>
      </c>
    </row>
    <row r="67" spans="1:16" ht="52.5" customHeight="1">
      <c r="A67" s="177" t="s">
        <v>96</v>
      </c>
      <c r="B67" s="176">
        <v>302</v>
      </c>
      <c r="C67" s="208">
        <f aca="true" t="shared" si="1" ref="C67:C89">SUM(D67:P67)</f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>
        <v>0</v>
      </c>
      <c r="I67" s="80">
        <v>0</v>
      </c>
      <c r="J67" s="80">
        <v>0</v>
      </c>
      <c r="K67" s="208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208">
        <f t="shared" si="1"/>
        <v>13338.060000000001</v>
      </c>
      <c r="D68" s="208">
        <v>955.78</v>
      </c>
      <c r="E68" s="208">
        <v>0</v>
      </c>
      <c r="F68" s="208">
        <v>0</v>
      </c>
      <c r="G68" s="208">
        <v>0</v>
      </c>
      <c r="H68" s="208">
        <v>0</v>
      </c>
      <c r="I68" s="208">
        <v>0</v>
      </c>
      <c r="J68" s="208">
        <v>0</v>
      </c>
      <c r="K68" s="208">
        <v>12382.28</v>
      </c>
      <c r="L68" s="208">
        <v>0</v>
      </c>
      <c r="M68" s="208">
        <v>0</v>
      </c>
      <c r="N68" s="208">
        <v>0</v>
      </c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208">
        <f t="shared" si="1"/>
        <v>1874.69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1874.69</v>
      </c>
      <c r="L69" s="80">
        <v>0</v>
      </c>
      <c r="M69" s="80">
        <v>0</v>
      </c>
      <c r="N69" s="80">
        <v>0</v>
      </c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208">
        <f t="shared" si="1"/>
        <v>1674.7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1674.7</v>
      </c>
      <c r="L70" s="80">
        <v>0</v>
      </c>
      <c r="M70" s="80">
        <v>0</v>
      </c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208">
        <f t="shared" si="1"/>
        <v>0</v>
      </c>
      <c r="D71" s="80" t="s">
        <v>39</v>
      </c>
      <c r="E71" s="80">
        <v>0</v>
      </c>
      <c r="F71" s="80">
        <v>0</v>
      </c>
      <c r="G71" s="80">
        <v>0</v>
      </c>
      <c r="H71" s="80" t="s">
        <v>39</v>
      </c>
      <c r="I71" s="80">
        <v>0</v>
      </c>
      <c r="J71" s="80">
        <v>0</v>
      </c>
      <c r="K71" s="80" t="s">
        <v>39</v>
      </c>
      <c r="L71" s="80" t="s">
        <v>39</v>
      </c>
      <c r="M71" s="80" t="s">
        <v>39</v>
      </c>
      <c r="N71" s="80">
        <v>0</v>
      </c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208">
        <f t="shared" si="1"/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208">
        <f t="shared" si="1"/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208">
        <f t="shared" si="1"/>
        <v>202722.876</v>
      </c>
      <c r="D74" s="208">
        <v>875</v>
      </c>
      <c r="E74" s="208">
        <v>0</v>
      </c>
      <c r="F74" s="208">
        <v>0</v>
      </c>
      <c r="G74" s="208">
        <v>0</v>
      </c>
      <c r="H74" s="208">
        <v>0</v>
      </c>
      <c r="I74" s="208">
        <v>0</v>
      </c>
      <c r="J74" s="208">
        <v>0</v>
      </c>
      <c r="K74" s="208">
        <v>122702.68</v>
      </c>
      <c r="L74" s="208">
        <v>0</v>
      </c>
      <c r="M74" s="208">
        <v>2571.41</v>
      </c>
      <c r="N74" s="208">
        <v>0</v>
      </c>
      <c r="O74" s="208">
        <v>29292.162999999997</v>
      </c>
      <c r="P74" s="208">
        <v>47281.623</v>
      </c>
    </row>
    <row r="75" spans="1:16" ht="39.75" customHeight="1">
      <c r="A75" s="177" t="s">
        <v>104</v>
      </c>
      <c r="B75" s="176">
        <v>310</v>
      </c>
      <c r="C75" s="208">
        <f t="shared" si="1"/>
        <v>11016.050000000001</v>
      </c>
      <c r="D75" s="208">
        <v>875</v>
      </c>
      <c r="E75" s="208">
        <v>0</v>
      </c>
      <c r="F75" s="208">
        <v>0</v>
      </c>
      <c r="G75" s="208">
        <v>0</v>
      </c>
      <c r="H75" s="208">
        <v>0</v>
      </c>
      <c r="I75" s="208">
        <v>0</v>
      </c>
      <c r="J75" s="208">
        <v>0</v>
      </c>
      <c r="K75" s="208">
        <v>10141.050000000001</v>
      </c>
      <c r="L75" s="208">
        <v>0</v>
      </c>
      <c r="M75" s="208">
        <v>0</v>
      </c>
      <c r="N75" s="208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208">
        <f t="shared" si="1"/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208">
        <f t="shared" si="1"/>
        <v>0</v>
      </c>
      <c r="D77" s="208" t="s">
        <v>39</v>
      </c>
      <c r="E77" s="208">
        <v>0</v>
      </c>
      <c r="F77" s="208">
        <v>0</v>
      </c>
      <c r="G77" s="208">
        <v>0</v>
      </c>
      <c r="H77" s="80" t="s">
        <v>39</v>
      </c>
      <c r="I77" s="80">
        <v>0</v>
      </c>
      <c r="J77" s="80">
        <v>0</v>
      </c>
      <c r="K77" s="80" t="s">
        <v>39</v>
      </c>
      <c r="L77" s="80" t="s">
        <v>39</v>
      </c>
      <c r="M77" s="80" t="s">
        <v>39</v>
      </c>
      <c r="N77" s="80">
        <v>0</v>
      </c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208">
        <f t="shared" si="1"/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208">
        <f t="shared" si="1"/>
        <v>0</v>
      </c>
      <c r="D79" s="80">
        <v>0</v>
      </c>
      <c r="E79" s="80">
        <v>0</v>
      </c>
      <c r="F79" s="80">
        <v>0</v>
      </c>
      <c r="G79" s="80">
        <v>0</v>
      </c>
      <c r="H79" s="209">
        <v>0</v>
      </c>
      <c r="I79" s="80">
        <v>0</v>
      </c>
      <c r="J79" s="80">
        <v>0</v>
      </c>
      <c r="K79" s="80">
        <v>0</v>
      </c>
      <c r="L79" s="80">
        <v>0</v>
      </c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216</v>
      </c>
      <c r="B80" s="176">
        <v>315</v>
      </c>
      <c r="C80" s="208">
        <f t="shared" si="1"/>
        <v>202722.876</v>
      </c>
      <c r="D80" s="80">
        <v>875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122702.68</v>
      </c>
      <c r="L80" s="80">
        <v>0</v>
      </c>
      <c r="M80" s="80">
        <v>2571.41</v>
      </c>
      <c r="N80" s="80">
        <v>0</v>
      </c>
      <c r="O80" s="80">
        <v>29292.162999999997</v>
      </c>
      <c r="P80" s="80">
        <v>47281.623</v>
      </c>
    </row>
    <row r="81" spans="1:16" ht="25.5" customHeight="1">
      <c r="A81" s="188" t="s">
        <v>109</v>
      </c>
      <c r="B81" s="176">
        <v>316</v>
      </c>
      <c r="C81" s="208">
        <f t="shared" si="1"/>
        <v>0</v>
      </c>
      <c r="D81" s="208">
        <v>0</v>
      </c>
      <c r="E81" s="208">
        <v>0</v>
      </c>
      <c r="F81" s="208">
        <v>0</v>
      </c>
      <c r="G81" s="208">
        <v>0</v>
      </c>
      <c r="H81" s="208">
        <v>0</v>
      </c>
      <c r="I81" s="208">
        <v>0</v>
      </c>
      <c r="J81" s="208">
        <v>0</v>
      </c>
      <c r="K81" s="208">
        <v>0</v>
      </c>
      <c r="L81" s="208">
        <v>0</v>
      </c>
      <c r="M81" s="208">
        <v>0</v>
      </c>
      <c r="N81" s="208">
        <v>0</v>
      </c>
      <c r="O81" s="208">
        <v>0</v>
      </c>
      <c r="P81" s="208">
        <v>0</v>
      </c>
    </row>
    <row r="82" spans="1:16" ht="17.25" customHeight="1">
      <c r="A82" s="179" t="s">
        <v>21</v>
      </c>
      <c r="B82" s="176">
        <v>317</v>
      </c>
      <c r="C82" s="208">
        <f t="shared" si="1"/>
        <v>0</v>
      </c>
      <c r="D82" s="208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</row>
    <row r="83" spans="1:16" ht="29.25" customHeight="1">
      <c r="A83" s="175" t="s">
        <v>22</v>
      </c>
      <c r="B83" s="176">
        <v>318</v>
      </c>
      <c r="C83" s="208">
        <f t="shared" si="1"/>
        <v>480.96</v>
      </c>
      <c r="D83" s="208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480.96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</row>
    <row r="84" spans="1:16" ht="27" customHeight="1">
      <c r="A84" s="175" t="s">
        <v>110</v>
      </c>
      <c r="B84" s="176">
        <v>319</v>
      </c>
      <c r="C84" s="208">
        <f t="shared" si="1"/>
        <v>0</v>
      </c>
      <c r="D84" s="208">
        <v>0</v>
      </c>
      <c r="E84" s="208">
        <v>0</v>
      </c>
      <c r="F84" s="208">
        <v>0</v>
      </c>
      <c r="G84" s="208">
        <v>0</v>
      </c>
      <c r="H84" s="208">
        <v>0</v>
      </c>
      <c r="I84" s="208">
        <v>0</v>
      </c>
      <c r="J84" s="208">
        <v>0</v>
      </c>
      <c r="K84" s="208">
        <v>0</v>
      </c>
      <c r="L84" s="208">
        <v>0</v>
      </c>
      <c r="M84" s="208">
        <v>0</v>
      </c>
      <c r="N84" s="208">
        <v>0</v>
      </c>
      <c r="O84" s="208">
        <v>0</v>
      </c>
      <c r="P84" s="208">
        <v>0</v>
      </c>
    </row>
    <row r="85" spans="1:16" ht="27" customHeight="1">
      <c r="A85" s="175" t="s">
        <v>111</v>
      </c>
      <c r="B85" s="176">
        <v>320</v>
      </c>
      <c r="C85" s="208">
        <f t="shared" si="1"/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</row>
    <row r="86" spans="1:16" ht="27" customHeight="1">
      <c r="A86" s="179" t="s">
        <v>14</v>
      </c>
      <c r="B86" s="176">
        <v>321</v>
      </c>
      <c r="C86" s="208">
        <f t="shared" si="1"/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</row>
    <row r="87" spans="1:16" ht="38.25" customHeight="1">
      <c r="A87" s="179" t="s">
        <v>72</v>
      </c>
      <c r="B87" s="176">
        <v>322</v>
      </c>
      <c r="C87" s="208">
        <f t="shared" si="1"/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</row>
    <row r="88" spans="1:16" ht="27" customHeight="1">
      <c r="A88" s="179" t="s">
        <v>73</v>
      </c>
      <c r="B88" s="176">
        <v>323</v>
      </c>
      <c r="C88" s="208">
        <f t="shared" si="1"/>
        <v>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</row>
    <row r="89" spans="1:16" ht="14.25" customHeight="1">
      <c r="A89" s="175" t="s">
        <v>15</v>
      </c>
      <c r="B89" s="176">
        <v>324</v>
      </c>
      <c r="C89" s="208">
        <f t="shared" si="1"/>
        <v>0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ht="25.5" customHeight="1">
      <c r="A90" s="173" t="s">
        <v>128</v>
      </c>
      <c r="B90" s="173"/>
      <c r="C90" s="189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66" customHeight="1">
      <c r="A91" s="190" t="s">
        <v>129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2"/>
    </row>
    <row r="92" spans="1:16" ht="66">
      <c r="A92" s="178" t="s">
        <v>118</v>
      </c>
      <c r="B92" s="176" t="s">
        <v>23</v>
      </c>
      <c r="C92" s="80">
        <v>8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2</v>
      </c>
      <c r="L92" s="80">
        <v>0</v>
      </c>
      <c r="M92" s="80">
        <v>6</v>
      </c>
      <c r="N92" s="80">
        <v>0</v>
      </c>
      <c r="O92" s="80" t="s">
        <v>39</v>
      </c>
      <c r="P92" s="80" t="s">
        <v>39</v>
      </c>
    </row>
    <row r="93" spans="1:16" ht="15.75" customHeight="1">
      <c r="A93" s="178" t="s">
        <v>130</v>
      </c>
      <c r="B93" s="176" t="s">
        <v>24</v>
      </c>
      <c r="C93" s="80">
        <v>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5" t="s">
        <v>25</v>
      </c>
      <c r="B94" s="176" t="s">
        <v>26</v>
      </c>
      <c r="C94" s="80">
        <v>6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2</v>
      </c>
      <c r="L94" s="80">
        <v>0</v>
      </c>
      <c r="M94" s="80">
        <v>4</v>
      </c>
      <c r="N94" s="80">
        <v>0</v>
      </c>
      <c r="O94" s="80" t="s">
        <v>39</v>
      </c>
      <c r="P94" s="80" t="s">
        <v>39</v>
      </c>
    </row>
    <row r="95" spans="1:16" ht="12.75">
      <c r="A95" s="173" t="s">
        <v>131</v>
      </c>
      <c r="B95" s="173"/>
      <c r="C95" s="180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16" ht="39" customHeight="1">
      <c r="A96" s="175" t="s">
        <v>119</v>
      </c>
      <c r="B96" s="176" t="s">
        <v>27</v>
      </c>
      <c r="C96" s="80">
        <v>14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4</v>
      </c>
      <c r="L96" s="80">
        <v>0</v>
      </c>
      <c r="M96" s="80">
        <v>10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132</v>
      </c>
      <c r="B97" s="176" t="s">
        <v>28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 t="s">
        <v>39</v>
      </c>
      <c r="P97" s="80" t="s">
        <v>39</v>
      </c>
    </row>
    <row r="98" spans="1:16" ht="52.5">
      <c r="A98" s="175" t="s">
        <v>120</v>
      </c>
      <c r="B98" s="176" t="s">
        <v>29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 t="s">
        <v>39</v>
      </c>
      <c r="P98" s="80" t="s">
        <v>39</v>
      </c>
    </row>
    <row r="99" spans="1:16" ht="12.75">
      <c r="A99" s="175" t="s">
        <v>121</v>
      </c>
      <c r="B99" s="176" t="s">
        <v>30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 t="s">
        <v>39</v>
      </c>
      <c r="P99" s="80" t="s">
        <v>39</v>
      </c>
    </row>
    <row r="100" spans="1:16" ht="26.25">
      <c r="A100" s="175" t="s">
        <v>122</v>
      </c>
      <c r="B100" s="176" t="s">
        <v>31</v>
      </c>
      <c r="C100" s="80">
        <v>0</v>
      </c>
      <c r="D100" s="80" t="s">
        <v>39</v>
      </c>
      <c r="E100" s="80" t="s">
        <v>39</v>
      </c>
      <c r="F100" s="80" t="s">
        <v>39</v>
      </c>
      <c r="G100" s="80" t="s">
        <v>39</v>
      </c>
      <c r="H100" s="80" t="s">
        <v>39</v>
      </c>
      <c r="I100" s="80" t="s">
        <v>39</v>
      </c>
      <c r="J100" s="80" t="s">
        <v>39</v>
      </c>
      <c r="K100" s="80">
        <v>0</v>
      </c>
      <c r="L100" s="80" t="s">
        <v>39</v>
      </c>
      <c r="M100" s="80" t="s">
        <v>39</v>
      </c>
      <c r="N100" s="80" t="s">
        <v>39</v>
      </c>
      <c r="O100" s="80" t="s">
        <v>39</v>
      </c>
      <c r="P100" s="80" t="s">
        <v>39</v>
      </c>
    </row>
    <row r="101" spans="1:16" ht="12.75" customHeight="1">
      <c r="A101" s="175" t="s">
        <v>123</v>
      </c>
      <c r="B101" s="176" t="s">
        <v>32</v>
      </c>
      <c r="C101" s="80">
        <v>8</v>
      </c>
      <c r="D101" s="80"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2</v>
      </c>
      <c r="L101" s="80">
        <v>0</v>
      </c>
      <c r="M101" s="80">
        <v>6</v>
      </c>
      <c r="N101" s="80">
        <v>0</v>
      </c>
      <c r="O101" s="80" t="s">
        <v>39</v>
      </c>
      <c r="P101" s="80" t="s">
        <v>39</v>
      </c>
    </row>
    <row r="102" spans="1:16" ht="12.75">
      <c r="A102" s="193" t="s">
        <v>133</v>
      </c>
      <c r="B102" s="194"/>
      <c r="C102" s="195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6"/>
    </row>
    <row r="103" spans="1:16" ht="12.75">
      <c r="A103" s="175" t="s">
        <v>124</v>
      </c>
      <c r="B103" s="176" t="s">
        <v>33</v>
      </c>
      <c r="C103" s="80">
        <v>144105.10499999998</v>
      </c>
      <c r="D103" s="80" t="s">
        <v>39</v>
      </c>
      <c r="E103" s="80" t="s">
        <v>39</v>
      </c>
      <c r="F103" s="80" t="s">
        <v>39</v>
      </c>
      <c r="G103" s="80" t="s">
        <v>39</v>
      </c>
      <c r="H103" s="80" t="s">
        <v>39</v>
      </c>
      <c r="I103" s="80" t="s">
        <v>39</v>
      </c>
      <c r="J103" s="80" t="s">
        <v>39</v>
      </c>
      <c r="K103" s="80" t="s">
        <v>39</v>
      </c>
      <c r="L103" s="80" t="s">
        <v>39</v>
      </c>
      <c r="M103" s="80" t="s">
        <v>39</v>
      </c>
      <c r="N103" s="80" t="s">
        <v>39</v>
      </c>
      <c r="O103" s="80" t="s">
        <v>39</v>
      </c>
      <c r="P103" s="80" t="s">
        <v>39</v>
      </c>
    </row>
    <row r="104" spans="1:16" ht="52.5">
      <c r="A104" s="175" t="s">
        <v>125</v>
      </c>
      <c r="B104" s="176" t="s">
        <v>34</v>
      </c>
      <c r="C104" s="80">
        <v>6600.43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  <c r="K104" s="80">
        <v>5451.5</v>
      </c>
      <c r="L104" s="80">
        <v>0</v>
      </c>
      <c r="M104" s="80">
        <v>1148.9299999999998</v>
      </c>
      <c r="N104" s="80">
        <v>0</v>
      </c>
      <c r="O104" s="80" t="s">
        <v>39</v>
      </c>
      <c r="P104" s="80" t="s">
        <v>39</v>
      </c>
    </row>
    <row r="105" spans="1:16" ht="78.75">
      <c r="A105" s="177" t="s">
        <v>134</v>
      </c>
      <c r="B105" s="176" t="s">
        <v>35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 t="s">
        <v>39</v>
      </c>
      <c r="P105" s="80" t="s">
        <v>39</v>
      </c>
    </row>
    <row r="106" spans="1:16" ht="52.5">
      <c r="A106" s="178" t="s">
        <v>126</v>
      </c>
      <c r="B106" s="168" t="s">
        <v>36</v>
      </c>
      <c r="C106" s="80">
        <v>5950.200000000001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5415.200000000001</v>
      </c>
      <c r="L106" s="80">
        <v>0</v>
      </c>
      <c r="M106" s="80">
        <v>535</v>
      </c>
      <c r="N106" s="80">
        <v>0</v>
      </c>
      <c r="O106" s="80" t="s">
        <v>39</v>
      </c>
      <c r="P106" s="80" t="s">
        <v>39</v>
      </c>
    </row>
    <row r="107" spans="1:16" ht="29.25" customHeight="1">
      <c r="A107" s="178" t="s">
        <v>127</v>
      </c>
      <c r="B107" s="168" t="s">
        <v>135</v>
      </c>
      <c r="C107" s="80">
        <v>587.2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587.2</v>
      </c>
      <c r="N107" s="80">
        <v>0</v>
      </c>
      <c r="O107" s="80" t="s">
        <v>39</v>
      </c>
      <c r="P107" s="80" t="s">
        <v>39</v>
      </c>
    </row>
    <row r="108" spans="1:16" ht="12.75" customHeight="1">
      <c r="A108" s="197" t="s">
        <v>136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9"/>
    </row>
    <row r="109" spans="1:16" ht="53.25" customHeight="1">
      <c r="A109" s="200" t="s">
        <v>137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2"/>
    </row>
    <row r="110" spans="1:16" ht="52.5">
      <c r="A110" s="178" t="s">
        <v>112</v>
      </c>
      <c r="B110" s="168" t="s">
        <v>138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66">
      <c r="A111" s="178" t="s">
        <v>113</v>
      </c>
      <c r="B111" s="168" t="s">
        <v>139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143</v>
      </c>
      <c r="B112" s="168" t="s">
        <v>140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144</v>
      </c>
      <c r="B113" s="168" t="s">
        <v>141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178" t="s">
        <v>145</v>
      </c>
      <c r="B114" s="168" t="s">
        <v>142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 t="s">
        <v>39</v>
      </c>
      <c r="P114" s="80" t="s">
        <v>39</v>
      </c>
    </row>
    <row r="115" spans="1:16" ht="12.75">
      <c r="A115" s="200" t="s">
        <v>146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2"/>
    </row>
    <row r="116" spans="1:16" ht="66">
      <c r="A116" s="178" t="s">
        <v>114</v>
      </c>
      <c r="B116" s="168" t="s">
        <v>147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66">
      <c r="A117" s="178" t="s">
        <v>115</v>
      </c>
      <c r="B117" s="168" t="s">
        <v>148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152</v>
      </c>
      <c r="B118" s="168" t="s">
        <v>149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153</v>
      </c>
      <c r="B119" s="168" t="s">
        <v>150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78" t="s">
        <v>154</v>
      </c>
      <c r="B120" s="168" t="s">
        <v>151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 t="s">
        <v>39</v>
      </c>
      <c r="P120" s="80" t="s">
        <v>39</v>
      </c>
    </row>
    <row r="121" spans="1:16" ht="12.75">
      <c r="A121" s="197" t="s">
        <v>155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4"/>
    </row>
    <row r="122" spans="1:16" ht="66">
      <c r="A122" s="178" t="s">
        <v>116</v>
      </c>
      <c r="B122" s="168" t="s">
        <v>156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66">
      <c r="A123" s="178" t="s">
        <v>117</v>
      </c>
      <c r="B123" s="168" t="s">
        <v>157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161</v>
      </c>
      <c r="B124" s="168" t="s">
        <v>158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178" t="s">
        <v>162</v>
      </c>
      <c r="B125" s="168" t="s">
        <v>159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 t="s">
        <v>39</v>
      </c>
      <c r="P125" s="80" t="s">
        <v>39</v>
      </c>
    </row>
    <row r="126" spans="1:16" s="144" customFormat="1" ht="26.25">
      <c r="A126" s="205" t="s">
        <v>163</v>
      </c>
      <c r="B126" s="35" t="s">
        <v>160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 t="s">
        <v>39</v>
      </c>
      <c r="P126" s="80" t="s">
        <v>39</v>
      </c>
    </row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8:P108"/>
    <mergeCell ref="A109:P109"/>
    <mergeCell ref="A115:P115"/>
    <mergeCell ref="A121:P121"/>
    <mergeCell ref="A13:P13"/>
    <mergeCell ref="A40:P40"/>
    <mergeCell ref="A65:P65"/>
    <mergeCell ref="A90:P90"/>
    <mergeCell ref="A91:P91"/>
    <mergeCell ref="A95:P95"/>
    <mergeCell ref="A102:P102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V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7" width="9.125" style="34" customWidth="1"/>
    <col min="18" max="22" width="9.25390625" style="34" customWidth="1"/>
    <col min="23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1374</v>
      </c>
      <c r="D14" s="80">
        <v>4</v>
      </c>
      <c r="E14" s="80"/>
      <c r="F14" s="80"/>
      <c r="G14" s="80"/>
      <c r="H14" s="80"/>
      <c r="I14" s="80"/>
      <c r="J14" s="80"/>
      <c r="K14" s="80">
        <v>138</v>
      </c>
      <c r="L14" s="80"/>
      <c r="M14" s="80">
        <v>53</v>
      </c>
      <c r="N14" s="80"/>
      <c r="O14" s="80">
        <v>422</v>
      </c>
      <c r="P14" s="80">
        <v>757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88</v>
      </c>
      <c r="D16" s="80">
        <v>4</v>
      </c>
      <c r="E16" s="80"/>
      <c r="F16" s="80"/>
      <c r="G16" s="80"/>
      <c r="H16" s="80"/>
      <c r="I16" s="80"/>
      <c r="J16" s="80">
        <v>0</v>
      </c>
      <c r="K16" s="80">
        <v>70</v>
      </c>
      <c r="L16" s="80">
        <v>0</v>
      </c>
      <c r="M16" s="80">
        <v>14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16</v>
      </c>
      <c r="D17" s="80"/>
      <c r="E17" s="80"/>
      <c r="F17" s="80"/>
      <c r="G17" s="80"/>
      <c r="H17" s="80"/>
      <c r="I17" s="80"/>
      <c r="J17" s="80"/>
      <c r="K17" s="80">
        <v>14</v>
      </c>
      <c r="L17" s="80"/>
      <c r="M17" s="80">
        <v>2</v>
      </c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1358</v>
      </c>
      <c r="D23" s="80">
        <v>4</v>
      </c>
      <c r="E23" s="80"/>
      <c r="F23" s="80"/>
      <c r="G23" s="80"/>
      <c r="H23" s="80"/>
      <c r="I23" s="80"/>
      <c r="J23" s="80">
        <v>0</v>
      </c>
      <c r="K23" s="80">
        <v>124</v>
      </c>
      <c r="L23" s="80">
        <v>0</v>
      </c>
      <c r="M23" s="80">
        <v>51</v>
      </c>
      <c r="N23" s="80">
        <v>0</v>
      </c>
      <c r="O23" s="80">
        <v>422</v>
      </c>
      <c r="P23" s="80">
        <v>757</v>
      </c>
    </row>
    <row r="24" spans="1:16" ht="52.5" customHeight="1">
      <c r="A24" s="177" t="s">
        <v>64</v>
      </c>
      <c r="B24" s="161">
        <v>111</v>
      </c>
      <c r="C24" s="80">
        <v>72</v>
      </c>
      <c r="D24" s="80">
        <v>4</v>
      </c>
      <c r="E24" s="80"/>
      <c r="F24" s="80"/>
      <c r="G24" s="80"/>
      <c r="H24" s="80"/>
      <c r="I24" s="80"/>
      <c r="J24" s="80">
        <v>0</v>
      </c>
      <c r="K24" s="80">
        <v>56</v>
      </c>
      <c r="L24" s="80">
        <v>0</v>
      </c>
      <c r="M24" s="80">
        <v>12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1358</v>
      </c>
      <c r="D29" s="80">
        <v>4</v>
      </c>
      <c r="E29" s="80"/>
      <c r="F29" s="80"/>
      <c r="G29" s="80"/>
      <c r="H29" s="80"/>
      <c r="I29" s="80"/>
      <c r="J29" s="80">
        <v>0</v>
      </c>
      <c r="K29" s="80">
        <v>124</v>
      </c>
      <c r="L29" s="80">
        <v>0</v>
      </c>
      <c r="M29" s="80">
        <v>51</v>
      </c>
      <c r="N29" s="80">
        <v>0</v>
      </c>
      <c r="O29" s="80">
        <v>422</v>
      </c>
      <c r="P29" s="80">
        <v>757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1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1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444</v>
      </c>
      <c r="D41" s="80">
        <v>4</v>
      </c>
      <c r="E41" s="80"/>
      <c r="F41" s="80"/>
      <c r="G41" s="80"/>
      <c r="H41" s="80"/>
      <c r="I41" s="80"/>
      <c r="J41" s="80">
        <v>0</v>
      </c>
      <c r="K41" s="80">
        <v>341</v>
      </c>
      <c r="L41" s="80">
        <v>0</v>
      </c>
      <c r="M41" s="80">
        <v>99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84</v>
      </c>
      <c r="D43" s="80">
        <v>4</v>
      </c>
      <c r="E43" s="80"/>
      <c r="F43" s="80"/>
      <c r="G43" s="80"/>
      <c r="H43" s="80"/>
      <c r="I43" s="80"/>
      <c r="J43" s="80"/>
      <c r="K43" s="80">
        <v>66</v>
      </c>
      <c r="L43" s="80"/>
      <c r="M43" s="80">
        <v>14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47</v>
      </c>
      <c r="D45" s="80"/>
      <c r="E45" s="80"/>
      <c r="F45" s="80"/>
      <c r="G45" s="80"/>
      <c r="H45" s="80"/>
      <c r="I45" s="80"/>
      <c r="J45" s="80"/>
      <c r="K45" s="80">
        <v>47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444</v>
      </c>
      <c r="D48" s="80">
        <v>4</v>
      </c>
      <c r="E48" s="80"/>
      <c r="F48" s="80"/>
      <c r="G48" s="80"/>
      <c r="H48" s="80"/>
      <c r="I48" s="80"/>
      <c r="J48" s="80">
        <v>0</v>
      </c>
      <c r="K48" s="80">
        <v>341</v>
      </c>
      <c r="L48" s="80">
        <v>0</v>
      </c>
      <c r="M48" s="80">
        <v>99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12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10</v>
      </c>
      <c r="L51" s="80">
        <v>0</v>
      </c>
      <c r="M51" s="80">
        <v>2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12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10</v>
      </c>
      <c r="L54" s="80">
        <v>0</v>
      </c>
      <c r="M54" s="80">
        <v>2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63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63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179</v>
      </c>
      <c r="D58" s="80">
        <v>4</v>
      </c>
      <c r="E58" s="80"/>
      <c r="F58" s="80"/>
      <c r="G58" s="80"/>
      <c r="H58" s="80"/>
      <c r="I58" s="80"/>
      <c r="J58" s="80">
        <v>0</v>
      </c>
      <c r="K58" s="80">
        <v>124</v>
      </c>
      <c r="L58" s="80">
        <v>0</v>
      </c>
      <c r="M58" s="80">
        <v>51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17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17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179</v>
      </c>
      <c r="D61" s="80">
        <v>4</v>
      </c>
      <c r="E61" s="80"/>
      <c r="F61" s="80"/>
      <c r="G61" s="80"/>
      <c r="H61" s="80"/>
      <c r="I61" s="80"/>
      <c r="J61" s="80"/>
      <c r="K61" s="80">
        <v>124</v>
      </c>
      <c r="L61" s="80"/>
      <c r="M61" s="80">
        <v>51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300401</v>
      </c>
      <c r="D66" s="80">
        <v>9850</v>
      </c>
      <c r="E66" s="80"/>
      <c r="F66" s="80"/>
      <c r="G66" s="80"/>
      <c r="H66" s="80"/>
      <c r="I66" s="80"/>
      <c r="J66" s="80">
        <v>0</v>
      </c>
      <c r="K66" s="80">
        <v>258828</v>
      </c>
      <c r="L66" s="80">
        <v>0</v>
      </c>
      <c r="M66" s="80">
        <v>6439</v>
      </c>
      <c r="N66" s="80">
        <v>0</v>
      </c>
      <c r="O66" s="80">
        <v>11861</v>
      </c>
      <c r="P66" s="80">
        <v>13423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91366</v>
      </c>
      <c r="D68" s="80">
        <v>9850</v>
      </c>
      <c r="E68" s="80"/>
      <c r="F68" s="80"/>
      <c r="G68" s="80"/>
      <c r="H68" s="80"/>
      <c r="I68" s="80"/>
      <c r="J68" s="80">
        <v>0</v>
      </c>
      <c r="K68" s="80">
        <v>80395</v>
      </c>
      <c r="L68" s="80">
        <v>0</v>
      </c>
      <c r="M68" s="80">
        <v>1121</v>
      </c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42026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41997</v>
      </c>
      <c r="L69" s="80">
        <v>0</v>
      </c>
      <c r="M69" s="80">
        <v>29</v>
      </c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22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  <c r="V73" s="34" t="s">
        <v>215</v>
      </c>
    </row>
    <row r="74" spans="1:22" ht="27.75" customHeight="1">
      <c r="A74" s="175" t="s">
        <v>103</v>
      </c>
      <c r="B74" s="176">
        <v>309</v>
      </c>
      <c r="C74" s="80">
        <v>238469</v>
      </c>
      <c r="D74" s="80">
        <v>9850</v>
      </c>
      <c r="E74" s="80"/>
      <c r="F74" s="80"/>
      <c r="G74" s="80"/>
      <c r="H74" s="80"/>
      <c r="I74" s="80"/>
      <c r="J74" s="80">
        <v>0</v>
      </c>
      <c r="K74" s="80">
        <v>198003</v>
      </c>
      <c r="L74" s="80">
        <v>0</v>
      </c>
      <c r="M74" s="210">
        <v>5332</v>
      </c>
      <c r="N74" s="80">
        <v>0</v>
      </c>
      <c r="O74" s="80">
        <v>11861</v>
      </c>
      <c r="P74" s="80">
        <v>13423</v>
      </c>
      <c r="R74" s="211"/>
      <c r="S74" s="211"/>
      <c r="T74" s="211"/>
      <c r="U74" s="211"/>
      <c r="V74" s="211">
        <f>P74/C74*100</f>
        <v>5.628823872285286</v>
      </c>
    </row>
    <row r="75" spans="1:22" ht="39.75" customHeight="1">
      <c r="A75" s="177" t="s">
        <v>104</v>
      </c>
      <c r="B75" s="176">
        <v>310</v>
      </c>
      <c r="C75" s="80">
        <v>49312</v>
      </c>
      <c r="D75" s="80">
        <v>9850</v>
      </c>
      <c r="E75" s="80"/>
      <c r="F75" s="80"/>
      <c r="G75" s="80"/>
      <c r="H75" s="80"/>
      <c r="I75" s="80"/>
      <c r="J75" s="80">
        <v>0</v>
      </c>
      <c r="K75" s="80">
        <v>38374</v>
      </c>
      <c r="L75" s="80">
        <v>0</v>
      </c>
      <c r="M75" s="80">
        <v>1088</v>
      </c>
      <c r="N75" s="80">
        <v>0</v>
      </c>
      <c r="O75" s="80" t="s">
        <v>39</v>
      </c>
      <c r="P75" s="80" t="s">
        <v>39</v>
      </c>
      <c r="V75" s="34">
        <v>5.6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238469</v>
      </c>
      <c r="D80" s="80">
        <v>9850</v>
      </c>
      <c r="E80" s="80"/>
      <c r="F80" s="80"/>
      <c r="G80" s="80"/>
      <c r="H80" s="80"/>
      <c r="I80" s="80"/>
      <c r="J80" s="80">
        <v>0</v>
      </c>
      <c r="K80" s="80">
        <v>198003</v>
      </c>
      <c r="L80" s="80">
        <v>0</v>
      </c>
      <c r="M80" s="80">
        <v>5332</v>
      </c>
      <c r="N80" s="80"/>
      <c r="O80" s="80">
        <v>11861</v>
      </c>
      <c r="P80" s="80">
        <v>13423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212">
        <v>6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212">
        <v>6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21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54</v>
      </c>
      <c r="D91" s="80">
        <v>2</v>
      </c>
      <c r="E91" s="80"/>
      <c r="F91" s="80"/>
      <c r="G91" s="80"/>
      <c r="H91" s="80"/>
      <c r="I91" s="80"/>
      <c r="J91" s="80">
        <v>0</v>
      </c>
      <c r="K91" s="80">
        <v>37</v>
      </c>
      <c r="L91" s="80">
        <v>0</v>
      </c>
      <c r="M91" s="80">
        <v>15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5</v>
      </c>
      <c r="D92" s="80"/>
      <c r="E92" s="80"/>
      <c r="F92" s="80"/>
      <c r="G92" s="80"/>
      <c r="H92" s="80"/>
      <c r="I92" s="80"/>
      <c r="J92" s="80"/>
      <c r="K92" s="80">
        <v>5</v>
      </c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49</v>
      </c>
      <c r="D93" s="80">
        <v>2</v>
      </c>
      <c r="E93" s="80"/>
      <c r="F93" s="80"/>
      <c r="G93" s="80"/>
      <c r="H93" s="80"/>
      <c r="I93" s="80"/>
      <c r="J93" s="80">
        <v>0</v>
      </c>
      <c r="K93" s="80">
        <v>32</v>
      </c>
      <c r="L93" s="80">
        <v>0</v>
      </c>
      <c r="M93" s="80">
        <v>15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86</v>
      </c>
      <c r="D95" s="80">
        <v>2</v>
      </c>
      <c r="E95" s="80"/>
      <c r="F95" s="80"/>
      <c r="G95" s="80"/>
      <c r="H95" s="80"/>
      <c r="I95" s="80"/>
      <c r="J95" s="80">
        <v>0</v>
      </c>
      <c r="K95" s="80">
        <v>56</v>
      </c>
      <c r="L95" s="80">
        <v>0</v>
      </c>
      <c r="M95" s="80">
        <v>28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3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1</v>
      </c>
      <c r="L96" s="80">
        <v>0</v>
      </c>
      <c r="M96" s="80">
        <v>2</v>
      </c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7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7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49</v>
      </c>
      <c r="D100" s="80">
        <v>2</v>
      </c>
      <c r="E100" s="80"/>
      <c r="F100" s="80"/>
      <c r="G100" s="80"/>
      <c r="H100" s="80"/>
      <c r="I100" s="80"/>
      <c r="J100" s="80">
        <v>0</v>
      </c>
      <c r="K100" s="80">
        <v>32</v>
      </c>
      <c r="L100" s="80">
        <v>0</v>
      </c>
      <c r="M100" s="80">
        <v>15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213185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60909</v>
      </c>
      <c r="D103" s="80">
        <v>5379</v>
      </c>
      <c r="E103" s="80"/>
      <c r="F103" s="80"/>
      <c r="G103" s="80"/>
      <c r="H103" s="80"/>
      <c r="I103" s="80"/>
      <c r="J103" s="80">
        <v>0</v>
      </c>
      <c r="K103" s="80">
        <v>53758</v>
      </c>
      <c r="L103" s="80">
        <v>0</v>
      </c>
      <c r="M103" s="80">
        <v>1772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1076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1076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59589</v>
      </c>
      <c r="D105" s="80">
        <v>5379</v>
      </c>
      <c r="E105" s="80"/>
      <c r="F105" s="80"/>
      <c r="G105" s="80"/>
      <c r="H105" s="80"/>
      <c r="I105" s="80"/>
      <c r="J105" s="80">
        <v>0</v>
      </c>
      <c r="K105" s="80">
        <v>52521</v>
      </c>
      <c r="L105" s="80">
        <v>0</v>
      </c>
      <c r="M105" s="80">
        <v>1689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7:P107"/>
    <mergeCell ref="A108:P108"/>
    <mergeCell ref="A94:P94"/>
    <mergeCell ref="A13:P13"/>
    <mergeCell ref="A101:P101"/>
    <mergeCell ref="A65:P65"/>
    <mergeCell ref="A90:P90"/>
    <mergeCell ref="A40:P40"/>
    <mergeCell ref="A114:P114"/>
    <mergeCell ref="A120:P120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89:P89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U134"/>
  <sheetViews>
    <sheetView showZeros="0" zoomScale="90" zoomScaleNormal="9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8" width="9.125" style="34" customWidth="1"/>
    <col min="19" max="19" width="9.25390625" style="34" bestFit="1" customWidth="1"/>
    <col min="20" max="20" width="9.50390625" style="34" bestFit="1" customWidth="1"/>
    <col min="21" max="21" width="9.25390625" style="34" bestFit="1" customWidth="1"/>
    <col min="22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1799</v>
      </c>
      <c r="D14" s="80"/>
      <c r="E14" s="80"/>
      <c r="F14" s="80"/>
      <c r="G14" s="80"/>
      <c r="H14" s="80"/>
      <c r="I14" s="80"/>
      <c r="J14" s="80">
        <v>0</v>
      </c>
      <c r="K14" s="80">
        <v>55</v>
      </c>
      <c r="L14" s="80">
        <v>0</v>
      </c>
      <c r="M14" s="80">
        <v>3</v>
      </c>
      <c r="N14" s="80">
        <v>0</v>
      </c>
      <c r="O14" s="80">
        <v>487</v>
      </c>
      <c r="P14" s="80">
        <v>1254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22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22</v>
      </c>
      <c r="L16" s="80">
        <v>0</v>
      </c>
      <c r="M16" s="80"/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3</v>
      </c>
      <c r="D17" s="80"/>
      <c r="E17" s="80"/>
      <c r="F17" s="80"/>
      <c r="G17" s="80"/>
      <c r="H17" s="80"/>
      <c r="I17" s="80"/>
      <c r="J17" s="80"/>
      <c r="K17" s="80">
        <v>3</v>
      </c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/>
      <c r="P19" s="80"/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/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/>
      <c r="P22" s="80"/>
    </row>
    <row r="23" spans="1:16" ht="27.75" customHeight="1">
      <c r="A23" s="175" t="s">
        <v>11</v>
      </c>
      <c r="B23" s="176">
        <v>110</v>
      </c>
      <c r="C23" s="80">
        <v>1796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52</v>
      </c>
      <c r="L23" s="80">
        <v>0</v>
      </c>
      <c r="M23" s="80">
        <v>3</v>
      </c>
      <c r="N23" s="80">
        <v>0</v>
      </c>
      <c r="O23" s="80">
        <v>487</v>
      </c>
      <c r="P23" s="80">
        <v>1254</v>
      </c>
    </row>
    <row r="24" spans="1:16" ht="52.5" customHeight="1">
      <c r="A24" s="177" t="s">
        <v>64</v>
      </c>
      <c r="B24" s="161">
        <v>111</v>
      </c>
      <c r="C24" s="80">
        <v>19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19</v>
      </c>
      <c r="L24" s="80">
        <v>0</v>
      </c>
      <c r="M24" s="80"/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1796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52</v>
      </c>
      <c r="L29" s="80">
        <v>0</v>
      </c>
      <c r="M29" s="80">
        <v>3</v>
      </c>
      <c r="N29" s="80">
        <v>0</v>
      </c>
      <c r="O29" s="80">
        <v>487</v>
      </c>
      <c r="P29" s="80">
        <v>1254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44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2</v>
      </c>
      <c r="L32" s="80">
        <v>0</v>
      </c>
      <c r="M32" s="80"/>
      <c r="N32" s="80">
        <v>0</v>
      </c>
      <c r="O32" s="80">
        <v>26</v>
      </c>
      <c r="P32" s="80">
        <v>16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/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/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/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164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158</v>
      </c>
      <c r="L41" s="80">
        <v>0</v>
      </c>
      <c r="M41" s="80">
        <v>6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19</v>
      </c>
      <c r="D43" s="80"/>
      <c r="E43" s="80"/>
      <c r="F43" s="80"/>
      <c r="G43" s="80"/>
      <c r="H43" s="80"/>
      <c r="I43" s="80"/>
      <c r="J43" s="80"/>
      <c r="K43" s="80">
        <v>19</v>
      </c>
      <c r="L43" s="80"/>
      <c r="M43" s="80"/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2</v>
      </c>
      <c r="D45" s="80"/>
      <c r="E45" s="80"/>
      <c r="F45" s="80"/>
      <c r="G45" s="80"/>
      <c r="H45" s="80"/>
      <c r="I45" s="80"/>
      <c r="J45" s="80"/>
      <c r="K45" s="80">
        <v>2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158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158</v>
      </c>
      <c r="L48" s="80">
        <v>0</v>
      </c>
      <c r="M48" s="80">
        <v>6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19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19</v>
      </c>
      <c r="L51" s="80">
        <v>0</v>
      </c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19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19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33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33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55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52</v>
      </c>
      <c r="L58" s="80"/>
      <c r="M58" s="80">
        <v>3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1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1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 t="s">
        <v>255</v>
      </c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55</v>
      </c>
      <c r="D61" s="80"/>
      <c r="E61" s="80"/>
      <c r="F61" s="80"/>
      <c r="G61" s="80"/>
      <c r="H61" s="80"/>
      <c r="I61" s="80"/>
      <c r="J61" s="80"/>
      <c r="K61" s="80">
        <v>52</v>
      </c>
      <c r="L61" s="80"/>
      <c r="M61" s="80">
        <v>3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/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174137.07</v>
      </c>
      <c r="D66" s="80">
        <v>0</v>
      </c>
      <c r="E66" s="80"/>
      <c r="F66" s="80"/>
      <c r="G66" s="80"/>
      <c r="H66" s="80"/>
      <c r="I66" s="80"/>
      <c r="J66" s="80">
        <v>0</v>
      </c>
      <c r="K66" s="80">
        <v>119013.51</v>
      </c>
      <c r="L66" s="80">
        <v>0</v>
      </c>
      <c r="M66" s="80">
        <v>748.47</v>
      </c>
      <c r="N66" s="80">
        <v>0</v>
      </c>
      <c r="O66" s="80">
        <v>33112.21</v>
      </c>
      <c r="P66" s="80">
        <v>21262.88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/>
    </row>
    <row r="68" spans="1:16" ht="51" customHeight="1">
      <c r="A68" s="177" t="s">
        <v>97</v>
      </c>
      <c r="B68" s="176">
        <v>303</v>
      </c>
      <c r="C68" s="80">
        <v>47847.65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47847.65</v>
      </c>
      <c r="L68" s="80">
        <v>0</v>
      </c>
      <c r="M68" s="80"/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1578.8200000000002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1578.8200000000002</v>
      </c>
      <c r="L69" s="80">
        <v>0</v>
      </c>
      <c r="M69" s="80"/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/>
      <c r="P71" s="80"/>
    </row>
    <row r="72" spans="1:16" ht="40.5" customHeight="1">
      <c r="A72" s="178" t="s">
        <v>101</v>
      </c>
      <c r="B72" s="176">
        <v>307</v>
      </c>
      <c r="C72" s="80"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21" ht="27.75" customHeight="1">
      <c r="A74" s="175" t="s">
        <v>103</v>
      </c>
      <c r="B74" s="176">
        <v>309</v>
      </c>
      <c r="C74" s="80">
        <v>168375.59</v>
      </c>
      <c r="D74" s="80">
        <v>0</v>
      </c>
      <c r="E74" s="80"/>
      <c r="F74" s="80"/>
      <c r="G74" s="80"/>
      <c r="H74" s="80"/>
      <c r="I74" s="80"/>
      <c r="J74" s="80">
        <v>0</v>
      </c>
      <c r="K74" s="80">
        <v>113408.42</v>
      </c>
      <c r="L74" s="80">
        <v>0</v>
      </c>
      <c r="M74" s="80">
        <v>592.08</v>
      </c>
      <c r="N74" s="80">
        <v>0</v>
      </c>
      <c r="O74" s="80">
        <v>33112.21</v>
      </c>
      <c r="P74" s="80">
        <v>21262.88</v>
      </c>
      <c r="Q74" s="43"/>
      <c r="R74" s="211"/>
      <c r="S74" s="211"/>
      <c r="T74" s="211"/>
      <c r="U74" s="211"/>
    </row>
    <row r="75" spans="1:16" ht="39.75" customHeight="1">
      <c r="A75" s="177" t="s">
        <v>104</v>
      </c>
      <c r="B75" s="176">
        <v>310</v>
      </c>
      <c r="C75" s="80">
        <v>46268.83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46268.83</v>
      </c>
      <c r="L75" s="80">
        <v>0</v>
      </c>
      <c r="M75" s="80"/>
      <c r="N75" s="80">
        <v>0</v>
      </c>
      <c r="O75" s="80" t="s">
        <v>39</v>
      </c>
      <c r="P75" s="80"/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/>
      <c r="P76" s="80"/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214</v>
      </c>
    </row>
    <row r="78" spans="1:16" ht="42.75" customHeight="1">
      <c r="A78" s="177" t="s">
        <v>107</v>
      </c>
      <c r="B78" s="176">
        <v>313</v>
      </c>
      <c r="C78" s="80">
        <v>0</v>
      </c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v>0</v>
      </c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168375.59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113408.42</v>
      </c>
      <c r="L80" s="80">
        <v>0</v>
      </c>
      <c r="M80" s="80">
        <v>592.08</v>
      </c>
      <c r="N80" s="80">
        <v>0</v>
      </c>
      <c r="O80" s="80">
        <v>33112.21</v>
      </c>
      <c r="P80" s="80">
        <v>21262.88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 t="s">
        <v>211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/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/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213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f>K91</f>
        <v>36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f>19+4+3+10</f>
        <v>36</v>
      </c>
      <c r="L91" s="80">
        <v>0</v>
      </c>
      <c r="M91" s="80"/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f>K92</f>
        <v>2</v>
      </c>
      <c r="D92" s="80"/>
      <c r="E92" s="80"/>
      <c r="F92" s="80"/>
      <c r="G92" s="80"/>
      <c r="H92" s="80"/>
      <c r="I92" s="80"/>
      <c r="J92" s="80"/>
      <c r="K92" s="80">
        <f>2</f>
        <v>2</v>
      </c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f>K93</f>
        <v>34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f>17+4+3+10</f>
        <v>34</v>
      </c>
      <c r="L93" s="80">
        <v>0</v>
      </c>
      <c r="M93" s="80"/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118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118</v>
      </c>
      <c r="L95" s="80">
        <v>0</v>
      </c>
      <c r="M95" s="80"/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11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11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33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33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34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34</v>
      </c>
      <c r="L100" s="80">
        <v>0</v>
      </c>
      <c r="M100" s="80"/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0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34418.69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34418.69</v>
      </c>
      <c r="L103" s="80">
        <v>0</v>
      </c>
      <c r="M103" s="80"/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443.91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443.91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31100.010000000002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31100.010000000002</v>
      </c>
      <c r="L105" s="80">
        <v>0</v>
      </c>
      <c r="M105" s="80"/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65:P65"/>
    <mergeCell ref="A13:P13"/>
    <mergeCell ref="A114:P114"/>
    <mergeCell ref="A120:P120"/>
    <mergeCell ref="A89:P89"/>
    <mergeCell ref="A107:P107"/>
    <mergeCell ref="A108:P108"/>
    <mergeCell ref="A94:P94"/>
    <mergeCell ref="A90:P90"/>
    <mergeCell ref="D8:P8"/>
    <mergeCell ref="D10:J10"/>
    <mergeCell ref="K10:L10"/>
    <mergeCell ref="M10:M11"/>
    <mergeCell ref="N10:N11"/>
    <mergeCell ref="O10:P10"/>
    <mergeCell ref="A40:P40"/>
    <mergeCell ref="K1:P1"/>
    <mergeCell ref="A2:P2"/>
    <mergeCell ref="A3:P3"/>
    <mergeCell ref="A4:P4"/>
    <mergeCell ref="A5:P5"/>
    <mergeCell ref="A6:P6"/>
    <mergeCell ref="A8:A11"/>
    <mergeCell ref="B8:B11"/>
    <mergeCell ref="C8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R134"/>
  <sheetViews>
    <sheetView showZeros="0" zoomScale="60" zoomScaleNormal="6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8" ht="55.5" customHeight="1">
      <c r="A14" s="175" t="s">
        <v>55</v>
      </c>
      <c r="B14" s="176">
        <v>101</v>
      </c>
      <c r="C14" s="80">
        <v>1735</v>
      </c>
      <c r="D14" s="80">
        <v>0</v>
      </c>
      <c r="E14" s="80"/>
      <c r="F14" s="80"/>
      <c r="G14" s="80"/>
      <c r="H14" s="80"/>
      <c r="I14" s="80"/>
      <c r="J14" s="80">
        <v>0</v>
      </c>
      <c r="K14" s="80">
        <v>69</v>
      </c>
      <c r="L14" s="80">
        <v>0</v>
      </c>
      <c r="M14" s="80">
        <v>28</v>
      </c>
      <c r="N14" s="80">
        <v>0</v>
      </c>
      <c r="O14" s="80"/>
      <c r="P14" s="80">
        <v>1638</v>
      </c>
      <c r="R14" s="43"/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21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17</v>
      </c>
      <c r="L16" s="80">
        <v>0</v>
      </c>
      <c r="M16" s="80">
        <v>4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9</v>
      </c>
      <c r="D17" s="80"/>
      <c r="E17" s="80"/>
      <c r="F17" s="80"/>
      <c r="G17" s="80"/>
      <c r="H17" s="80"/>
      <c r="I17" s="80"/>
      <c r="J17" s="80"/>
      <c r="K17" s="80">
        <v>6</v>
      </c>
      <c r="L17" s="80"/>
      <c r="M17" s="80">
        <v>3</v>
      </c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1</v>
      </c>
      <c r="D18" s="80"/>
      <c r="E18" s="80"/>
      <c r="F18" s="80"/>
      <c r="G18" s="80"/>
      <c r="H18" s="80"/>
      <c r="I18" s="80"/>
      <c r="J18" s="80"/>
      <c r="K18" s="80">
        <v>1</v>
      </c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1725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62</v>
      </c>
      <c r="L23" s="80">
        <v>0</v>
      </c>
      <c r="M23" s="80">
        <v>25</v>
      </c>
      <c r="N23" s="80">
        <v>0</v>
      </c>
      <c r="O23" s="80">
        <v>5</v>
      </c>
      <c r="P23" s="80">
        <v>1638</v>
      </c>
    </row>
    <row r="24" spans="1:16" ht="52.5" customHeight="1">
      <c r="A24" s="177" t="s">
        <v>64</v>
      </c>
      <c r="B24" s="161">
        <v>111</v>
      </c>
      <c r="C24" s="80">
        <v>12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11</v>
      </c>
      <c r="L24" s="80">
        <v>0</v>
      </c>
      <c r="M24" s="80">
        <v>1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1725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62</v>
      </c>
      <c r="L29" s="80">
        <v>0</v>
      </c>
      <c r="M29" s="80">
        <v>25</v>
      </c>
      <c r="N29" s="80">
        <v>0</v>
      </c>
      <c r="O29" s="80">
        <v>5</v>
      </c>
      <c r="P29" s="80">
        <v>1638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0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0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422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347</v>
      </c>
      <c r="L41" s="80">
        <v>0</v>
      </c>
      <c r="M41" s="80">
        <v>75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19</v>
      </c>
      <c r="D43" s="80"/>
      <c r="E43" s="80"/>
      <c r="F43" s="80"/>
      <c r="G43" s="80"/>
      <c r="H43" s="80"/>
      <c r="I43" s="80"/>
      <c r="J43" s="80"/>
      <c r="K43" s="80">
        <v>18</v>
      </c>
      <c r="L43" s="80"/>
      <c r="M43" s="80">
        <v>1</v>
      </c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51</v>
      </c>
      <c r="D45" s="80"/>
      <c r="E45" s="80"/>
      <c r="F45" s="80"/>
      <c r="G45" s="80"/>
      <c r="H45" s="80"/>
      <c r="I45" s="80"/>
      <c r="J45" s="80"/>
      <c r="K45" s="80">
        <v>51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422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347</v>
      </c>
      <c r="L48" s="80">
        <v>0</v>
      </c>
      <c r="M48" s="80">
        <v>75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37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37</v>
      </c>
      <c r="L51" s="80">
        <v>0</v>
      </c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2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2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35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35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88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88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87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62</v>
      </c>
      <c r="L58" s="80">
        <v>0</v>
      </c>
      <c r="M58" s="80">
        <v>25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22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22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87</v>
      </c>
      <c r="D61" s="80"/>
      <c r="E61" s="80"/>
      <c r="F61" s="80"/>
      <c r="G61" s="80"/>
      <c r="H61" s="80"/>
      <c r="I61" s="80"/>
      <c r="J61" s="80"/>
      <c r="K61" s="80">
        <v>62</v>
      </c>
      <c r="L61" s="80"/>
      <c r="M61" s="80">
        <v>25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6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6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v>164068.5</v>
      </c>
      <c r="D66" s="80">
        <v>0</v>
      </c>
      <c r="E66" s="80"/>
      <c r="F66" s="80"/>
      <c r="G66" s="80"/>
      <c r="H66" s="80"/>
      <c r="I66" s="80"/>
      <c r="J66" s="80">
        <v>0</v>
      </c>
      <c r="K66" s="80">
        <v>129139.8</v>
      </c>
      <c r="L66" s="80">
        <v>0</v>
      </c>
      <c r="M66" s="80">
        <v>7744.3</v>
      </c>
      <c r="N66" s="80">
        <v>0</v>
      </c>
      <c r="O66" s="80"/>
      <c r="P66" s="80">
        <v>26826.5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80">
        <v>61890.9</v>
      </c>
      <c r="D68" s="80">
        <v>0</v>
      </c>
      <c r="E68" s="80"/>
      <c r="F68" s="80"/>
      <c r="G68" s="80"/>
      <c r="H68" s="80"/>
      <c r="I68" s="80"/>
      <c r="J68" s="80">
        <v>0</v>
      </c>
      <c r="K68" s="80">
        <v>61225</v>
      </c>
      <c r="L68" s="80">
        <v>0</v>
      </c>
      <c r="M68" s="80">
        <v>665.9</v>
      </c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8248.4</v>
      </c>
      <c r="D69" s="80">
        <v>0</v>
      </c>
      <c r="E69" s="80"/>
      <c r="F69" s="80"/>
      <c r="G69" s="80"/>
      <c r="H69" s="80"/>
      <c r="I69" s="80"/>
      <c r="J69" s="80">
        <v>0</v>
      </c>
      <c r="K69" s="80">
        <v>7822.4</v>
      </c>
      <c r="L69" s="80">
        <v>0</v>
      </c>
      <c r="M69" s="80">
        <v>426</v>
      </c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357.9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357.9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141881.5</v>
      </c>
      <c r="D74" s="80">
        <v>0</v>
      </c>
      <c r="E74" s="80"/>
      <c r="F74" s="80"/>
      <c r="G74" s="80"/>
      <c r="H74" s="80"/>
      <c r="I74" s="80"/>
      <c r="J74" s="80">
        <v>0</v>
      </c>
      <c r="K74" s="80">
        <v>108913.1</v>
      </c>
      <c r="L74" s="80">
        <v>0</v>
      </c>
      <c r="M74" s="80">
        <v>6141.9</v>
      </c>
      <c r="N74" s="80">
        <v>0</v>
      </c>
      <c r="O74" s="80"/>
      <c r="P74" s="80">
        <v>26826.5</v>
      </c>
    </row>
    <row r="75" spans="1:16" ht="39.75" customHeight="1">
      <c r="A75" s="177" t="s">
        <v>104</v>
      </c>
      <c r="B75" s="176">
        <v>310</v>
      </c>
      <c r="C75" s="80">
        <v>53637</v>
      </c>
      <c r="D75" s="80">
        <v>0</v>
      </c>
      <c r="E75" s="80"/>
      <c r="F75" s="80"/>
      <c r="G75" s="80"/>
      <c r="H75" s="80"/>
      <c r="I75" s="80"/>
      <c r="J75" s="80">
        <v>0</v>
      </c>
      <c r="K75" s="80">
        <v>53397.1</v>
      </c>
      <c r="L75" s="80">
        <v>0</v>
      </c>
      <c r="M75" s="80">
        <v>239.9</v>
      </c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/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>
        <v>0</v>
      </c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>
        <v>0</v>
      </c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141881.5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108913.1</v>
      </c>
      <c r="L80" s="80">
        <v>0</v>
      </c>
      <c r="M80" s="80">
        <v>6141.9</v>
      </c>
      <c r="N80" s="80">
        <v>0</v>
      </c>
      <c r="O80" s="80"/>
      <c r="P80" s="80">
        <v>26826.5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0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0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80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80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80"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32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23</v>
      </c>
      <c r="L91" s="80">
        <v>0</v>
      </c>
      <c r="M91" s="80">
        <v>9</v>
      </c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>
        <v>3</v>
      </c>
      <c r="D92" s="80"/>
      <c r="E92" s="80"/>
      <c r="F92" s="80"/>
      <c r="G92" s="80"/>
      <c r="H92" s="80"/>
      <c r="I92" s="80"/>
      <c r="J92" s="80"/>
      <c r="K92" s="80"/>
      <c r="L92" s="80"/>
      <c r="M92" s="80">
        <v>3</v>
      </c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29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23</v>
      </c>
      <c r="L93" s="80">
        <v>0</v>
      </c>
      <c r="M93" s="80">
        <v>6</v>
      </c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179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164</v>
      </c>
      <c r="L95" s="80">
        <v>0</v>
      </c>
      <c r="M95" s="80">
        <v>15</v>
      </c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13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13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48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48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29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23</v>
      </c>
      <c r="L100" s="80">
        <v>0</v>
      </c>
      <c r="M100" s="80">
        <v>6</v>
      </c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51596.1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11767.2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10300.1</v>
      </c>
      <c r="L103" s="80">
        <v>0</v>
      </c>
      <c r="M103" s="80">
        <v>1467.1</v>
      </c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426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0</v>
      </c>
      <c r="L104" s="80">
        <v>0</v>
      </c>
      <c r="M104" s="80">
        <v>426</v>
      </c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8588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7354</v>
      </c>
      <c r="L105" s="80">
        <v>0</v>
      </c>
      <c r="M105" s="80">
        <v>1234</v>
      </c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>
        <v>0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7:P107"/>
    <mergeCell ref="A108:P108"/>
    <mergeCell ref="A94:P94"/>
    <mergeCell ref="A13:P13"/>
    <mergeCell ref="A101:P101"/>
    <mergeCell ref="A65:P65"/>
    <mergeCell ref="A90:P90"/>
    <mergeCell ref="A40:P40"/>
    <mergeCell ref="A114:P114"/>
    <mergeCell ref="A120:P120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89:P89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80" zoomScaleNormal="8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13.25390625" style="34" customWidth="1"/>
    <col min="4" max="6" width="9.125" style="34" customWidth="1"/>
    <col min="7" max="9" width="8.875" style="34" customWidth="1"/>
    <col min="10" max="10" width="8.625" style="34" customWidth="1"/>
    <col min="11" max="11" width="10.00390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819</v>
      </c>
      <c r="D14" s="80">
        <v>0</v>
      </c>
      <c r="E14" s="80"/>
      <c r="F14" s="80"/>
      <c r="G14" s="80"/>
      <c r="H14" s="80"/>
      <c r="I14" s="80"/>
      <c r="J14" s="80">
        <v>0</v>
      </c>
      <c r="K14" s="80">
        <v>45</v>
      </c>
      <c r="L14" s="80">
        <v>0</v>
      </c>
      <c r="M14" s="80">
        <v>41</v>
      </c>
      <c r="N14" s="80">
        <v>0</v>
      </c>
      <c r="O14" s="80">
        <v>207</v>
      </c>
      <c r="P14" s="80">
        <v>526</v>
      </c>
    </row>
    <row r="15" spans="1:16" ht="51.75" customHeight="1">
      <c r="A15" s="175" t="s">
        <v>217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5" t="s">
        <v>218</v>
      </c>
      <c r="B16" s="176">
        <v>103</v>
      </c>
      <c r="C16" s="80">
        <v>39</v>
      </c>
      <c r="D16" s="80">
        <v>0</v>
      </c>
      <c r="E16" s="80"/>
      <c r="F16" s="80"/>
      <c r="G16" s="80"/>
      <c r="H16" s="80"/>
      <c r="I16" s="80"/>
      <c r="J16" s="80">
        <v>0</v>
      </c>
      <c r="K16" s="80">
        <v>28</v>
      </c>
      <c r="L16" s="80">
        <v>0</v>
      </c>
      <c r="M16" s="80">
        <v>11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5" t="s">
        <v>219</v>
      </c>
      <c r="B17" s="176">
        <v>104</v>
      </c>
      <c r="C17" s="80">
        <v>5</v>
      </c>
      <c r="D17" s="80"/>
      <c r="E17" s="80"/>
      <c r="F17" s="80"/>
      <c r="G17" s="80"/>
      <c r="H17" s="80"/>
      <c r="I17" s="80"/>
      <c r="J17" s="80"/>
      <c r="K17" s="80">
        <v>5</v>
      </c>
      <c r="L17" s="80"/>
      <c r="M17" s="80"/>
      <c r="N17" s="80"/>
      <c r="O17" s="80" t="s">
        <v>39</v>
      </c>
      <c r="P17" s="80" t="s">
        <v>39</v>
      </c>
    </row>
    <row r="18" spans="1:16" ht="53.25" customHeight="1">
      <c r="A18" s="175" t="s">
        <v>220</v>
      </c>
      <c r="B18" s="176">
        <v>105</v>
      </c>
      <c r="C18" s="80"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5" t="s">
        <v>221</v>
      </c>
      <c r="B19" s="176">
        <v>106</v>
      </c>
      <c r="C19" s="80">
        <v>0</v>
      </c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5" t="s">
        <v>222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5" t="s">
        <v>223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5" t="s">
        <v>224</v>
      </c>
      <c r="B22" s="176">
        <v>109</v>
      </c>
      <c r="C22" s="80"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814</v>
      </c>
      <c r="D23" s="80">
        <v>0</v>
      </c>
      <c r="E23" s="80"/>
      <c r="F23" s="80"/>
      <c r="G23" s="80"/>
      <c r="H23" s="80"/>
      <c r="I23" s="80"/>
      <c r="J23" s="80">
        <v>0</v>
      </c>
      <c r="K23" s="80">
        <v>40</v>
      </c>
      <c r="L23" s="80">
        <v>0</v>
      </c>
      <c r="M23" s="80">
        <v>41</v>
      </c>
      <c r="N23" s="80">
        <v>0</v>
      </c>
      <c r="O23" s="80">
        <v>207</v>
      </c>
      <c r="P23" s="80">
        <v>526</v>
      </c>
    </row>
    <row r="24" spans="1:16" ht="52.5" customHeight="1">
      <c r="A24" s="175" t="s">
        <v>225</v>
      </c>
      <c r="B24" s="161">
        <v>111</v>
      </c>
      <c r="C24" s="80">
        <v>34</v>
      </c>
      <c r="D24" s="80">
        <v>0</v>
      </c>
      <c r="E24" s="80"/>
      <c r="F24" s="80"/>
      <c r="G24" s="80"/>
      <c r="H24" s="80"/>
      <c r="I24" s="80"/>
      <c r="J24" s="80">
        <v>0</v>
      </c>
      <c r="K24" s="80">
        <v>23</v>
      </c>
      <c r="L24" s="80">
        <v>0</v>
      </c>
      <c r="M24" s="80">
        <v>11</v>
      </c>
      <c r="N24" s="80">
        <v>0</v>
      </c>
      <c r="O24" s="80" t="s">
        <v>39</v>
      </c>
      <c r="P24" s="80" t="s">
        <v>39</v>
      </c>
    </row>
    <row r="25" spans="1:16" ht="27" customHeight="1">
      <c r="A25" s="175" t="s">
        <v>226</v>
      </c>
      <c r="B25" s="161">
        <v>112</v>
      </c>
      <c r="C25" s="80"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5" t="s">
        <v>227</v>
      </c>
      <c r="B26" s="161">
        <v>113</v>
      </c>
      <c r="C26" s="80">
        <v>0</v>
      </c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5" t="s">
        <v>228</v>
      </c>
      <c r="B27" s="161">
        <v>114</v>
      </c>
      <c r="C27" s="80"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5" t="s">
        <v>229</v>
      </c>
      <c r="B28" s="161">
        <v>115</v>
      </c>
      <c r="C28" s="80"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5" t="s">
        <v>230</v>
      </c>
      <c r="B29" s="161">
        <v>116</v>
      </c>
      <c r="C29" s="80">
        <v>814</v>
      </c>
      <c r="D29" s="80">
        <v>0</v>
      </c>
      <c r="E29" s="80"/>
      <c r="F29" s="80"/>
      <c r="G29" s="80"/>
      <c r="H29" s="80"/>
      <c r="I29" s="80"/>
      <c r="J29" s="80">
        <v>0</v>
      </c>
      <c r="K29" s="80">
        <v>40</v>
      </c>
      <c r="L29" s="80">
        <v>0</v>
      </c>
      <c r="M29" s="80">
        <v>41</v>
      </c>
      <c r="N29" s="80">
        <v>0</v>
      </c>
      <c r="O29" s="80">
        <v>207</v>
      </c>
      <c r="P29" s="80">
        <v>526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18</v>
      </c>
      <c r="D32" s="80">
        <v>0</v>
      </c>
      <c r="E32" s="80"/>
      <c r="F32" s="80"/>
      <c r="G32" s="80"/>
      <c r="H32" s="80"/>
      <c r="I32" s="80"/>
      <c r="J32" s="80">
        <v>0</v>
      </c>
      <c r="K32" s="80"/>
      <c r="L32" s="80">
        <v>0</v>
      </c>
      <c r="M32" s="80">
        <v>18</v>
      </c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2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2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2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2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216</v>
      </c>
      <c r="D41" s="80">
        <v>0</v>
      </c>
      <c r="E41" s="80"/>
      <c r="F41" s="80"/>
      <c r="G41" s="80"/>
      <c r="H41" s="80"/>
      <c r="I41" s="80"/>
      <c r="J41" s="80">
        <v>0</v>
      </c>
      <c r="K41" s="80">
        <v>103</v>
      </c>
      <c r="L41" s="80">
        <v>0</v>
      </c>
      <c r="M41" s="80">
        <v>113</v>
      </c>
      <c r="N41" s="80">
        <v>0</v>
      </c>
      <c r="O41" s="80" t="s">
        <v>39</v>
      </c>
      <c r="P41" s="80" t="s">
        <v>39</v>
      </c>
    </row>
    <row r="42" spans="1:16" ht="52.5" customHeight="1">
      <c r="A42" s="179" t="s">
        <v>231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79" t="s">
        <v>232</v>
      </c>
      <c r="B43" s="176">
        <v>203</v>
      </c>
      <c r="C43" s="80">
        <v>55</v>
      </c>
      <c r="D43" s="80"/>
      <c r="E43" s="80"/>
      <c r="F43" s="80"/>
      <c r="G43" s="80"/>
      <c r="H43" s="80"/>
      <c r="I43" s="80"/>
      <c r="J43" s="80"/>
      <c r="K43" s="80">
        <v>44</v>
      </c>
      <c r="L43" s="80"/>
      <c r="M43" s="80">
        <v>11</v>
      </c>
      <c r="N43" s="80"/>
      <c r="O43" s="80" t="s">
        <v>39</v>
      </c>
      <c r="P43" s="80" t="s">
        <v>39</v>
      </c>
    </row>
    <row r="44" spans="1:16" ht="41.25" customHeight="1">
      <c r="A44" s="179" t="s">
        <v>233</v>
      </c>
      <c r="B44" s="176">
        <v>204</v>
      </c>
      <c r="C44" s="80">
        <v>0</v>
      </c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79" t="s">
        <v>234</v>
      </c>
      <c r="B45" s="176">
        <v>205</v>
      </c>
      <c r="C45" s="80">
        <v>2</v>
      </c>
      <c r="D45" s="80"/>
      <c r="E45" s="80"/>
      <c r="F45" s="80"/>
      <c r="G45" s="80"/>
      <c r="H45" s="80"/>
      <c r="I45" s="80"/>
      <c r="J45" s="80"/>
      <c r="K45" s="80">
        <v>2</v>
      </c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79" t="s">
        <v>235</v>
      </c>
      <c r="B46" s="176">
        <v>206</v>
      </c>
      <c r="C46" s="80"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79" t="s">
        <v>236</v>
      </c>
      <c r="B47" s="176">
        <v>207</v>
      </c>
      <c r="C47" s="80"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79" t="s">
        <v>237</v>
      </c>
      <c r="B48" s="176">
        <v>208</v>
      </c>
      <c r="C48" s="80">
        <v>216</v>
      </c>
      <c r="D48" s="80">
        <v>0</v>
      </c>
      <c r="E48" s="80"/>
      <c r="F48" s="80"/>
      <c r="G48" s="80"/>
      <c r="H48" s="80"/>
      <c r="I48" s="80"/>
      <c r="J48" s="80">
        <v>0</v>
      </c>
      <c r="K48" s="80">
        <v>103</v>
      </c>
      <c r="L48" s="80"/>
      <c r="M48" s="80">
        <v>113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8</v>
      </c>
      <c r="D51" s="80">
        <v>0</v>
      </c>
      <c r="E51" s="80"/>
      <c r="F51" s="80"/>
      <c r="G51" s="80"/>
      <c r="H51" s="80"/>
      <c r="I51" s="80"/>
      <c r="J51" s="80">
        <v>0</v>
      </c>
      <c r="K51" s="80">
        <v>4</v>
      </c>
      <c r="L51" s="80">
        <v>0</v>
      </c>
      <c r="M51" s="80">
        <v>4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0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8</v>
      </c>
      <c r="D54" s="80">
        <v>0</v>
      </c>
      <c r="E54" s="80"/>
      <c r="F54" s="80"/>
      <c r="G54" s="80"/>
      <c r="H54" s="80"/>
      <c r="I54" s="80"/>
      <c r="J54" s="80">
        <v>0</v>
      </c>
      <c r="K54" s="80">
        <v>4</v>
      </c>
      <c r="L54" s="80">
        <v>0</v>
      </c>
      <c r="M54" s="80">
        <v>4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0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0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81</v>
      </c>
      <c r="D58" s="80">
        <v>0</v>
      </c>
      <c r="E58" s="80"/>
      <c r="F58" s="80"/>
      <c r="G58" s="80"/>
      <c r="H58" s="80"/>
      <c r="I58" s="80"/>
      <c r="J58" s="80">
        <v>0</v>
      </c>
      <c r="K58" s="80">
        <v>40</v>
      </c>
      <c r="L58" s="80">
        <v>0</v>
      </c>
      <c r="M58" s="80">
        <v>41</v>
      </c>
      <c r="N58" s="80">
        <v>0</v>
      </c>
      <c r="O58" s="80" t="s">
        <v>39</v>
      </c>
      <c r="P58" s="80" t="s">
        <v>39</v>
      </c>
    </row>
    <row r="59" spans="1:16" ht="64.5" customHeight="1">
      <c r="A59" s="179" t="s">
        <v>238</v>
      </c>
      <c r="B59" s="176">
        <v>219</v>
      </c>
      <c r="C59" s="80">
        <v>2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2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79" t="s">
        <v>239</v>
      </c>
      <c r="B60" s="176">
        <v>220</v>
      </c>
      <c r="C60" s="80"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79" t="s">
        <v>240</v>
      </c>
      <c r="B61" s="176">
        <v>221</v>
      </c>
      <c r="C61" s="80">
        <v>81</v>
      </c>
      <c r="D61" s="80"/>
      <c r="E61" s="80"/>
      <c r="F61" s="80"/>
      <c r="G61" s="80"/>
      <c r="H61" s="80"/>
      <c r="I61" s="80"/>
      <c r="J61" s="80"/>
      <c r="K61" s="80">
        <v>40</v>
      </c>
      <c r="L61" s="80"/>
      <c r="M61" s="80">
        <v>41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/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214">
        <f aca="true" t="shared" si="0" ref="C66:C73">SUM(D66:P66)</f>
        <v>157788.85650249998</v>
      </c>
      <c r="D66" s="80">
        <v>0</v>
      </c>
      <c r="E66" s="80"/>
      <c r="F66" s="80"/>
      <c r="G66" s="80"/>
      <c r="H66" s="80"/>
      <c r="I66" s="80"/>
      <c r="J66" s="80">
        <v>0</v>
      </c>
      <c r="K66" s="214">
        <v>123642.31259999998</v>
      </c>
      <c r="L66" s="80"/>
      <c r="M66" s="214">
        <v>5290.3070099999995</v>
      </c>
      <c r="N66" s="80">
        <v>0</v>
      </c>
      <c r="O66" s="214">
        <v>21851.7412725</v>
      </c>
      <c r="P66" s="214">
        <v>7004.49562</v>
      </c>
    </row>
    <row r="67" spans="1:16" ht="52.5" customHeight="1">
      <c r="A67" s="175" t="s">
        <v>241</v>
      </c>
      <c r="B67" s="176">
        <v>302</v>
      </c>
      <c r="C67" s="214">
        <f t="shared" si="0"/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5" t="s">
        <v>242</v>
      </c>
      <c r="B68" s="176">
        <v>303</v>
      </c>
      <c r="C68" s="214">
        <f t="shared" si="0"/>
        <v>110687.08562999999</v>
      </c>
      <c r="D68" s="80">
        <v>0</v>
      </c>
      <c r="E68" s="80"/>
      <c r="F68" s="80"/>
      <c r="G68" s="80"/>
      <c r="H68" s="80"/>
      <c r="I68" s="80"/>
      <c r="J68" s="80">
        <v>0</v>
      </c>
      <c r="K68" s="214">
        <v>108882.24703999999</v>
      </c>
      <c r="L68" s="80">
        <v>0</v>
      </c>
      <c r="M68" s="214">
        <v>1804.8385900000003</v>
      </c>
      <c r="N68" s="80"/>
      <c r="O68" s="80" t="s">
        <v>39</v>
      </c>
      <c r="P68" s="80" t="s">
        <v>39</v>
      </c>
    </row>
    <row r="69" spans="1:17" ht="64.5" customHeight="1">
      <c r="A69" s="175" t="s">
        <v>243</v>
      </c>
      <c r="B69" s="176">
        <v>304</v>
      </c>
      <c r="C69" s="214">
        <f t="shared" si="0"/>
        <v>42605.06429</v>
      </c>
      <c r="D69" s="80">
        <v>0</v>
      </c>
      <c r="E69" s="80"/>
      <c r="F69" s="80"/>
      <c r="G69" s="80"/>
      <c r="H69" s="80"/>
      <c r="I69" s="80"/>
      <c r="J69" s="80">
        <v>0</v>
      </c>
      <c r="K69" s="214">
        <v>42605.06429</v>
      </c>
      <c r="L69" s="80">
        <v>0</v>
      </c>
      <c r="M69" s="80"/>
      <c r="N69" s="80"/>
      <c r="O69" s="80" t="s">
        <v>39</v>
      </c>
      <c r="P69" s="80" t="s">
        <v>39</v>
      </c>
      <c r="Q69" s="211"/>
    </row>
    <row r="70" spans="1:16" ht="50.25" customHeight="1">
      <c r="A70" s="175" t="s">
        <v>99</v>
      </c>
      <c r="B70" s="176">
        <v>305</v>
      </c>
      <c r="C70" s="214">
        <f t="shared" si="0"/>
        <v>0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0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5" t="s">
        <v>100</v>
      </c>
      <c r="B71" s="176">
        <v>306</v>
      </c>
      <c r="C71" s="214">
        <f t="shared" si="0"/>
        <v>0</v>
      </c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5" t="s">
        <v>101</v>
      </c>
      <c r="B72" s="176">
        <v>307</v>
      </c>
      <c r="C72" s="214">
        <f t="shared" si="0"/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5" t="s">
        <v>102</v>
      </c>
      <c r="B73" s="176">
        <v>308</v>
      </c>
      <c r="C73" s="214">
        <f t="shared" si="0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7" ht="27.75" customHeight="1">
      <c r="A74" s="175" t="s">
        <v>103</v>
      </c>
      <c r="B74" s="176">
        <v>309</v>
      </c>
      <c r="C74" s="214">
        <f>SUM(D74:P74)</f>
        <v>112020.88320164998</v>
      </c>
      <c r="D74" s="80"/>
      <c r="E74" s="80"/>
      <c r="F74" s="80"/>
      <c r="G74" s="80"/>
      <c r="H74" s="80"/>
      <c r="I74" s="80"/>
      <c r="J74" s="80"/>
      <c r="K74" s="214">
        <v>78765.58020914998</v>
      </c>
      <c r="L74" s="80"/>
      <c r="M74" s="214">
        <v>4399.066099999999</v>
      </c>
      <c r="N74" s="80">
        <v>0</v>
      </c>
      <c r="O74" s="214">
        <v>21851.7412725</v>
      </c>
      <c r="P74" s="214">
        <v>7004.49562</v>
      </c>
      <c r="Q74" s="211"/>
    </row>
    <row r="75" spans="1:17" ht="39.75" customHeight="1">
      <c r="A75" s="175" t="s">
        <v>244</v>
      </c>
      <c r="B75" s="176">
        <v>310</v>
      </c>
      <c r="C75" s="214">
        <f aca="true" t="shared" si="1" ref="C75:C88">SUM(D75:P75)</f>
        <v>67521.81801914999</v>
      </c>
      <c r="D75" s="80">
        <v>0</v>
      </c>
      <c r="E75" s="80"/>
      <c r="F75" s="80"/>
      <c r="G75" s="80"/>
      <c r="H75" s="80"/>
      <c r="I75" s="80"/>
      <c r="J75" s="80">
        <v>0</v>
      </c>
      <c r="K75" s="214">
        <v>65841.04031914998</v>
      </c>
      <c r="L75" s="80">
        <v>0</v>
      </c>
      <c r="M75" s="214">
        <v>1680.7777000000003</v>
      </c>
      <c r="N75" s="80">
        <v>0</v>
      </c>
      <c r="O75" s="80" t="s">
        <v>39</v>
      </c>
      <c r="P75" s="80" t="s">
        <v>39</v>
      </c>
      <c r="Q75" s="211"/>
    </row>
    <row r="76" spans="1:16" ht="27" customHeight="1">
      <c r="A76" s="175" t="s">
        <v>245</v>
      </c>
      <c r="B76" s="176">
        <v>311</v>
      </c>
      <c r="C76" s="214">
        <f t="shared" si="1"/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5" t="s">
        <v>246</v>
      </c>
      <c r="B77" s="176">
        <v>312</v>
      </c>
      <c r="C77" s="214">
        <f t="shared" si="1"/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5" t="s">
        <v>247</v>
      </c>
      <c r="B78" s="176">
        <v>313</v>
      </c>
      <c r="C78" s="214">
        <f t="shared" si="1"/>
        <v>0</v>
      </c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5" t="s">
        <v>248</v>
      </c>
      <c r="B79" s="176">
        <v>314</v>
      </c>
      <c r="C79" s="214">
        <f t="shared" si="1"/>
        <v>0</v>
      </c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1" t="s">
        <v>249</v>
      </c>
      <c r="B80" s="176">
        <v>316</v>
      </c>
      <c r="C80" s="214">
        <f t="shared" si="1"/>
        <v>112020.88320164998</v>
      </c>
      <c r="D80" s="80">
        <v>0</v>
      </c>
      <c r="E80" s="80"/>
      <c r="F80" s="80"/>
      <c r="G80" s="80"/>
      <c r="H80" s="80"/>
      <c r="I80" s="80"/>
      <c r="J80" s="80">
        <v>0</v>
      </c>
      <c r="K80" s="214">
        <v>78765.58020914998</v>
      </c>
      <c r="L80" s="80"/>
      <c r="M80" s="214">
        <v>4399.066099999999</v>
      </c>
      <c r="N80" s="80">
        <v>0</v>
      </c>
      <c r="O80" s="214">
        <v>21851.7412725</v>
      </c>
      <c r="P80" s="214">
        <v>7004.49562</v>
      </c>
    </row>
    <row r="81" spans="1:16" ht="25.5" customHeight="1">
      <c r="A81" s="179" t="s">
        <v>21</v>
      </c>
      <c r="B81" s="176">
        <v>317</v>
      </c>
      <c r="C81" s="214">
        <f t="shared" si="1"/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214">
        <f t="shared" si="1"/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214">
        <f t="shared" si="1"/>
        <v>-435.332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214">
        <v>-435.332</v>
      </c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214">
        <f t="shared" si="1"/>
        <v>445.9025</v>
      </c>
      <c r="D84" s="80">
        <v>0</v>
      </c>
      <c r="E84" s="80"/>
      <c r="F84" s="80"/>
      <c r="G84" s="80"/>
      <c r="H84" s="80"/>
      <c r="I84" s="80"/>
      <c r="J84" s="80">
        <v>0</v>
      </c>
      <c r="K84" s="214">
        <v>445.9025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214">
        <f t="shared" si="1"/>
        <v>445.9025</v>
      </c>
      <c r="D85" s="80"/>
      <c r="E85" s="80"/>
      <c r="F85" s="80"/>
      <c r="G85" s="80"/>
      <c r="H85" s="80"/>
      <c r="I85" s="80"/>
      <c r="J85" s="80"/>
      <c r="K85" s="214">
        <v>445.9025</v>
      </c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4">
        <f t="shared" si="1"/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4">
        <f t="shared" si="1"/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4">
        <f t="shared" si="1"/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5" t="s">
        <v>118</v>
      </c>
      <c r="B91" s="176" t="s">
        <v>23</v>
      </c>
      <c r="C91" s="215">
        <v>55</v>
      </c>
      <c r="D91" s="215">
        <v>0</v>
      </c>
      <c r="E91" s="215"/>
      <c r="F91" s="215"/>
      <c r="G91" s="215"/>
      <c r="H91" s="215"/>
      <c r="I91" s="215"/>
      <c r="J91" s="215">
        <v>0</v>
      </c>
      <c r="K91" s="215">
        <v>27</v>
      </c>
      <c r="L91" s="215">
        <v>0</v>
      </c>
      <c r="M91" s="215">
        <v>28</v>
      </c>
      <c r="N91" s="215">
        <v>0</v>
      </c>
      <c r="O91" s="215" t="s">
        <v>39</v>
      </c>
      <c r="P91" s="215" t="s">
        <v>39</v>
      </c>
    </row>
    <row r="92" spans="1:16" ht="92.25">
      <c r="A92" s="175" t="s">
        <v>130</v>
      </c>
      <c r="B92" s="176" t="s">
        <v>24</v>
      </c>
      <c r="C92" s="215">
        <v>0</v>
      </c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 t="s">
        <v>39</v>
      </c>
      <c r="P92" s="215" t="s">
        <v>39</v>
      </c>
    </row>
    <row r="93" spans="1:16" ht="15.75" customHeight="1">
      <c r="A93" s="175" t="s">
        <v>25</v>
      </c>
      <c r="B93" s="176" t="s">
        <v>26</v>
      </c>
      <c r="C93" s="215">
        <v>55</v>
      </c>
      <c r="D93" s="215">
        <v>0</v>
      </c>
      <c r="E93" s="215"/>
      <c r="F93" s="215"/>
      <c r="G93" s="215"/>
      <c r="H93" s="215"/>
      <c r="I93" s="215"/>
      <c r="J93" s="215">
        <v>0</v>
      </c>
      <c r="K93" s="215">
        <v>27</v>
      </c>
      <c r="L93" s="215">
        <v>0</v>
      </c>
      <c r="M93" s="215">
        <v>28</v>
      </c>
      <c r="N93" s="215">
        <v>0</v>
      </c>
      <c r="O93" s="215" t="s">
        <v>39</v>
      </c>
      <c r="P93" s="215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215">
        <v>158</v>
      </c>
      <c r="D95" s="215">
        <v>0</v>
      </c>
      <c r="E95" s="215"/>
      <c r="F95" s="215"/>
      <c r="G95" s="215"/>
      <c r="H95" s="215"/>
      <c r="I95" s="215"/>
      <c r="J95" s="215">
        <v>0</v>
      </c>
      <c r="K95" s="215">
        <v>64</v>
      </c>
      <c r="L95" s="215">
        <v>0</v>
      </c>
      <c r="M95" s="215">
        <v>94</v>
      </c>
      <c r="N95" s="215">
        <v>0</v>
      </c>
      <c r="O95" s="215" t="s">
        <v>39</v>
      </c>
      <c r="P95" s="215" t="s">
        <v>39</v>
      </c>
    </row>
    <row r="96" spans="1:16" ht="39" customHeight="1">
      <c r="A96" s="175" t="s">
        <v>132</v>
      </c>
      <c r="B96" s="176" t="s">
        <v>28</v>
      </c>
      <c r="C96" s="215">
        <v>5</v>
      </c>
      <c r="D96" s="215">
        <v>0</v>
      </c>
      <c r="E96" s="215"/>
      <c r="F96" s="215"/>
      <c r="G96" s="215"/>
      <c r="H96" s="215"/>
      <c r="I96" s="215"/>
      <c r="J96" s="215">
        <v>0</v>
      </c>
      <c r="K96" s="215">
        <v>2</v>
      </c>
      <c r="L96" s="215">
        <v>0</v>
      </c>
      <c r="M96" s="215">
        <v>3</v>
      </c>
      <c r="N96" s="215">
        <v>0</v>
      </c>
      <c r="O96" s="215" t="s">
        <v>39</v>
      </c>
      <c r="P96" s="215" t="s">
        <v>39</v>
      </c>
    </row>
    <row r="97" spans="1:16" ht="51" customHeight="1">
      <c r="A97" s="175" t="s">
        <v>120</v>
      </c>
      <c r="B97" s="176" t="s">
        <v>29</v>
      </c>
      <c r="C97" s="215">
        <v>0</v>
      </c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 t="s">
        <v>39</v>
      </c>
      <c r="P97" s="215" t="s">
        <v>39</v>
      </c>
    </row>
    <row r="98" spans="1:16" ht="12.75">
      <c r="A98" s="175" t="s">
        <v>121</v>
      </c>
      <c r="B98" s="176" t="s">
        <v>30</v>
      </c>
      <c r="C98" s="215">
        <v>0</v>
      </c>
      <c r="D98" s="215">
        <v>0</v>
      </c>
      <c r="E98" s="215"/>
      <c r="F98" s="215"/>
      <c r="G98" s="215"/>
      <c r="H98" s="215"/>
      <c r="I98" s="215"/>
      <c r="J98" s="215">
        <v>0</v>
      </c>
      <c r="K98" s="215">
        <v>0</v>
      </c>
      <c r="L98" s="215">
        <v>0</v>
      </c>
      <c r="M98" s="215"/>
      <c r="N98" s="215">
        <v>0</v>
      </c>
      <c r="O98" s="215" t="s">
        <v>39</v>
      </c>
      <c r="P98" s="215" t="s">
        <v>39</v>
      </c>
    </row>
    <row r="99" spans="1:16" ht="26.25">
      <c r="A99" s="175" t="s">
        <v>122</v>
      </c>
      <c r="B99" s="176" t="s">
        <v>31</v>
      </c>
      <c r="C99" s="215">
        <v>34</v>
      </c>
      <c r="D99" s="215" t="s">
        <v>39</v>
      </c>
      <c r="E99" s="215" t="s">
        <v>39</v>
      </c>
      <c r="F99" s="215" t="s">
        <v>39</v>
      </c>
      <c r="G99" s="215" t="s">
        <v>39</v>
      </c>
      <c r="H99" s="215" t="s">
        <v>39</v>
      </c>
      <c r="I99" s="215" t="s">
        <v>39</v>
      </c>
      <c r="J99" s="215" t="s">
        <v>39</v>
      </c>
      <c r="K99" s="215">
        <v>34</v>
      </c>
      <c r="L99" s="215" t="s">
        <v>39</v>
      </c>
      <c r="M99" s="215" t="s">
        <v>39</v>
      </c>
      <c r="N99" s="215" t="s">
        <v>39</v>
      </c>
      <c r="O99" s="215" t="s">
        <v>39</v>
      </c>
      <c r="P99" s="215" t="s">
        <v>39</v>
      </c>
    </row>
    <row r="100" spans="1:16" ht="39">
      <c r="A100" s="175" t="s">
        <v>123</v>
      </c>
      <c r="B100" s="176" t="s">
        <v>32</v>
      </c>
      <c r="C100" s="215">
        <v>55</v>
      </c>
      <c r="D100" s="215">
        <v>0</v>
      </c>
      <c r="E100" s="215"/>
      <c r="F100" s="215"/>
      <c r="G100" s="215"/>
      <c r="H100" s="215"/>
      <c r="I100" s="215"/>
      <c r="J100" s="215">
        <v>0</v>
      </c>
      <c r="K100" s="215">
        <v>27</v>
      </c>
      <c r="L100" s="215">
        <v>0</v>
      </c>
      <c r="M100" s="215">
        <v>28</v>
      </c>
      <c r="N100" s="215">
        <v>0</v>
      </c>
      <c r="O100" s="215" t="s">
        <v>39</v>
      </c>
      <c r="P100" s="215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214">
        <v>162788.85650249998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214">
        <v>44356.35626000001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214">
        <v>41357.42164000001</v>
      </c>
      <c r="L103" s="80">
        <v>0</v>
      </c>
      <c r="M103" s="214">
        <v>2998.93462</v>
      </c>
      <c r="N103" s="80">
        <v>0</v>
      </c>
      <c r="O103" s="80" t="s">
        <v>39</v>
      </c>
      <c r="P103" s="80" t="s">
        <v>39</v>
      </c>
    </row>
    <row r="104" spans="1:16" ht="78.75">
      <c r="A104" s="175" t="s">
        <v>250</v>
      </c>
      <c r="B104" s="176" t="s">
        <v>35</v>
      </c>
      <c r="C104" s="214">
        <v>0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0</v>
      </c>
      <c r="L104" s="80">
        <v>0</v>
      </c>
      <c r="M104" s="214"/>
      <c r="N104" s="80">
        <v>0</v>
      </c>
      <c r="O104" s="80" t="s">
        <v>39</v>
      </c>
      <c r="P104" s="80" t="s">
        <v>39</v>
      </c>
    </row>
    <row r="105" spans="1:16" ht="52.5">
      <c r="A105" s="175" t="s">
        <v>126</v>
      </c>
      <c r="B105" s="168" t="s">
        <v>36</v>
      </c>
      <c r="C105" s="214">
        <v>42118.25357915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214">
        <v>39837.637579149996</v>
      </c>
      <c r="L105" s="80">
        <v>0</v>
      </c>
      <c r="M105" s="214">
        <v>2280.616</v>
      </c>
      <c r="N105" s="80">
        <v>0</v>
      </c>
      <c r="O105" s="80" t="s">
        <v>39</v>
      </c>
      <c r="P105" s="80" t="s">
        <v>39</v>
      </c>
    </row>
    <row r="106" spans="1:16" ht="78.75">
      <c r="A106" s="175" t="s">
        <v>127</v>
      </c>
      <c r="B106" s="168" t="s">
        <v>135</v>
      </c>
      <c r="C106" s="214">
        <v>0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3" t="s">
        <v>136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6"/>
    </row>
    <row r="108" spans="1:16" ht="12.75" customHeight="1">
      <c r="A108" s="216" t="s">
        <v>137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8"/>
    </row>
    <row r="109" spans="1:16" ht="53.25" customHeight="1">
      <c r="A109" s="175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5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5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5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5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16" t="s">
        <v>146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8"/>
    </row>
    <row r="115" spans="1:16" ht="66">
      <c r="A115" s="175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5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5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5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5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3" t="s">
        <v>155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20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7:P107"/>
    <mergeCell ref="A108:P108"/>
    <mergeCell ref="A94:P94"/>
    <mergeCell ref="A13:P13"/>
    <mergeCell ref="A101:P101"/>
    <mergeCell ref="A65:P65"/>
    <mergeCell ref="A90:P90"/>
    <mergeCell ref="A40:P40"/>
    <mergeCell ref="A114:P114"/>
    <mergeCell ref="A120:P120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89:P89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Q134"/>
  <sheetViews>
    <sheetView showZeros="0" zoomScale="60" zoomScaleNormal="6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12.125" style="34" customWidth="1"/>
    <col min="4" max="6" width="9.125" style="34" customWidth="1"/>
    <col min="7" max="9" width="8.875" style="34" customWidth="1"/>
    <col min="10" max="10" width="8.625" style="34" customWidth="1"/>
    <col min="11" max="11" width="17.375" style="34" customWidth="1"/>
    <col min="12" max="12" width="8.875" style="34" customWidth="1"/>
    <col min="13" max="13" width="15.25390625" style="34" customWidth="1"/>
    <col min="14" max="14" width="9.50390625" style="34" customWidth="1"/>
    <col min="15" max="15" width="12.50390625" style="34" customWidth="1"/>
    <col min="16" max="16" width="10.87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1253</v>
      </c>
      <c r="D14" s="80">
        <v>2</v>
      </c>
      <c r="E14" s="80">
        <v>32</v>
      </c>
      <c r="F14" s="80"/>
      <c r="G14" s="80"/>
      <c r="H14" s="80"/>
      <c r="I14" s="80"/>
      <c r="J14" s="80">
        <v>0</v>
      </c>
      <c r="K14" s="80">
        <v>129</v>
      </c>
      <c r="L14" s="80">
        <v>0</v>
      </c>
      <c r="M14" s="80">
        <v>10</v>
      </c>
      <c r="N14" s="80">
        <v>0</v>
      </c>
      <c r="O14" s="80">
        <v>128</v>
      </c>
      <c r="P14" s="80">
        <v>952</v>
      </c>
    </row>
    <row r="15" spans="1:16" ht="51.75" customHeight="1">
      <c r="A15" s="177" t="s">
        <v>60</v>
      </c>
      <c r="B15" s="176">
        <v>102</v>
      </c>
      <c r="C15" s="80"/>
      <c r="D15" s="80" t="s">
        <v>39</v>
      </c>
      <c r="E15" s="80" t="s">
        <v>39</v>
      </c>
      <c r="F15" s="80" t="s">
        <v>39</v>
      </c>
      <c r="G15" s="80" t="s">
        <v>39</v>
      </c>
      <c r="H15" s="80"/>
      <c r="I15" s="80"/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120</v>
      </c>
      <c r="D16" s="80">
        <v>1</v>
      </c>
      <c r="E16" s="80">
        <v>18</v>
      </c>
      <c r="F16" s="80"/>
      <c r="G16" s="80"/>
      <c r="H16" s="80"/>
      <c r="I16" s="80"/>
      <c r="J16" s="80">
        <v>0</v>
      </c>
      <c r="K16" s="80">
        <v>98</v>
      </c>
      <c r="L16" s="80">
        <v>0</v>
      </c>
      <c r="M16" s="80">
        <v>3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43</v>
      </c>
      <c r="D17" s="80"/>
      <c r="E17" s="80">
        <v>14</v>
      </c>
      <c r="F17" s="80"/>
      <c r="G17" s="80"/>
      <c r="H17" s="80"/>
      <c r="I17" s="80"/>
      <c r="J17" s="80"/>
      <c r="K17" s="80">
        <v>27</v>
      </c>
      <c r="L17" s="80"/>
      <c r="M17" s="80">
        <v>2</v>
      </c>
      <c r="N17" s="80"/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2</v>
      </c>
      <c r="D18" s="80"/>
      <c r="E18" s="80"/>
      <c r="F18" s="80"/>
      <c r="G18" s="80"/>
      <c r="H18" s="80"/>
      <c r="I18" s="80"/>
      <c r="J18" s="80"/>
      <c r="K18" s="80">
        <v>2</v>
      </c>
      <c r="L18" s="80"/>
      <c r="M18" s="80"/>
      <c r="N18" s="80"/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/>
      <c r="D19" s="80" t="s">
        <v>39</v>
      </c>
      <c r="E19" s="80"/>
      <c r="F19" s="80"/>
      <c r="G19" s="80"/>
      <c r="H19" s="80" t="s">
        <v>39</v>
      </c>
      <c r="I19" s="80"/>
      <c r="J19" s="80"/>
      <c r="K19" s="80" t="s">
        <v>39</v>
      </c>
      <c r="L19" s="80" t="s">
        <v>39</v>
      </c>
      <c r="M19" s="80" t="s">
        <v>39</v>
      </c>
      <c r="N19" s="80"/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0</v>
      </c>
      <c r="D20" s="80">
        <v>0</v>
      </c>
      <c r="E20" s="80"/>
      <c r="F20" s="80"/>
      <c r="G20" s="80"/>
      <c r="H20" s="80"/>
      <c r="I20" s="80"/>
      <c r="J20" s="80">
        <v>0</v>
      </c>
      <c r="K20" s="80">
        <v>0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0</v>
      </c>
      <c r="D21" s="80">
        <v>0</v>
      </c>
      <c r="E21" s="80"/>
      <c r="F21" s="80"/>
      <c r="G21" s="80"/>
      <c r="H21" s="80"/>
      <c r="I21" s="80"/>
      <c r="J21" s="80">
        <v>0</v>
      </c>
      <c r="K21" s="80">
        <v>0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1207</v>
      </c>
      <c r="D23" s="80">
        <v>2</v>
      </c>
      <c r="E23" s="80">
        <v>18</v>
      </c>
      <c r="F23" s="80"/>
      <c r="G23" s="80"/>
      <c r="H23" s="80"/>
      <c r="I23" s="80"/>
      <c r="J23" s="80">
        <v>0</v>
      </c>
      <c r="K23" s="80">
        <v>100</v>
      </c>
      <c r="L23" s="80">
        <v>0</v>
      </c>
      <c r="M23" s="80">
        <v>7</v>
      </c>
      <c r="N23" s="80">
        <v>0</v>
      </c>
      <c r="O23" s="80">
        <v>128</v>
      </c>
      <c r="P23" s="80">
        <v>952</v>
      </c>
    </row>
    <row r="24" spans="1:16" ht="52.5" customHeight="1">
      <c r="A24" s="177" t="s">
        <v>64</v>
      </c>
      <c r="B24" s="161">
        <v>111</v>
      </c>
      <c r="C24" s="80">
        <v>72</v>
      </c>
      <c r="D24" s="80">
        <v>1</v>
      </c>
      <c r="E24" s="80">
        <v>4</v>
      </c>
      <c r="F24" s="80"/>
      <c r="G24" s="80"/>
      <c r="H24" s="80"/>
      <c r="I24" s="80"/>
      <c r="J24" s="80">
        <v>0</v>
      </c>
      <c r="K24" s="80">
        <v>73</v>
      </c>
      <c r="L24" s="80">
        <v>0</v>
      </c>
      <c r="M24" s="80"/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9.75" customHeight="1">
      <c r="A26" s="177" t="s">
        <v>66</v>
      </c>
      <c r="B26" s="161">
        <v>113</v>
      </c>
      <c r="C26" s="80"/>
      <c r="D26" s="80" t="s">
        <v>39</v>
      </c>
      <c r="E26" s="80"/>
      <c r="F26" s="80"/>
      <c r="G26" s="80"/>
      <c r="H26" s="80" t="s">
        <v>39</v>
      </c>
      <c r="I26" s="80"/>
      <c r="J26" s="80"/>
      <c r="K26" s="80" t="s">
        <v>39</v>
      </c>
      <c r="L26" s="80" t="s">
        <v>39</v>
      </c>
      <c r="M26" s="80" t="s">
        <v>39</v>
      </c>
      <c r="N26" s="80"/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1207</v>
      </c>
      <c r="D29" s="80">
        <v>2</v>
      </c>
      <c r="E29" s="80">
        <v>18</v>
      </c>
      <c r="F29" s="80"/>
      <c r="G29" s="80"/>
      <c r="H29" s="80"/>
      <c r="I29" s="80"/>
      <c r="J29" s="80">
        <v>0</v>
      </c>
      <c r="K29" s="80">
        <v>100</v>
      </c>
      <c r="L29" s="80">
        <v>0</v>
      </c>
      <c r="M29" s="80">
        <v>7</v>
      </c>
      <c r="N29" s="80">
        <v>0</v>
      </c>
      <c r="O29" s="80">
        <v>128</v>
      </c>
      <c r="P29" s="80">
        <v>952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/>
      <c r="F30" s="80"/>
      <c r="G30" s="80"/>
      <c r="H30" s="80"/>
      <c r="I30" s="80"/>
      <c r="J30" s="80">
        <v>0</v>
      </c>
      <c r="K30" s="80">
        <v>0</v>
      </c>
      <c r="L30" s="80">
        <v>0</v>
      </c>
      <c r="M30" s="80"/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/>
      <c r="F31" s="80"/>
      <c r="G31" s="80"/>
      <c r="H31" s="80"/>
      <c r="I31" s="80"/>
      <c r="J31" s="80">
        <v>0</v>
      </c>
      <c r="K31" s="80">
        <v>0</v>
      </c>
      <c r="L31" s="80">
        <v>0</v>
      </c>
      <c r="M31" s="80"/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/>
      <c r="F32" s="80"/>
      <c r="G32" s="80"/>
      <c r="H32" s="80"/>
      <c r="I32" s="80"/>
      <c r="J32" s="80">
        <v>0</v>
      </c>
      <c r="K32" s="80">
        <v>0</v>
      </c>
      <c r="L32" s="80">
        <v>0</v>
      </c>
      <c r="M32" s="80"/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1</v>
      </c>
      <c r="D33" s="80">
        <v>0</v>
      </c>
      <c r="E33" s="80"/>
      <c r="F33" s="80"/>
      <c r="G33" s="80"/>
      <c r="H33" s="80"/>
      <c r="I33" s="80"/>
      <c r="J33" s="80">
        <v>0</v>
      </c>
      <c r="K33" s="80">
        <v>1</v>
      </c>
      <c r="L33" s="80">
        <v>0</v>
      </c>
      <c r="M33" s="80"/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1</v>
      </c>
      <c r="D34" s="80">
        <v>0</v>
      </c>
      <c r="E34" s="80"/>
      <c r="F34" s="80"/>
      <c r="G34" s="80"/>
      <c r="H34" s="80"/>
      <c r="I34" s="80"/>
      <c r="J34" s="80">
        <v>0</v>
      </c>
      <c r="K34" s="80">
        <v>1</v>
      </c>
      <c r="L34" s="80">
        <v>0</v>
      </c>
      <c r="M34" s="80"/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8.25" customHeight="1">
      <c r="A36" s="179" t="s">
        <v>73</v>
      </c>
      <c r="B36" s="176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/>
      <c r="F37" s="80"/>
      <c r="G37" s="80"/>
      <c r="H37" s="80"/>
      <c r="I37" s="80"/>
      <c r="J37" s="80">
        <v>0</v>
      </c>
      <c r="K37" s="80">
        <v>0</v>
      </c>
      <c r="L37" s="80">
        <v>0</v>
      </c>
      <c r="M37" s="80"/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/>
      <c r="F38" s="80"/>
      <c r="G38" s="80"/>
      <c r="H38" s="80"/>
      <c r="I38" s="80"/>
      <c r="J38" s="80">
        <v>0</v>
      </c>
      <c r="K38" s="80">
        <v>0</v>
      </c>
      <c r="L38" s="80">
        <v>0</v>
      </c>
      <c r="M38" s="80"/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/>
      <c r="F39" s="80"/>
      <c r="G39" s="80"/>
      <c r="H39" s="80"/>
      <c r="I39" s="80"/>
      <c r="J39" s="80">
        <v>0</v>
      </c>
      <c r="K39" s="80">
        <v>0</v>
      </c>
      <c r="L39" s="80">
        <v>0</v>
      </c>
      <c r="M39" s="80"/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232</v>
      </c>
      <c r="D41" s="80">
        <v>3</v>
      </c>
      <c r="E41" s="80">
        <v>36</v>
      </c>
      <c r="F41" s="80"/>
      <c r="G41" s="80"/>
      <c r="H41" s="80"/>
      <c r="I41" s="80"/>
      <c r="J41" s="80">
        <v>0</v>
      </c>
      <c r="K41" s="80">
        <v>171</v>
      </c>
      <c r="L41" s="80">
        <v>0</v>
      </c>
      <c r="M41" s="80">
        <v>22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/>
      <c r="D42" s="80" t="s">
        <v>39</v>
      </c>
      <c r="E42" s="80" t="s">
        <v>39</v>
      </c>
      <c r="F42" s="80" t="s">
        <v>39</v>
      </c>
      <c r="G42" s="80" t="s">
        <v>39</v>
      </c>
      <c r="H42" s="80"/>
      <c r="I42" s="80"/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34</v>
      </c>
      <c r="D43" s="80">
        <v>1</v>
      </c>
      <c r="E43" s="80">
        <v>4</v>
      </c>
      <c r="F43" s="80"/>
      <c r="G43" s="80"/>
      <c r="H43" s="80"/>
      <c r="I43" s="80"/>
      <c r="J43" s="80"/>
      <c r="K43" s="80">
        <v>29</v>
      </c>
      <c r="L43" s="80"/>
      <c r="M43" s="80"/>
      <c r="N43" s="80"/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/>
      <c r="D44" s="80" t="s">
        <v>39</v>
      </c>
      <c r="E44" s="80"/>
      <c r="F44" s="80"/>
      <c r="G44" s="80"/>
      <c r="H44" s="80" t="s">
        <v>39</v>
      </c>
      <c r="I44" s="80"/>
      <c r="J44" s="80"/>
      <c r="K44" s="80" t="s">
        <v>39</v>
      </c>
      <c r="L44" s="80" t="s">
        <v>39</v>
      </c>
      <c r="M44" s="80" t="s">
        <v>39</v>
      </c>
      <c r="N44" s="80"/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/>
      <c r="F49" s="80"/>
      <c r="G49" s="80"/>
      <c r="H49" s="80"/>
      <c r="I49" s="80"/>
      <c r="J49" s="80">
        <v>0</v>
      </c>
      <c r="K49" s="80">
        <v>0</v>
      </c>
      <c r="L49" s="80">
        <v>0</v>
      </c>
      <c r="M49" s="80"/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/>
      <c r="F50" s="80"/>
      <c r="G50" s="80"/>
      <c r="H50" s="80"/>
      <c r="I50" s="80"/>
      <c r="J50" s="80">
        <v>0</v>
      </c>
      <c r="K50" s="80">
        <v>0</v>
      </c>
      <c r="L50" s="80">
        <v>0</v>
      </c>
      <c r="M50" s="80"/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24</v>
      </c>
      <c r="D51" s="80">
        <v>0</v>
      </c>
      <c r="E51" s="80">
        <v>4</v>
      </c>
      <c r="F51" s="80"/>
      <c r="G51" s="80"/>
      <c r="H51" s="80"/>
      <c r="I51" s="80"/>
      <c r="J51" s="80">
        <v>0</v>
      </c>
      <c r="K51" s="80">
        <v>20</v>
      </c>
      <c r="L51" s="80">
        <v>0</v>
      </c>
      <c r="M51" s="80"/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2</v>
      </c>
      <c r="D52" s="80">
        <v>0</v>
      </c>
      <c r="E52" s="80"/>
      <c r="F52" s="80"/>
      <c r="G52" s="80"/>
      <c r="H52" s="80"/>
      <c r="I52" s="80"/>
      <c r="J52" s="80">
        <v>0</v>
      </c>
      <c r="K52" s="80">
        <v>2</v>
      </c>
      <c r="L52" s="80">
        <v>0</v>
      </c>
      <c r="M52" s="80"/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/>
      <c r="F53" s="80"/>
      <c r="G53" s="80"/>
      <c r="H53" s="80"/>
      <c r="I53" s="80"/>
      <c r="J53" s="80">
        <v>0</v>
      </c>
      <c r="K53" s="80">
        <v>0</v>
      </c>
      <c r="L53" s="80">
        <v>0</v>
      </c>
      <c r="M53" s="80"/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23</v>
      </c>
      <c r="D54" s="80">
        <v>0</v>
      </c>
      <c r="E54" s="80">
        <v>4</v>
      </c>
      <c r="F54" s="80"/>
      <c r="G54" s="80"/>
      <c r="H54" s="80"/>
      <c r="I54" s="80"/>
      <c r="J54" s="80">
        <v>0</v>
      </c>
      <c r="K54" s="80">
        <v>19</v>
      </c>
      <c r="L54" s="80">
        <v>0</v>
      </c>
      <c r="M54" s="80"/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0</v>
      </c>
      <c r="D55" s="80">
        <v>0</v>
      </c>
      <c r="E55" s="80"/>
      <c r="F55" s="80"/>
      <c r="G55" s="80"/>
      <c r="H55" s="80"/>
      <c r="I55" s="80"/>
      <c r="J55" s="80">
        <v>0</v>
      </c>
      <c r="K55" s="80">
        <v>0</v>
      </c>
      <c r="L55" s="80">
        <v>0</v>
      </c>
      <c r="M55" s="80"/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28.5" customHeight="1">
      <c r="A57" s="175" t="s">
        <v>89</v>
      </c>
      <c r="B57" s="176">
        <v>217</v>
      </c>
      <c r="C57" s="80">
        <v>5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5</v>
      </c>
      <c r="L57" s="80"/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127</v>
      </c>
      <c r="D58" s="80">
        <v>2</v>
      </c>
      <c r="E58" s="80">
        <v>18</v>
      </c>
      <c r="F58" s="80"/>
      <c r="G58" s="80"/>
      <c r="H58" s="80"/>
      <c r="I58" s="80"/>
      <c r="J58" s="80">
        <v>0</v>
      </c>
      <c r="K58" s="80">
        <v>100</v>
      </c>
      <c r="L58" s="80">
        <v>0</v>
      </c>
      <c r="M58" s="80">
        <v>7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0</v>
      </c>
      <c r="D59" s="80">
        <v>0</v>
      </c>
      <c r="E59" s="80"/>
      <c r="F59" s="80"/>
      <c r="G59" s="80"/>
      <c r="H59" s="80"/>
      <c r="I59" s="80"/>
      <c r="J59" s="80">
        <v>0</v>
      </c>
      <c r="K59" s="80">
        <v>0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127</v>
      </c>
      <c r="D61" s="80">
        <v>2</v>
      </c>
      <c r="E61" s="80">
        <v>18</v>
      </c>
      <c r="F61" s="80"/>
      <c r="G61" s="80"/>
      <c r="H61" s="80"/>
      <c r="I61" s="80"/>
      <c r="J61" s="80"/>
      <c r="K61" s="80">
        <v>100</v>
      </c>
      <c r="L61" s="80"/>
      <c r="M61" s="80">
        <v>7</v>
      </c>
      <c r="N61" s="80"/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/>
      <c r="F62" s="80"/>
      <c r="G62" s="80"/>
      <c r="H62" s="80"/>
      <c r="I62" s="80"/>
      <c r="J62" s="80">
        <v>0</v>
      </c>
      <c r="K62" s="80">
        <v>0</v>
      </c>
      <c r="L62" s="80">
        <v>0</v>
      </c>
      <c r="M62" s="80"/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/>
      <c r="F63" s="80"/>
      <c r="G63" s="80"/>
      <c r="H63" s="80"/>
      <c r="I63" s="80"/>
      <c r="J63" s="80">
        <v>0</v>
      </c>
      <c r="K63" s="80">
        <v>0</v>
      </c>
      <c r="L63" s="80">
        <v>0</v>
      </c>
      <c r="M63" s="80"/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/>
      <c r="F64" s="80"/>
      <c r="G64" s="80"/>
      <c r="H64" s="80"/>
      <c r="I64" s="80"/>
      <c r="J64" s="80">
        <v>0</v>
      </c>
      <c r="K64" s="80">
        <v>0</v>
      </c>
      <c r="L64" s="80">
        <v>0</v>
      </c>
      <c r="M64" s="80"/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221">
        <v>88467.06631999998</v>
      </c>
      <c r="D66" s="80">
        <v>1599.47248</v>
      </c>
      <c r="E66" s="80">
        <v>309.9</v>
      </c>
      <c r="F66" s="80"/>
      <c r="G66" s="80"/>
      <c r="H66" s="80"/>
      <c r="I66" s="80"/>
      <c r="J66" s="80">
        <v>0</v>
      </c>
      <c r="K66" s="80">
        <v>46166.99062</v>
      </c>
      <c r="L66" s="80">
        <v>0</v>
      </c>
      <c r="M66" s="221">
        <v>1914.76766</v>
      </c>
      <c r="N66" s="80">
        <v>0</v>
      </c>
      <c r="O66" s="80">
        <v>19206.6</v>
      </c>
      <c r="P66" s="80">
        <v>19269.33556</v>
      </c>
    </row>
    <row r="67" spans="1:16" ht="52.5" customHeight="1">
      <c r="A67" s="177" t="s">
        <v>96</v>
      </c>
      <c r="B67" s="176">
        <v>302</v>
      </c>
      <c r="C67" s="80">
        <v>0</v>
      </c>
      <c r="D67" s="80" t="s">
        <v>39</v>
      </c>
      <c r="E67" s="80" t="s">
        <v>39</v>
      </c>
      <c r="F67" s="80" t="s">
        <v>39</v>
      </c>
      <c r="G67" s="80" t="s">
        <v>39</v>
      </c>
      <c r="H67" s="80"/>
      <c r="I67" s="80"/>
      <c r="J67" s="80">
        <v>0</v>
      </c>
      <c r="K67" s="80" t="s">
        <v>39</v>
      </c>
      <c r="L67" s="80">
        <v>0</v>
      </c>
      <c r="M67" s="80" t="s">
        <v>39</v>
      </c>
      <c r="N67" s="80" t="s">
        <v>39</v>
      </c>
      <c r="O67" s="80" t="s">
        <v>39</v>
      </c>
      <c r="P67" s="80" t="s">
        <v>39</v>
      </c>
    </row>
    <row r="68" spans="1:16" ht="51" customHeight="1">
      <c r="A68" s="177" t="s">
        <v>97</v>
      </c>
      <c r="B68" s="176">
        <v>303</v>
      </c>
      <c r="C68" s="221">
        <v>16308.268989999999</v>
      </c>
      <c r="D68" s="80">
        <v>1579.47248</v>
      </c>
      <c r="E68" s="80">
        <v>75.6</v>
      </c>
      <c r="F68" s="80"/>
      <c r="G68" s="80"/>
      <c r="H68" s="80"/>
      <c r="I68" s="80"/>
      <c r="J68" s="80">
        <v>0</v>
      </c>
      <c r="K68" s="221">
        <v>14653.196509999998</v>
      </c>
      <c r="L68" s="80">
        <v>0</v>
      </c>
      <c r="M68" s="80"/>
      <c r="N68" s="80"/>
      <c r="O68" s="80" t="s">
        <v>39</v>
      </c>
      <c r="P68" s="80" t="s">
        <v>39</v>
      </c>
    </row>
    <row r="69" spans="1:16" ht="64.5" customHeight="1">
      <c r="A69" s="177" t="s">
        <v>98</v>
      </c>
      <c r="B69" s="176">
        <v>304</v>
      </c>
      <c r="C69" s="80">
        <v>9883.34603</v>
      </c>
      <c r="D69" s="80">
        <v>0</v>
      </c>
      <c r="E69" s="80">
        <v>75.6</v>
      </c>
      <c r="F69" s="80"/>
      <c r="G69" s="80"/>
      <c r="H69" s="80"/>
      <c r="I69" s="80"/>
      <c r="J69" s="80">
        <v>0</v>
      </c>
      <c r="K69" s="80">
        <v>9730.24603</v>
      </c>
      <c r="L69" s="80">
        <v>0</v>
      </c>
      <c r="M69" s="80">
        <v>77.5</v>
      </c>
      <c r="N69" s="80"/>
      <c r="O69" s="80" t="s">
        <v>39</v>
      </c>
      <c r="P69" s="80" t="s">
        <v>39</v>
      </c>
    </row>
    <row r="70" spans="1:16" ht="50.25" customHeight="1">
      <c r="A70" s="178" t="s">
        <v>99</v>
      </c>
      <c r="B70" s="176">
        <v>305</v>
      </c>
      <c r="C70" s="80">
        <v>344.82353</v>
      </c>
      <c r="D70" s="80">
        <v>0</v>
      </c>
      <c r="E70" s="80"/>
      <c r="F70" s="80"/>
      <c r="G70" s="80"/>
      <c r="H70" s="80"/>
      <c r="I70" s="80"/>
      <c r="J70" s="80">
        <v>0</v>
      </c>
      <c r="K70" s="80">
        <v>344.82353</v>
      </c>
      <c r="L70" s="80">
        <v>0</v>
      </c>
      <c r="M70" s="80"/>
      <c r="N70" s="80">
        <v>0</v>
      </c>
      <c r="O70" s="80" t="s">
        <v>39</v>
      </c>
      <c r="P70" s="80" t="s">
        <v>39</v>
      </c>
    </row>
    <row r="71" spans="1:16" ht="51" customHeight="1">
      <c r="A71" s="178" t="s">
        <v>100</v>
      </c>
      <c r="B71" s="176">
        <v>306</v>
      </c>
      <c r="C71" s="80"/>
      <c r="D71" s="80" t="s">
        <v>39</v>
      </c>
      <c r="E71" s="80"/>
      <c r="F71" s="80"/>
      <c r="G71" s="80"/>
      <c r="H71" s="80" t="s">
        <v>39</v>
      </c>
      <c r="I71" s="80"/>
      <c r="J71" s="80"/>
      <c r="K71" s="80" t="s">
        <v>39</v>
      </c>
      <c r="L71" s="80" t="s">
        <v>39</v>
      </c>
      <c r="M71" s="80" t="s">
        <v>39</v>
      </c>
      <c r="N71" s="80"/>
      <c r="O71" s="80" t="s">
        <v>39</v>
      </c>
      <c r="P71" s="80" t="s">
        <v>39</v>
      </c>
    </row>
    <row r="72" spans="1:16" ht="40.5" customHeight="1">
      <c r="A72" s="178" t="s">
        <v>101</v>
      </c>
      <c r="B72" s="176">
        <v>307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 t="s">
        <v>39</v>
      </c>
      <c r="N72" s="80" t="s">
        <v>39</v>
      </c>
      <c r="O72" s="80" t="s">
        <v>39</v>
      </c>
      <c r="P72" s="80" t="s">
        <v>39</v>
      </c>
    </row>
    <row r="73" spans="1:16" ht="40.5" customHeight="1">
      <c r="A73" s="178" t="s">
        <v>102</v>
      </c>
      <c r="B73" s="176">
        <v>308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 t="s">
        <v>39</v>
      </c>
      <c r="N73" s="80" t="s">
        <v>39</v>
      </c>
      <c r="O73" s="80" t="s">
        <v>39</v>
      </c>
      <c r="P73" s="80" t="s">
        <v>39</v>
      </c>
    </row>
    <row r="74" spans="1:16" ht="27.75" customHeight="1">
      <c r="A74" s="175" t="s">
        <v>103</v>
      </c>
      <c r="B74" s="176">
        <v>309</v>
      </c>
      <c r="C74" s="80">
        <v>77175.09955</v>
      </c>
      <c r="D74" s="80">
        <v>1587.5</v>
      </c>
      <c r="E74" s="80">
        <v>227</v>
      </c>
      <c r="F74" s="80"/>
      <c r="G74" s="80"/>
      <c r="H74" s="80"/>
      <c r="I74" s="80"/>
      <c r="J74" s="80">
        <v>0</v>
      </c>
      <c r="K74" s="80">
        <v>35369.03549</v>
      </c>
      <c r="L74" s="80">
        <v>0</v>
      </c>
      <c r="M74" s="80">
        <v>1515.6285</v>
      </c>
      <c r="N74" s="80">
        <v>0</v>
      </c>
      <c r="O74" s="80">
        <v>19206.6</v>
      </c>
      <c r="P74" s="80">
        <v>19269.33556</v>
      </c>
    </row>
    <row r="75" spans="1:16" ht="39.75" customHeight="1">
      <c r="A75" s="177" t="s">
        <v>104</v>
      </c>
      <c r="B75" s="176">
        <v>310</v>
      </c>
      <c r="C75" s="80">
        <v>18622.54592</v>
      </c>
      <c r="D75" s="80">
        <v>1570</v>
      </c>
      <c r="E75" s="80">
        <v>91.2</v>
      </c>
      <c r="F75" s="80"/>
      <c r="G75" s="80"/>
      <c r="H75" s="80"/>
      <c r="I75" s="80"/>
      <c r="J75" s="80">
        <v>0</v>
      </c>
      <c r="K75" s="80">
        <v>16961.34592</v>
      </c>
      <c r="L75" s="80">
        <v>0</v>
      </c>
      <c r="M75" s="80"/>
      <c r="N75" s="80">
        <v>0</v>
      </c>
      <c r="O75" s="80" t="s">
        <v>39</v>
      </c>
      <c r="P75" s="80" t="s">
        <v>39</v>
      </c>
    </row>
    <row r="76" spans="1:16" ht="27" customHeight="1">
      <c r="A76" s="177" t="s">
        <v>105</v>
      </c>
      <c r="B76" s="176">
        <v>311</v>
      </c>
      <c r="C76" s="80">
        <v>0</v>
      </c>
      <c r="D76" s="80">
        <v>0</v>
      </c>
      <c r="E76" s="80"/>
      <c r="F76" s="80"/>
      <c r="G76" s="80"/>
      <c r="H76" s="80"/>
      <c r="I76" s="80"/>
      <c r="J76" s="80">
        <v>0</v>
      </c>
      <c r="K76" s="80">
        <v>0</v>
      </c>
      <c r="L76" s="80">
        <v>0</v>
      </c>
      <c r="M76" s="80"/>
      <c r="N76" s="80">
        <v>0</v>
      </c>
      <c r="O76" s="80">
        <v>0</v>
      </c>
      <c r="P76" s="80">
        <v>0</v>
      </c>
    </row>
    <row r="77" spans="1:16" ht="42.75" customHeight="1">
      <c r="A77" s="177" t="s">
        <v>106</v>
      </c>
      <c r="B77" s="176">
        <v>312</v>
      </c>
      <c r="C77" s="80">
        <v>0</v>
      </c>
      <c r="D77" s="80" t="s">
        <v>39</v>
      </c>
      <c r="E77" s="80"/>
      <c r="F77" s="80"/>
      <c r="G77" s="80"/>
      <c r="H77" s="80" t="s">
        <v>39</v>
      </c>
      <c r="I77" s="80"/>
      <c r="J77" s="80"/>
      <c r="K77" s="80" t="s">
        <v>39</v>
      </c>
      <c r="L77" s="80" t="s">
        <v>39</v>
      </c>
      <c r="M77" s="80" t="s">
        <v>39</v>
      </c>
      <c r="N77" s="80"/>
      <c r="O77" s="80" t="s">
        <v>39</v>
      </c>
      <c r="P77" s="80" t="s">
        <v>39</v>
      </c>
    </row>
    <row r="78" spans="1:16" ht="42.75" customHeight="1">
      <c r="A78" s="177" t="s">
        <v>107</v>
      </c>
      <c r="B78" s="176">
        <v>313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 t="s">
        <v>39</v>
      </c>
      <c r="N78" s="80" t="s">
        <v>39</v>
      </c>
      <c r="O78" s="80" t="s">
        <v>39</v>
      </c>
      <c r="P78" s="80" t="s">
        <v>39</v>
      </c>
    </row>
    <row r="79" spans="1:16" ht="42.75" customHeight="1">
      <c r="A79" s="177" t="s">
        <v>108</v>
      </c>
      <c r="B79" s="176">
        <v>314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 t="s">
        <v>39</v>
      </c>
      <c r="N79" s="80" t="s">
        <v>39</v>
      </c>
      <c r="O79" s="80" t="s">
        <v>39</v>
      </c>
      <c r="P79" s="80" t="s">
        <v>39</v>
      </c>
    </row>
    <row r="80" spans="1:16" ht="39" customHeight="1">
      <c r="A80" s="188" t="s">
        <v>109</v>
      </c>
      <c r="B80" s="176">
        <v>316</v>
      </c>
      <c r="C80" s="80">
        <v>0</v>
      </c>
      <c r="D80" s="80">
        <v>0</v>
      </c>
      <c r="E80" s="80"/>
      <c r="F80" s="80"/>
      <c r="G80" s="80"/>
      <c r="H80" s="80"/>
      <c r="I80" s="80"/>
      <c r="J80" s="80">
        <v>0</v>
      </c>
      <c r="K80" s="80">
        <v>0</v>
      </c>
      <c r="L80" s="80">
        <v>0</v>
      </c>
      <c r="M80" s="80"/>
      <c r="N80" s="80">
        <v>0</v>
      </c>
      <c r="O80" s="80">
        <v>0</v>
      </c>
      <c r="P80" s="80">
        <v>0</v>
      </c>
    </row>
    <row r="81" spans="1:16" ht="25.5" customHeight="1">
      <c r="A81" s="179" t="s">
        <v>21</v>
      </c>
      <c r="B81" s="176">
        <v>317</v>
      </c>
      <c r="C81" s="80">
        <v>0</v>
      </c>
      <c r="D81" s="80">
        <v>0</v>
      </c>
      <c r="E81" s="80"/>
      <c r="F81" s="80"/>
      <c r="G81" s="80"/>
      <c r="H81" s="80"/>
      <c r="I81" s="80"/>
      <c r="J81" s="80">
        <v>0</v>
      </c>
      <c r="K81" s="80">
        <v>0</v>
      </c>
      <c r="L81" s="80">
        <v>0</v>
      </c>
      <c r="M81" s="80"/>
      <c r="N81" s="80">
        <v>0</v>
      </c>
      <c r="O81" s="80">
        <v>0</v>
      </c>
      <c r="P81" s="80">
        <v>0</v>
      </c>
    </row>
    <row r="82" spans="1:16" ht="17.25" customHeight="1">
      <c r="A82" s="175" t="s">
        <v>22</v>
      </c>
      <c r="B82" s="176">
        <v>318</v>
      </c>
      <c r="C82" s="80">
        <v>0</v>
      </c>
      <c r="D82" s="80">
        <v>0</v>
      </c>
      <c r="E82" s="80"/>
      <c r="F82" s="80"/>
      <c r="G82" s="80"/>
      <c r="H82" s="80"/>
      <c r="I82" s="80"/>
      <c r="J82" s="80">
        <v>0</v>
      </c>
      <c r="K82" s="80">
        <v>0</v>
      </c>
      <c r="L82" s="80">
        <v>0</v>
      </c>
      <c r="M82" s="80"/>
      <c r="N82" s="80">
        <v>0</v>
      </c>
      <c r="O82" s="80">
        <v>0</v>
      </c>
      <c r="P82" s="80">
        <v>0</v>
      </c>
    </row>
    <row r="83" spans="1:16" ht="29.25" customHeight="1">
      <c r="A83" s="175" t="s">
        <v>110</v>
      </c>
      <c r="B83" s="176">
        <v>319</v>
      </c>
      <c r="C83" s="80">
        <v>0</v>
      </c>
      <c r="D83" s="80">
        <v>0</v>
      </c>
      <c r="E83" s="80"/>
      <c r="F83" s="80"/>
      <c r="G83" s="80"/>
      <c r="H83" s="80"/>
      <c r="I83" s="80"/>
      <c r="J83" s="80">
        <v>0</v>
      </c>
      <c r="K83" s="80">
        <v>0</v>
      </c>
      <c r="L83" s="80">
        <v>0</v>
      </c>
      <c r="M83" s="80"/>
      <c r="N83" s="80">
        <v>0</v>
      </c>
      <c r="O83" s="80">
        <v>0</v>
      </c>
      <c r="P83" s="80">
        <v>0</v>
      </c>
    </row>
    <row r="84" spans="1:16" ht="27" customHeight="1">
      <c r="A84" s="175" t="s">
        <v>111</v>
      </c>
      <c r="B84" s="176">
        <v>320</v>
      </c>
      <c r="C84" s="80">
        <v>1489.36362</v>
      </c>
      <c r="D84" s="80">
        <v>0</v>
      </c>
      <c r="E84" s="80"/>
      <c r="F84" s="80"/>
      <c r="G84" s="80"/>
      <c r="H84" s="80"/>
      <c r="I84" s="80"/>
      <c r="J84" s="80">
        <v>0</v>
      </c>
      <c r="K84" s="80">
        <v>1489.36362</v>
      </c>
      <c r="L84" s="80">
        <v>0</v>
      </c>
      <c r="M84" s="80"/>
      <c r="N84" s="80">
        <v>0</v>
      </c>
      <c r="O84" s="80">
        <v>0</v>
      </c>
      <c r="P84" s="80">
        <v>0</v>
      </c>
    </row>
    <row r="85" spans="1:16" ht="27" customHeight="1">
      <c r="A85" s="179" t="s">
        <v>14</v>
      </c>
      <c r="B85" s="176">
        <v>321</v>
      </c>
      <c r="C85" s="80">
        <v>1489.36362</v>
      </c>
      <c r="D85" s="80">
        <v>0</v>
      </c>
      <c r="E85" s="80"/>
      <c r="F85" s="80"/>
      <c r="G85" s="80"/>
      <c r="H85" s="80"/>
      <c r="I85" s="80"/>
      <c r="J85" s="80">
        <v>0</v>
      </c>
      <c r="K85" s="80">
        <v>1489.36362</v>
      </c>
      <c r="L85" s="80"/>
      <c r="M85" s="80"/>
      <c r="N85" s="80"/>
      <c r="O85" s="80"/>
      <c r="P85" s="80"/>
    </row>
    <row r="86" spans="1:16" ht="27" customHeight="1">
      <c r="A86" s="179" t="s">
        <v>72</v>
      </c>
      <c r="B86" s="176">
        <v>322</v>
      </c>
      <c r="C86" s="21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38.25" customHeight="1">
      <c r="A87" s="179" t="s">
        <v>73</v>
      </c>
      <c r="B87" s="176">
        <v>323</v>
      </c>
      <c r="C87" s="21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27" customHeight="1">
      <c r="A88" s="175" t="s">
        <v>15</v>
      </c>
      <c r="B88" s="176">
        <v>324</v>
      </c>
      <c r="C88" s="21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v>71</v>
      </c>
      <c r="D91" s="80">
        <v>0</v>
      </c>
      <c r="E91" s="80"/>
      <c r="F91" s="80"/>
      <c r="G91" s="80"/>
      <c r="H91" s="80"/>
      <c r="I91" s="80"/>
      <c r="J91" s="80">
        <v>0</v>
      </c>
      <c r="K91" s="80">
        <v>71</v>
      </c>
      <c r="L91" s="80">
        <v>0</v>
      </c>
      <c r="M91" s="80"/>
      <c r="N91" s="80">
        <v>0</v>
      </c>
      <c r="O91" s="80" t="s">
        <v>39</v>
      </c>
      <c r="P91" s="80" t="s">
        <v>39</v>
      </c>
    </row>
    <row r="92" spans="1:16" ht="92.25">
      <c r="A92" s="178" t="s">
        <v>130</v>
      </c>
      <c r="B92" s="176" t="s">
        <v>24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 t="s">
        <v>39</v>
      </c>
      <c r="P92" s="80" t="s">
        <v>39</v>
      </c>
    </row>
    <row r="93" spans="1:16" ht="15.75" customHeight="1">
      <c r="A93" s="175" t="s">
        <v>25</v>
      </c>
      <c r="B93" s="176" t="s">
        <v>26</v>
      </c>
      <c r="C93" s="80">
        <v>0</v>
      </c>
      <c r="D93" s="80">
        <v>0</v>
      </c>
      <c r="E93" s="80"/>
      <c r="F93" s="80"/>
      <c r="G93" s="80"/>
      <c r="H93" s="80"/>
      <c r="I93" s="80"/>
      <c r="J93" s="80">
        <v>0</v>
      </c>
      <c r="K93" s="80">
        <v>0</v>
      </c>
      <c r="L93" s="80">
        <v>0</v>
      </c>
      <c r="M93" s="80"/>
      <c r="N93" s="80">
        <v>0</v>
      </c>
      <c r="O93" s="80" t="s">
        <v>39</v>
      </c>
      <c r="P93" s="80" t="s">
        <v>39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v>80</v>
      </c>
      <c r="D95" s="80">
        <v>0</v>
      </c>
      <c r="E95" s="80"/>
      <c r="F95" s="80"/>
      <c r="G95" s="80"/>
      <c r="H95" s="80"/>
      <c r="I95" s="80"/>
      <c r="J95" s="80">
        <v>0</v>
      </c>
      <c r="K95" s="80">
        <v>80</v>
      </c>
      <c r="L95" s="80">
        <v>0</v>
      </c>
      <c r="M95" s="80"/>
      <c r="N95" s="80">
        <v>0</v>
      </c>
      <c r="O95" s="80" t="s">
        <v>39</v>
      </c>
      <c r="P95" s="80" t="s">
        <v>39</v>
      </c>
    </row>
    <row r="96" spans="1:16" ht="39" customHeight="1">
      <c r="A96" s="175" t="s">
        <v>132</v>
      </c>
      <c r="B96" s="176" t="s">
        <v>28</v>
      </c>
      <c r="C96" s="80">
        <v>0</v>
      </c>
      <c r="D96" s="80">
        <v>0</v>
      </c>
      <c r="E96" s="80"/>
      <c r="F96" s="80"/>
      <c r="G96" s="80"/>
      <c r="H96" s="80"/>
      <c r="I96" s="80"/>
      <c r="J96" s="80">
        <v>0</v>
      </c>
      <c r="K96" s="80">
        <v>0</v>
      </c>
      <c r="L96" s="80">
        <v>0</v>
      </c>
      <c r="M96" s="80"/>
      <c r="N96" s="80">
        <v>0</v>
      </c>
      <c r="O96" s="80" t="s">
        <v>39</v>
      </c>
      <c r="P96" s="80" t="s">
        <v>39</v>
      </c>
    </row>
    <row r="97" spans="1:16" ht="51" customHeight="1">
      <c r="A97" s="175" t="s">
        <v>120</v>
      </c>
      <c r="B97" s="176" t="s">
        <v>29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 t="s">
        <v>39</v>
      </c>
      <c r="P97" s="80" t="s">
        <v>39</v>
      </c>
    </row>
    <row r="98" spans="1:16" ht="12.75">
      <c r="A98" s="175" t="s">
        <v>121</v>
      </c>
      <c r="B98" s="176" t="s">
        <v>30</v>
      </c>
      <c r="C98" s="80">
        <v>0</v>
      </c>
      <c r="D98" s="80">
        <v>0</v>
      </c>
      <c r="E98" s="80"/>
      <c r="F98" s="80"/>
      <c r="G98" s="80"/>
      <c r="H98" s="80"/>
      <c r="I98" s="80"/>
      <c r="J98" s="80">
        <v>0</v>
      </c>
      <c r="K98" s="80">
        <v>0</v>
      </c>
      <c r="L98" s="80">
        <v>0</v>
      </c>
      <c r="M98" s="80"/>
      <c r="N98" s="80">
        <v>0</v>
      </c>
      <c r="O98" s="80" t="s">
        <v>39</v>
      </c>
      <c r="P98" s="80" t="s">
        <v>39</v>
      </c>
    </row>
    <row r="99" spans="1:16" ht="26.25">
      <c r="A99" s="175" t="s">
        <v>122</v>
      </c>
      <c r="B99" s="176" t="s">
        <v>31</v>
      </c>
      <c r="C99" s="80">
        <v>0</v>
      </c>
      <c r="D99" s="80" t="s">
        <v>39</v>
      </c>
      <c r="E99" s="80" t="s">
        <v>39</v>
      </c>
      <c r="F99" s="80" t="s">
        <v>39</v>
      </c>
      <c r="G99" s="80" t="s">
        <v>39</v>
      </c>
      <c r="H99" s="80" t="s">
        <v>39</v>
      </c>
      <c r="I99" s="80" t="s">
        <v>39</v>
      </c>
      <c r="J99" s="80" t="s">
        <v>39</v>
      </c>
      <c r="K99" s="80">
        <v>0</v>
      </c>
      <c r="L99" s="80" t="s">
        <v>39</v>
      </c>
      <c r="M99" s="80" t="s">
        <v>39</v>
      </c>
      <c r="N99" s="80" t="s">
        <v>39</v>
      </c>
      <c r="O99" s="80" t="s">
        <v>39</v>
      </c>
      <c r="P99" s="80" t="s">
        <v>39</v>
      </c>
    </row>
    <row r="100" spans="1:16" ht="39">
      <c r="A100" s="175" t="s">
        <v>123</v>
      </c>
      <c r="B100" s="176" t="s">
        <v>32</v>
      </c>
      <c r="C100" s="80">
        <v>0</v>
      </c>
      <c r="D100" s="80">
        <v>0</v>
      </c>
      <c r="E100" s="80"/>
      <c r="F100" s="80"/>
      <c r="G100" s="80"/>
      <c r="H100" s="80"/>
      <c r="I100" s="80"/>
      <c r="J100" s="80">
        <v>0</v>
      </c>
      <c r="K100" s="80">
        <v>0</v>
      </c>
      <c r="L100" s="80">
        <v>0</v>
      </c>
      <c r="M100" s="80"/>
      <c r="N100" s="80">
        <v>0</v>
      </c>
      <c r="O100" s="80" t="s">
        <v>39</v>
      </c>
      <c r="P100" s="80" t="s">
        <v>39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v>21938.1</v>
      </c>
      <c r="D102" s="80" t="s">
        <v>39</v>
      </c>
      <c r="E102" s="80" t="s">
        <v>39</v>
      </c>
      <c r="F102" s="80" t="s">
        <v>39</v>
      </c>
      <c r="G102" s="80" t="s">
        <v>39</v>
      </c>
      <c r="H102" s="80" t="s">
        <v>39</v>
      </c>
      <c r="I102" s="80" t="s">
        <v>39</v>
      </c>
      <c r="J102" s="80" t="s">
        <v>39</v>
      </c>
      <c r="K102" s="80" t="s">
        <v>39</v>
      </c>
      <c r="L102" s="80" t="s">
        <v>39</v>
      </c>
      <c r="M102" s="80" t="s">
        <v>39</v>
      </c>
      <c r="N102" s="80" t="s">
        <v>39</v>
      </c>
      <c r="O102" s="80" t="s">
        <v>39</v>
      </c>
      <c r="P102" s="80" t="s">
        <v>39</v>
      </c>
    </row>
    <row r="103" spans="1:16" ht="52.5">
      <c r="A103" s="175" t="s">
        <v>125</v>
      </c>
      <c r="B103" s="176" t="s">
        <v>34</v>
      </c>
      <c r="C103" s="80">
        <v>2066.32726</v>
      </c>
      <c r="D103" s="80">
        <v>0</v>
      </c>
      <c r="E103" s="80"/>
      <c r="F103" s="80"/>
      <c r="G103" s="80"/>
      <c r="H103" s="80"/>
      <c r="I103" s="80"/>
      <c r="J103" s="80">
        <v>0</v>
      </c>
      <c r="K103" s="80">
        <v>2066.32726</v>
      </c>
      <c r="L103" s="80">
        <v>0</v>
      </c>
      <c r="M103" s="80"/>
      <c r="N103" s="80">
        <v>0</v>
      </c>
      <c r="O103" s="80" t="s">
        <v>39</v>
      </c>
      <c r="P103" s="80" t="s">
        <v>39</v>
      </c>
    </row>
    <row r="104" spans="1:16" ht="78.75">
      <c r="A104" s="177" t="s">
        <v>134</v>
      </c>
      <c r="B104" s="176" t="s">
        <v>35</v>
      </c>
      <c r="C104" s="80">
        <v>0</v>
      </c>
      <c r="D104" s="80">
        <v>0</v>
      </c>
      <c r="E104" s="80"/>
      <c r="F104" s="80"/>
      <c r="G104" s="80"/>
      <c r="H104" s="80"/>
      <c r="I104" s="80"/>
      <c r="J104" s="80">
        <v>0</v>
      </c>
      <c r="K104" s="80">
        <v>0</v>
      </c>
      <c r="L104" s="80">
        <v>0</v>
      </c>
      <c r="M104" s="80"/>
      <c r="N104" s="80">
        <v>0</v>
      </c>
      <c r="O104" s="80" t="s">
        <v>39</v>
      </c>
      <c r="P104" s="80" t="s">
        <v>39</v>
      </c>
    </row>
    <row r="105" spans="1:16" ht="52.5">
      <c r="A105" s="178" t="s">
        <v>126</v>
      </c>
      <c r="B105" s="168" t="s">
        <v>36</v>
      </c>
      <c r="C105" s="80">
        <v>1843.1396</v>
      </c>
      <c r="D105" s="80">
        <v>0</v>
      </c>
      <c r="E105" s="80"/>
      <c r="F105" s="80"/>
      <c r="G105" s="80"/>
      <c r="H105" s="80"/>
      <c r="I105" s="80"/>
      <c r="J105" s="80">
        <v>0</v>
      </c>
      <c r="K105" s="80">
        <v>1843.1396</v>
      </c>
      <c r="L105" s="80">
        <v>0</v>
      </c>
      <c r="M105" s="80"/>
      <c r="N105" s="80">
        <v>0</v>
      </c>
      <c r="O105" s="80" t="s">
        <v>39</v>
      </c>
      <c r="P105" s="80" t="s">
        <v>39</v>
      </c>
    </row>
    <row r="106" spans="1:16" ht="78.75">
      <c r="A106" s="178" t="s">
        <v>127</v>
      </c>
      <c r="B106" s="168" t="s">
        <v>135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 t="s">
        <v>39</v>
      </c>
      <c r="P106" s="80" t="s">
        <v>39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 t="s">
        <v>39</v>
      </c>
      <c r="P109" s="80" t="s">
        <v>39</v>
      </c>
    </row>
    <row r="110" spans="1:16" ht="66">
      <c r="A110" s="178" t="s">
        <v>113</v>
      </c>
      <c r="B110" s="168" t="s">
        <v>139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 t="s">
        <v>39</v>
      </c>
      <c r="P110" s="80" t="s">
        <v>39</v>
      </c>
    </row>
    <row r="111" spans="1:16" ht="26.25">
      <c r="A111" s="178" t="s">
        <v>143</v>
      </c>
      <c r="B111" s="168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 t="s">
        <v>39</v>
      </c>
      <c r="P111" s="80" t="s">
        <v>39</v>
      </c>
    </row>
    <row r="112" spans="1:16" ht="26.25">
      <c r="A112" s="178" t="s">
        <v>144</v>
      </c>
      <c r="B112" s="168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 t="s">
        <v>39</v>
      </c>
      <c r="P112" s="80" t="s">
        <v>39</v>
      </c>
    </row>
    <row r="113" spans="1:16" ht="26.25">
      <c r="A113" s="178" t="s">
        <v>145</v>
      </c>
      <c r="B113" s="168" t="s">
        <v>142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 t="s">
        <v>39</v>
      </c>
      <c r="P113" s="80" t="s">
        <v>39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 t="s">
        <v>39</v>
      </c>
      <c r="P115" s="80" t="s">
        <v>39</v>
      </c>
    </row>
    <row r="116" spans="1:16" ht="66">
      <c r="A116" s="178" t="s">
        <v>115</v>
      </c>
      <c r="B116" s="168" t="s">
        <v>148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 t="s">
        <v>39</v>
      </c>
      <c r="P116" s="80" t="s">
        <v>39</v>
      </c>
    </row>
    <row r="117" spans="1:16" ht="26.25">
      <c r="A117" s="178" t="s">
        <v>152</v>
      </c>
      <c r="B117" s="168" t="s">
        <v>149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 t="s">
        <v>39</v>
      </c>
      <c r="P117" s="80" t="s">
        <v>39</v>
      </c>
    </row>
    <row r="118" spans="1:16" ht="26.25">
      <c r="A118" s="178" t="s">
        <v>153</v>
      </c>
      <c r="B118" s="168" t="s">
        <v>150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 t="s">
        <v>39</v>
      </c>
      <c r="P118" s="80" t="s">
        <v>39</v>
      </c>
    </row>
    <row r="119" spans="1:16" ht="26.25">
      <c r="A119" s="178" t="s">
        <v>154</v>
      </c>
      <c r="B119" s="168" t="s">
        <v>151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 t="s">
        <v>39</v>
      </c>
      <c r="P119" s="80" t="s">
        <v>39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 t="s">
        <v>39</v>
      </c>
      <c r="P121" s="80" t="s">
        <v>39</v>
      </c>
    </row>
    <row r="122" spans="1:16" ht="66">
      <c r="A122" s="178" t="s">
        <v>117</v>
      </c>
      <c r="B122" s="168" t="s">
        <v>157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 t="s">
        <v>39</v>
      </c>
      <c r="P122" s="80" t="s">
        <v>39</v>
      </c>
    </row>
    <row r="123" spans="1:16" ht="26.25">
      <c r="A123" s="178" t="s">
        <v>161</v>
      </c>
      <c r="B123" s="168" t="s">
        <v>158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 t="s">
        <v>39</v>
      </c>
      <c r="P123" s="80" t="s">
        <v>39</v>
      </c>
    </row>
    <row r="124" spans="1:16" ht="26.25">
      <c r="A124" s="178" t="s">
        <v>162</v>
      </c>
      <c r="B124" s="168" t="s">
        <v>159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 t="s">
        <v>39</v>
      </c>
      <c r="P124" s="80" t="s">
        <v>39</v>
      </c>
    </row>
    <row r="125" spans="1:16" ht="26.25">
      <c r="A125" s="205" t="s">
        <v>163</v>
      </c>
      <c r="B125" s="35" t="s">
        <v>160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80" t="s">
        <v>39</v>
      </c>
      <c r="P125" s="80" t="s">
        <v>39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65:P65"/>
    <mergeCell ref="A13:P13"/>
    <mergeCell ref="A114:P114"/>
    <mergeCell ref="A120:P120"/>
    <mergeCell ref="A89:P89"/>
    <mergeCell ref="A107:P107"/>
    <mergeCell ref="A108:P108"/>
    <mergeCell ref="A94:P94"/>
    <mergeCell ref="A90:P90"/>
    <mergeCell ref="D8:P8"/>
    <mergeCell ref="D10:J10"/>
    <mergeCell ref="K10:L10"/>
    <mergeCell ref="M10:M11"/>
    <mergeCell ref="N10:N11"/>
    <mergeCell ref="O10:P10"/>
    <mergeCell ref="A40:P40"/>
    <mergeCell ref="K1:P1"/>
    <mergeCell ref="A2:P2"/>
    <mergeCell ref="A3:P3"/>
    <mergeCell ref="A4:P4"/>
    <mergeCell ref="A5:P5"/>
    <mergeCell ref="A6:P6"/>
    <mergeCell ref="A8:A11"/>
    <mergeCell ref="B8:B11"/>
    <mergeCell ref="C8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V134"/>
  <sheetViews>
    <sheetView showZeros="0" zoomScale="70" zoomScaleNormal="70" zoomScaleSheetLayoutView="110" zoomScalePageLayoutView="0" workbookViewId="0" topLeftCell="A1">
      <selection activeCell="A1" sqref="A1:IV16384"/>
    </sheetView>
  </sheetViews>
  <sheetFormatPr defaultColWidth="9.125" defaultRowHeight="12.75"/>
  <cols>
    <col min="1" max="1" width="41.375" style="34" customWidth="1"/>
    <col min="2" max="2" width="7.50390625" style="34" customWidth="1"/>
    <col min="3" max="3" width="8.50390625" style="34" customWidth="1"/>
    <col min="4" max="6" width="9.125" style="34" customWidth="1"/>
    <col min="7" max="9" width="8.875" style="34" customWidth="1"/>
    <col min="10" max="11" width="8.625" style="34" customWidth="1"/>
    <col min="12" max="13" width="8.875" style="34" customWidth="1"/>
    <col min="14" max="14" width="9.50390625" style="34" customWidth="1"/>
    <col min="15" max="15" width="12.50390625" style="34" customWidth="1"/>
    <col min="16" max="16" width="8.50390625" style="34" customWidth="1"/>
    <col min="17" max="16384" width="9.125" style="34" customWidth="1"/>
  </cols>
  <sheetData>
    <row r="1" spans="1:17" ht="19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 t="s">
        <v>38</v>
      </c>
      <c r="L1" s="147"/>
      <c r="M1" s="147"/>
      <c r="N1" s="147"/>
      <c r="O1" s="147"/>
      <c r="P1" s="147"/>
      <c r="Q1" s="142"/>
    </row>
    <row r="2" spans="1:17" ht="16.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0"/>
    </row>
    <row r="3" spans="1:17" ht="36.75" customHeight="1">
      <c r="A3" s="149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0"/>
    </row>
    <row r="4" spans="1:17" ht="16.5">
      <c r="A4" s="148" t="s">
        <v>267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3"/>
    </row>
    <row r="5" spans="1:17" ht="16.5">
      <c r="A5" s="150" t="s">
        <v>171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42"/>
    </row>
    <row r="6" spans="1:17" ht="16.5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3"/>
    </row>
    <row r="7" spans="1:16" ht="12" customHeight="1">
      <c r="A7" s="151"/>
      <c r="B7" s="145"/>
      <c r="C7" s="145"/>
      <c r="D7" s="152" t="s">
        <v>41</v>
      </c>
      <c r="E7" s="152"/>
      <c r="F7" s="152"/>
      <c r="G7" s="153"/>
      <c r="H7" s="153"/>
      <c r="I7" s="153"/>
      <c r="J7" s="145"/>
      <c r="K7" s="145"/>
      <c r="L7" s="145"/>
      <c r="M7" s="145"/>
      <c r="N7" s="145"/>
      <c r="O7" s="145"/>
      <c r="P7" s="145"/>
    </row>
    <row r="8" spans="1:16" ht="22.5" customHeight="1">
      <c r="A8" s="154" t="s">
        <v>1</v>
      </c>
      <c r="B8" s="155" t="s">
        <v>2</v>
      </c>
      <c r="C8" s="156" t="s">
        <v>45</v>
      </c>
      <c r="D8" s="157" t="s">
        <v>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2.5" customHeight="1">
      <c r="A9" s="158"/>
      <c r="B9" s="159"/>
      <c r="C9" s="160"/>
      <c r="D9" s="161"/>
      <c r="E9" s="162"/>
      <c r="F9" s="162"/>
      <c r="G9" s="162"/>
      <c r="H9" s="162"/>
      <c r="I9" s="162"/>
      <c r="J9" s="162"/>
      <c r="K9" s="161"/>
      <c r="L9" s="163"/>
      <c r="M9" s="164"/>
      <c r="N9" s="164"/>
      <c r="O9" s="161"/>
      <c r="P9" s="163"/>
    </row>
    <row r="10" spans="1:16" ht="69.75" customHeight="1">
      <c r="A10" s="158"/>
      <c r="B10" s="159"/>
      <c r="C10" s="160"/>
      <c r="D10" s="165" t="s">
        <v>4</v>
      </c>
      <c r="E10" s="166"/>
      <c r="F10" s="166"/>
      <c r="G10" s="166"/>
      <c r="H10" s="166"/>
      <c r="I10" s="166"/>
      <c r="J10" s="166"/>
      <c r="K10" s="165" t="s">
        <v>5</v>
      </c>
      <c r="L10" s="167"/>
      <c r="M10" s="154" t="s">
        <v>6</v>
      </c>
      <c r="N10" s="155" t="s">
        <v>52</v>
      </c>
      <c r="O10" s="165" t="s">
        <v>53</v>
      </c>
      <c r="P10" s="167"/>
    </row>
    <row r="11" spans="1:16" ht="108.75" customHeight="1">
      <c r="A11" s="158"/>
      <c r="B11" s="159"/>
      <c r="C11" s="168" t="s">
        <v>7</v>
      </c>
      <c r="D11" s="169" t="s">
        <v>8</v>
      </c>
      <c r="E11" s="170" t="s">
        <v>46</v>
      </c>
      <c r="F11" s="170" t="s">
        <v>47</v>
      </c>
      <c r="G11" s="170" t="s">
        <v>48</v>
      </c>
      <c r="H11" s="170" t="s">
        <v>9</v>
      </c>
      <c r="I11" s="170" t="s">
        <v>49</v>
      </c>
      <c r="J11" s="170" t="s">
        <v>50</v>
      </c>
      <c r="K11" s="170" t="s">
        <v>51</v>
      </c>
      <c r="L11" s="170" t="s">
        <v>9</v>
      </c>
      <c r="M11" s="171"/>
      <c r="N11" s="158"/>
      <c r="O11" s="172" t="s">
        <v>54</v>
      </c>
      <c r="P11" s="169" t="s">
        <v>10</v>
      </c>
    </row>
    <row r="12" spans="1:16" ht="16.5" customHeight="1">
      <c r="A12" s="168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68">
        <v>9</v>
      </c>
      <c r="J12" s="168">
        <v>10</v>
      </c>
      <c r="K12" s="168">
        <v>11</v>
      </c>
      <c r="L12" s="168">
        <v>12</v>
      </c>
      <c r="M12" s="168">
        <v>13</v>
      </c>
      <c r="N12" s="168">
        <v>14</v>
      </c>
      <c r="O12" s="168">
        <v>15</v>
      </c>
      <c r="P12" s="168">
        <v>16</v>
      </c>
    </row>
    <row r="13" spans="1:16" ht="15.75" customHeight="1">
      <c r="A13" s="173" t="s">
        <v>44</v>
      </c>
      <c r="B13" s="173"/>
      <c r="C13" s="174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55.5" customHeight="1">
      <c r="A14" s="175" t="s">
        <v>55</v>
      </c>
      <c r="B14" s="176">
        <v>101</v>
      </c>
      <c r="C14" s="80">
        <v>933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49</v>
      </c>
      <c r="L14" s="80">
        <v>0</v>
      </c>
      <c r="M14" s="80">
        <v>56</v>
      </c>
      <c r="N14" s="80">
        <v>0</v>
      </c>
      <c r="O14" s="80">
        <v>259</v>
      </c>
      <c r="P14" s="80">
        <v>569</v>
      </c>
    </row>
    <row r="15" spans="1:16" ht="51.75" customHeight="1">
      <c r="A15" s="177" t="s">
        <v>60</v>
      </c>
      <c r="B15" s="176">
        <v>102</v>
      </c>
      <c r="C15" s="80">
        <v>0</v>
      </c>
      <c r="D15" s="80" t="s">
        <v>39</v>
      </c>
      <c r="E15" s="80" t="s">
        <v>39</v>
      </c>
      <c r="F15" s="80" t="s">
        <v>39</v>
      </c>
      <c r="G15" s="80" t="s">
        <v>39</v>
      </c>
      <c r="H15" s="80">
        <v>0</v>
      </c>
      <c r="I15" s="80">
        <v>0</v>
      </c>
      <c r="J15" s="80">
        <v>0</v>
      </c>
      <c r="K15" s="80" t="s">
        <v>39</v>
      </c>
      <c r="L15" s="80">
        <v>0</v>
      </c>
      <c r="M15" s="80" t="s">
        <v>39</v>
      </c>
      <c r="N15" s="80" t="s">
        <v>39</v>
      </c>
      <c r="O15" s="80" t="s">
        <v>39</v>
      </c>
      <c r="P15" s="80" t="s">
        <v>39</v>
      </c>
    </row>
    <row r="16" spans="1:16" ht="53.25" customHeight="1">
      <c r="A16" s="177" t="s">
        <v>63</v>
      </c>
      <c r="B16" s="176">
        <v>103</v>
      </c>
      <c r="C16" s="80">
        <v>33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19</v>
      </c>
      <c r="L16" s="80">
        <v>0</v>
      </c>
      <c r="M16" s="80">
        <v>14</v>
      </c>
      <c r="N16" s="80">
        <v>0</v>
      </c>
      <c r="O16" s="80" t="s">
        <v>39</v>
      </c>
      <c r="P16" s="80" t="s">
        <v>39</v>
      </c>
    </row>
    <row r="17" spans="1:16" ht="53.25" customHeight="1">
      <c r="A17" s="177" t="s">
        <v>61</v>
      </c>
      <c r="B17" s="176">
        <v>104</v>
      </c>
      <c r="C17" s="80">
        <v>22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12</v>
      </c>
      <c r="L17" s="80">
        <v>0</v>
      </c>
      <c r="M17" s="80">
        <v>10</v>
      </c>
      <c r="N17" s="80">
        <v>0</v>
      </c>
      <c r="O17" s="80" t="s">
        <v>39</v>
      </c>
      <c r="P17" s="80" t="s">
        <v>39</v>
      </c>
    </row>
    <row r="18" spans="1:16" ht="53.25" customHeight="1">
      <c r="A18" s="178" t="s">
        <v>62</v>
      </c>
      <c r="B18" s="176">
        <v>105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 t="s">
        <v>39</v>
      </c>
      <c r="P18" s="80" t="s">
        <v>39</v>
      </c>
    </row>
    <row r="19" spans="1:16" ht="53.25" customHeight="1">
      <c r="A19" s="178" t="s">
        <v>56</v>
      </c>
      <c r="B19" s="176">
        <v>106</v>
      </c>
      <c r="C19" s="80">
        <v>0</v>
      </c>
      <c r="D19" s="80" t="s">
        <v>39</v>
      </c>
      <c r="E19" s="80">
        <v>0</v>
      </c>
      <c r="F19" s="80">
        <v>0</v>
      </c>
      <c r="G19" s="80">
        <v>0</v>
      </c>
      <c r="H19" s="80" t="s">
        <v>39</v>
      </c>
      <c r="I19" s="80">
        <v>0</v>
      </c>
      <c r="J19" s="80">
        <v>0</v>
      </c>
      <c r="K19" s="80" t="s">
        <v>39</v>
      </c>
      <c r="L19" s="80" t="s">
        <v>39</v>
      </c>
      <c r="M19" s="80" t="s">
        <v>39</v>
      </c>
      <c r="N19" s="80">
        <v>0</v>
      </c>
      <c r="O19" s="80" t="s">
        <v>39</v>
      </c>
      <c r="P19" s="80" t="s">
        <v>39</v>
      </c>
    </row>
    <row r="20" spans="1:16" ht="29.25" customHeight="1">
      <c r="A20" s="177" t="s">
        <v>57</v>
      </c>
      <c r="B20" s="176">
        <v>107</v>
      </c>
      <c r="C20" s="80">
        <v>4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4</v>
      </c>
      <c r="L20" s="80">
        <v>0</v>
      </c>
      <c r="M20" s="80" t="s">
        <v>39</v>
      </c>
      <c r="N20" s="80" t="s">
        <v>39</v>
      </c>
      <c r="O20" s="80" t="s">
        <v>39</v>
      </c>
      <c r="P20" s="80" t="s">
        <v>39</v>
      </c>
    </row>
    <row r="21" spans="1:16" ht="25.5" customHeight="1">
      <c r="A21" s="177" t="s">
        <v>58</v>
      </c>
      <c r="B21" s="176">
        <v>108</v>
      </c>
      <c r="C21" s="80">
        <v>2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2</v>
      </c>
      <c r="L21" s="80">
        <v>0</v>
      </c>
      <c r="M21" s="80" t="s">
        <v>39</v>
      </c>
      <c r="N21" s="80" t="s">
        <v>39</v>
      </c>
      <c r="O21" s="80" t="s">
        <v>39</v>
      </c>
      <c r="P21" s="80" t="s">
        <v>39</v>
      </c>
    </row>
    <row r="22" spans="1:16" ht="39" customHeight="1">
      <c r="A22" s="177" t="s">
        <v>59</v>
      </c>
      <c r="B22" s="176">
        <v>109</v>
      </c>
      <c r="C22" s="80">
        <v>2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2</v>
      </c>
      <c r="L22" s="80">
        <v>0</v>
      </c>
      <c r="M22" s="80" t="s">
        <v>39</v>
      </c>
      <c r="N22" s="80" t="s">
        <v>39</v>
      </c>
      <c r="O22" s="80" t="s">
        <v>39</v>
      </c>
      <c r="P22" s="80" t="s">
        <v>39</v>
      </c>
    </row>
    <row r="23" spans="1:16" ht="27.75" customHeight="1">
      <c r="A23" s="175" t="s">
        <v>11</v>
      </c>
      <c r="B23" s="176">
        <v>110</v>
      </c>
      <c r="C23" s="80">
        <v>912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38</v>
      </c>
      <c r="L23" s="80">
        <v>0</v>
      </c>
      <c r="M23" s="80">
        <v>46</v>
      </c>
      <c r="N23" s="80">
        <v>0</v>
      </c>
      <c r="O23" s="80">
        <v>259</v>
      </c>
      <c r="P23" s="80">
        <v>569</v>
      </c>
    </row>
    <row r="24" spans="1:16" ht="52.5" customHeight="1">
      <c r="A24" s="177" t="s">
        <v>64</v>
      </c>
      <c r="B24" s="161">
        <v>111</v>
      </c>
      <c r="C24" s="80">
        <v>10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9</v>
      </c>
      <c r="L24" s="80">
        <v>0</v>
      </c>
      <c r="M24" s="80">
        <v>1</v>
      </c>
      <c r="N24" s="80">
        <v>0</v>
      </c>
      <c r="O24" s="80" t="s">
        <v>39</v>
      </c>
      <c r="P24" s="80" t="s">
        <v>39</v>
      </c>
    </row>
    <row r="25" spans="1:16" ht="27" customHeight="1">
      <c r="A25" s="177" t="s">
        <v>65</v>
      </c>
      <c r="B25" s="161">
        <v>112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</row>
    <row r="26" spans="1:16" ht="39.75" customHeight="1">
      <c r="A26" s="177" t="s">
        <v>66</v>
      </c>
      <c r="B26" s="161">
        <v>113</v>
      </c>
      <c r="C26" s="80">
        <v>0</v>
      </c>
      <c r="D26" s="80" t="s">
        <v>39</v>
      </c>
      <c r="E26" s="80">
        <v>0</v>
      </c>
      <c r="F26" s="80">
        <v>0</v>
      </c>
      <c r="G26" s="80">
        <v>0</v>
      </c>
      <c r="H26" s="80" t="s">
        <v>39</v>
      </c>
      <c r="I26" s="80">
        <v>0</v>
      </c>
      <c r="J26" s="80">
        <v>0</v>
      </c>
      <c r="K26" s="80" t="s">
        <v>39</v>
      </c>
      <c r="L26" s="80" t="s">
        <v>39</v>
      </c>
      <c r="M26" s="80" t="s">
        <v>39</v>
      </c>
      <c r="N26" s="80">
        <v>0</v>
      </c>
      <c r="O26" s="80" t="s">
        <v>39</v>
      </c>
      <c r="P26" s="80" t="s">
        <v>39</v>
      </c>
    </row>
    <row r="27" spans="1:16" ht="39.75" customHeight="1">
      <c r="A27" s="177" t="s">
        <v>67</v>
      </c>
      <c r="B27" s="161">
        <v>114</v>
      </c>
      <c r="C27" s="80">
        <v>2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2</v>
      </c>
      <c r="L27" s="80">
        <v>0</v>
      </c>
      <c r="M27" s="80" t="s">
        <v>39</v>
      </c>
      <c r="N27" s="80" t="s">
        <v>39</v>
      </c>
      <c r="O27" s="80" t="s">
        <v>39</v>
      </c>
      <c r="P27" s="80" t="s">
        <v>39</v>
      </c>
    </row>
    <row r="28" spans="1:16" ht="60" customHeight="1">
      <c r="A28" s="177" t="s">
        <v>68</v>
      </c>
      <c r="B28" s="161">
        <v>115</v>
      </c>
      <c r="C28" s="80">
        <v>2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2</v>
      </c>
      <c r="L28" s="80">
        <v>0</v>
      </c>
      <c r="M28" s="80" t="s">
        <v>39</v>
      </c>
      <c r="N28" s="80" t="s">
        <v>39</v>
      </c>
      <c r="O28" s="80" t="s">
        <v>39</v>
      </c>
      <c r="P28" s="80" t="s">
        <v>39</v>
      </c>
    </row>
    <row r="29" spans="1:16" ht="51.75" customHeight="1">
      <c r="A29" s="177" t="s">
        <v>69</v>
      </c>
      <c r="B29" s="161">
        <v>116</v>
      </c>
      <c r="C29" s="80">
        <v>912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38</v>
      </c>
      <c r="L29" s="80">
        <v>0</v>
      </c>
      <c r="M29" s="80">
        <v>46</v>
      </c>
      <c r="N29" s="80">
        <v>0</v>
      </c>
      <c r="O29" s="80">
        <v>259</v>
      </c>
      <c r="P29" s="80">
        <v>569</v>
      </c>
    </row>
    <row r="30" spans="1:16" ht="26.25" customHeight="1">
      <c r="A30" s="179" t="s">
        <v>12</v>
      </c>
      <c r="B30" s="176">
        <v>117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</row>
    <row r="31" spans="1:16" ht="15.75" customHeight="1">
      <c r="A31" s="175" t="s">
        <v>13</v>
      </c>
      <c r="B31" s="176">
        <v>118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</row>
    <row r="32" spans="1:16" ht="18" customHeight="1">
      <c r="A32" s="175" t="s">
        <v>70</v>
      </c>
      <c r="B32" s="176">
        <v>119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</row>
    <row r="33" spans="1:16" ht="18" customHeight="1">
      <c r="A33" s="175" t="s">
        <v>71</v>
      </c>
      <c r="B33" s="176">
        <v>120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</row>
    <row r="34" spans="1:16" ht="27.75" customHeight="1">
      <c r="A34" s="179" t="s">
        <v>14</v>
      </c>
      <c r="B34" s="176">
        <v>121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</row>
    <row r="35" spans="1:16" ht="27.75" customHeight="1">
      <c r="A35" s="179" t="s">
        <v>72</v>
      </c>
      <c r="B35" s="176">
        <v>122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</row>
    <row r="36" spans="1:16" ht="38.25" customHeight="1">
      <c r="A36" s="179" t="s">
        <v>73</v>
      </c>
      <c r="B36" s="176">
        <v>123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</row>
    <row r="37" spans="1:16" ht="15.75" customHeight="1">
      <c r="A37" s="175" t="s">
        <v>15</v>
      </c>
      <c r="B37" s="176">
        <v>124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</row>
    <row r="38" spans="1:16" ht="77.25" customHeight="1">
      <c r="A38" s="179" t="s">
        <v>74</v>
      </c>
      <c r="B38" s="176">
        <v>125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</row>
    <row r="39" spans="1:16" ht="41.25" customHeight="1">
      <c r="A39" s="175" t="s">
        <v>75</v>
      </c>
      <c r="B39" s="176">
        <v>126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 t="s">
        <v>39</v>
      </c>
      <c r="P39" s="80" t="s">
        <v>39</v>
      </c>
    </row>
    <row r="40" spans="1:16" ht="15.75" customHeight="1">
      <c r="A40" s="173" t="s">
        <v>76</v>
      </c>
      <c r="B40" s="173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 customHeight="1">
      <c r="A41" s="181" t="s">
        <v>16</v>
      </c>
      <c r="B41" s="176">
        <v>201</v>
      </c>
      <c r="C41" s="80">
        <v>306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132</v>
      </c>
      <c r="L41" s="80">
        <v>0</v>
      </c>
      <c r="M41" s="80">
        <v>174</v>
      </c>
      <c r="N41" s="80">
        <v>0</v>
      </c>
      <c r="O41" s="80" t="s">
        <v>39</v>
      </c>
      <c r="P41" s="80" t="s">
        <v>39</v>
      </c>
    </row>
    <row r="42" spans="1:16" ht="52.5" customHeight="1">
      <c r="A42" s="182" t="s">
        <v>77</v>
      </c>
      <c r="B42" s="176">
        <v>202</v>
      </c>
      <c r="C42" s="80">
        <v>0</v>
      </c>
      <c r="D42" s="80" t="s">
        <v>39</v>
      </c>
      <c r="E42" s="80" t="s">
        <v>39</v>
      </c>
      <c r="F42" s="80" t="s">
        <v>39</v>
      </c>
      <c r="G42" s="80" t="s">
        <v>39</v>
      </c>
      <c r="H42" s="80">
        <v>0</v>
      </c>
      <c r="I42" s="80">
        <v>0</v>
      </c>
      <c r="J42" s="80">
        <v>0</v>
      </c>
      <c r="K42" s="80" t="s">
        <v>39</v>
      </c>
      <c r="L42" s="80">
        <v>0</v>
      </c>
      <c r="M42" s="80" t="s">
        <v>39</v>
      </c>
      <c r="N42" s="80" t="s">
        <v>39</v>
      </c>
      <c r="O42" s="80" t="s">
        <v>39</v>
      </c>
      <c r="P42" s="80" t="s">
        <v>39</v>
      </c>
    </row>
    <row r="43" spans="1:16" ht="52.5" customHeight="1">
      <c r="A43" s="182" t="s">
        <v>78</v>
      </c>
      <c r="B43" s="176">
        <v>203</v>
      </c>
      <c r="C43" s="80">
        <v>12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7</v>
      </c>
      <c r="L43" s="80">
        <v>0</v>
      </c>
      <c r="M43" s="80">
        <v>5</v>
      </c>
      <c r="N43" s="80">
        <v>0</v>
      </c>
      <c r="O43" s="80" t="s">
        <v>39</v>
      </c>
      <c r="P43" s="80" t="s">
        <v>39</v>
      </c>
    </row>
    <row r="44" spans="1:16" ht="41.25" customHeight="1">
      <c r="A44" s="182" t="s">
        <v>79</v>
      </c>
      <c r="B44" s="176">
        <v>204</v>
      </c>
      <c r="C44" s="80">
        <v>0</v>
      </c>
      <c r="D44" s="80" t="s">
        <v>39</v>
      </c>
      <c r="E44" s="80">
        <v>0</v>
      </c>
      <c r="F44" s="80">
        <v>0</v>
      </c>
      <c r="G44" s="80">
        <v>0</v>
      </c>
      <c r="H44" s="80" t="s">
        <v>39</v>
      </c>
      <c r="I44" s="80">
        <v>0</v>
      </c>
      <c r="J44" s="80">
        <v>0</v>
      </c>
      <c r="K44" s="80" t="s">
        <v>39</v>
      </c>
      <c r="L44" s="80" t="s">
        <v>39</v>
      </c>
      <c r="M44" s="80" t="s">
        <v>39</v>
      </c>
      <c r="N44" s="80">
        <v>0</v>
      </c>
      <c r="O44" s="80" t="s">
        <v>39</v>
      </c>
      <c r="P44" s="80" t="s">
        <v>39</v>
      </c>
    </row>
    <row r="45" spans="1:16" ht="52.5" customHeight="1">
      <c r="A45" s="182" t="s">
        <v>80</v>
      </c>
      <c r="B45" s="176">
        <v>205</v>
      </c>
      <c r="C45" s="80">
        <v>1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1</v>
      </c>
      <c r="L45" s="80">
        <v>0</v>
      </c>
      <c r="M45" s="80" t="s">
        <v>39</v>
      </c>
      <c r="N45" s="80" t="s">
        <v>39</v>
      </c>
      <c r="O45" s="80" t="s">
        <v>39</v>
      </c>
      <c r="P45" s="80" t="s">
        <v>39</v>
      </c>
    </row>
    <row r="46" spans="1:16" ht="32.25" customHeight="1">
      <c r="A46" s="182" t="s">
        <v>81</v>
      </c>
      <c r="B46" s="176">
        <v>206</v>
      </c>
      <c r="C46" s="80">
        <v>4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4</v>
      </c>
      <c r="L46" s="80">
        <v>0</v>
      </c>
      <c r="M46" s="80" t="s">
        <v>39</v>
      </c>
      <c r="N46" s="80" t="s">
        <v>39</v>
      </c>
      <c r="O46" s="80" t="s">
        <v>39</v>
      </c>
      <c r="P46" s="80" t="s">
        <v>39</v>
      </c>
    </row>
    <row r="47" spans="1:16" ht="42" customHeight="1">
      <c r="A47" s="182" t="s">
        <v>82</v>
      </c>
      <c r="B47" s="176">
        <v>207</v>
      </c>
      <c r="C47" s="80">
        <v>2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2</v>
      </c>
      <c r="L47" s="80">
        <v>0</v>
      </c>
      <c r="M47" s="80" t="s">
        <v>39</v>
      </c>
      <c r="N47" s="80" t="s">
        <v>39</v>
      </c>
      <c r="O47" s="80" t="s">
        <v>39</v>
      </c>
      <c r="P47" s="80" t="s">
        <v>39</v>
      </c>
    </row>
    <row r="48" spans="1:16" ht="25.5" customHeight="1">
      <c r="A48" s="182" t="s">
        <v>37</v>
      </c>
      <c r="B48" s="176">
        <v>208</v>
      </c>
      <c r="C48" s="80">
        <v>306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132</v>
      </c>
      <c r="L48" s="80">
        <v>0</v>
      </c>
      <c r="M48" s="80">
        <v>174</v>
      </c>
      <c r="N48" s="80">
        <v>0</v>
      </c>
      <c r="O48" s="80" t="s">
        <v>39</v>
      </c>
      <c r="P48" s="80" t="s">
        <v>39</v>
      </c>
    </row>
    <row r="49" spans="1:16" ht="27.75" customHeight="1">
      <c r="A49" s="179" t="s">
        <v>17</v>
      </c>
      <c r="B49" s="176">
        <v>209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 t="s">
        <v>39</v>
      </c>
      <c r="P49" s="80" t="s">
        <v>39</v>
      </c>
    </row>
    <row r="50" spans="1:16" ht="15.75" customHeight="1">
      <c r="A50" s="175" t="s">
        <v>18</v>
      </c>
      <c r="B50" s="176">
        <v>210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 t="s">
        <v>39</v>
      </c>
      <c r="P50" s="80" t="s">
        <v>39</v>
      </c>
    </row>
    <row r="51" spans="1:16" ht="40.5" customHeight="1">
      <c r="A51" s="175" t="s">
        <v>83</v>
      </c>
      <c r="B51" s="176">
        <v>211</v>
      </c>
      <c r="C51" s="80">
        <v>34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6</v>
      </c>
      <c r="L51" s="80">
        <v>0</v>
      </c>
      <c r="M51" s="80">
        <v>28</v>
      </c>
      <c r="N51" s="80">
        <v>0</v>
      </c>
      <c r="O51" s="80" t="s">
        <v>39</v>
      </c>
      <c r="P51" s="80" t="s">
        <v>39</v>
      </c>
    </row>
    <row r="52" spans="1:16" ht="39" customHeight="1">
      <c r="A52" s="183" t="s">
        <v>84</v>
      </c>
      <c r="B52" s="176">
        <v>212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 t="s">
        <v>39</v>
      </c>
      <c r="P52" s="80" t="s">
        <v>39</v>
      </c>
    </row>
    <row r="53" spans="1:16" ht="27.75" customHeight="1">
      <c r="A53" s="184" t="s">
        <v>85</v>
      </c>
      <c r="B53" s="176">
        <v>213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 t="s">
        <v>39</v>
      </c>
      <c r="P53" s="80" t="s">
        <v>39</v>
      </c>
    </row>
    <row r="54" spans="1:16" ht="41.25" customHeight="1">
      <c r="A54" s="185" t="s">
        <v>86</v>
      </c>
      <c r="B54" s="176">
        <v>214</v>
      </c>
      <c r="C54" s="80">
        <v>34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6</v>
      </c>
      <c r="L54" s="80">
        <v>0</v>
      </c>
      <c r="M54" s="80">
        <v>28</v>
      </c>
      <c r="N54" s="80">
        <v>0</v>
      </c>
      <c r="O54" s="80" t="s">
        <v>39</v>
      </c>
      <c r="P54" s="80" t="s">
        <v>39</v>
      </c>
    </row>
    <row r="55" spans="1:16" ht="27.75" customHeight="1">
      <c r="A55" s="175" t="s">
        <v>87</v>
      </c>
      <c r="B55" s="176">
        <v>215</v>
      </c>
      <c r="C55" s="80">
        <v>2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2</v>
      </c>
      <c r="L55" s="80">
        <v>0</v>
      </c>
      <c r="M55" s="80">
        <v>0</v>
      </c>
      <c r="N55" s="80">
        <v>0</v>
      </c>
      <c r="O55" s="80" t="s">
        <v>39</v>
      </c>
      <c r="P55" s="80" t="s">
        <v>39</v>
      </c>
    </row>
    <row r="56" spans="1:16" ht="41.25" customHeight="1">
      <c r="A56" s="175" t="s">
        <v>88</v>
      </c>
      <c r="B56" s="176">
        <v>216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</row>
    <row r="57" spans="1:16" ht="28.5" customHeight="1">
      <c r="A57" s="175" t="s">
        <v>89</v>
      </c>
      <c r="B57" s="176">
        <v>217</v>
      </c>
      <c r="C57" s="80">
        <v>17</v>
      </c>
      <c r="D57" s="80" t="s">
        <v>39</v>
      </c>
      <c r="E57" s="80" t="s">
        <v>39</v>
      </c>
      <c r="F57" s="80" t="s">
        <v>39</v>
      </c>
      <c r="G57" s="80" t="s">
        <v>39</v>
      </c>
      <c r="H57" s="80" t="s">
        <v>39</v>
      </c>
      <c r="I57" s="80" t="s">
        <v>39</v>
      </c>
      <c r="J57" s="80" t="s">
        <v>39</v>
      </c>
      <c r="K57" s="80">
        <v>17</v>
      </c>
      <c r="L57" s="80">
        <v>0</v>
      </c>
      <c r="M57" s="80" t="s">
        <v>39</v>
      </c>
      <c r="N57" s="80" t="s">
        <v>39</v>
      </c>
      <c r="O57" s="80" t="s">
        <v>39</v>
      </c>
      <c r="P57" s="80" t="s">
        <v>39</v>
      </c>
    </row>
    <row r="58" spans="1:16" ht="50.25" customHeight="1">
      <c r="A58" s="175" t="s">
        <v>90</v>
      </c>
      <c r="B58" s="176">
        <v>218</v>
      </c>
      <c r="C58" s="80">
        <v>83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37</v>
      </c>
      <c r="L58" s="80">
        <v>0</v>
      </c>
      <c r="M58" s="80">
        <v>46</v>
      </c>
      <c r="N58" s="80">
        <v>0</v>
      </c>
      <c r="O58" s="80" t="s">
        <v>39</v>
      </c>
      <c r="P58" s="80" t="s">
        <v>39</v>
      </c>
    </row>
    <row r="59" spans="1:16" ht="64.5" customHeight="1">
      <c r="A59" s="182" t="s">
        <v>91</v>
      </c>
      <c r="B59" s="176">
        <v>219</v>
      </c>
      <c r="C59" s="80">
        <v>1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1</v>
      </c>
      <c r="L59" s="80">
        <v>0</v>
      </c>
      <c r="M59" s="80" t="s">
        <v>39</v>
      </c>
      <c r="N59" s="80" t="s">
        <v>39</v>
      </c>
      <c r="O59" s="80" t="s">
        <v>39</v>
      </c>
      <c r="P59" s="80" t="s">
        <v>39</v>
      </c>
    </row>
    <row r="60" spans="1:16" ht="50.25" customHeight="1">
      <c r="A60" s="182" t="s">
        <v>92</v>
      </c>
      <c r="B60" s="176">
        <v>220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 t="s">
        <v>39</v>
      </c>
      <c r="N60" s="80" t="s">
        <v>39</v>
      </c>
      <c r="O60" s="80" t="s">
        <v>39</v>
      </c>
      <c r="P60" s="80" t="s">
        <v>39</v>
      </c>
    </row>
    <row r="61" spans="1:16" ht="27.75" customHeight="1">
      <c r="A61" s="182" t="s">
        <v>93</v>
      </c>
      <c r="B61" s="176">
        <v>221</v>
      </c>
      <c r="C61" s="80">
        <v>83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30</v>
      </c>
      <c r="L61" s="80">
        <v>0</v>
      </c>
      <c r="M61" s="80">
        <v>46</v>
      </c>
      <c r="N61" s="80">
        <v>0</v>
      </c>
      <c r="O61" s="80" t="s">
        <v>39</v>
      </c>
      <c r="P61" s="80" t="s">
        <v>39</v>
      </c>
    </row>
    <row r="62" spans="1:16" ht="26.25" customHeight="1">
      <c r="A62" s="179" t="s">
        <v>19</v>
      </c>
      <c r="B62" s="176">
        <v>222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 t="s">
        <v>39</v>
      </c>
      <c r="P62" s="80" t="s">
        <v>39</v>
      </c>
    </row>
    <row r="63" spans="1:16" ht="18" customHeight="1">
      <c r="A63" s="175" t="s">
        <v>20</v>
      </c>
      <c r="B63" s="176">
        <v>223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 t="s">
        <v>39</v>
      </c>
      <c r="P63" s="80" t="s">
        <v>39</v>
      </c>
    </row>
    <row r="64" spans="1:16" ht="27.75" customHeight="1">
      <c r="A64" s="175" t="s">
        <v>94</v>
      </c>
      <c r="B64" s="176">
        <v>224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 t="s">
        <v>39</v>
      </c>
      <c r="P64" s="80" t="s">
        <v>39</v>
      </c>
    </row>
    <row r="65" spans="1:16" ht="16.5" customHeight="1">
      <c r="A65" s="173" t="s">
        <v>172</v>
      </c>
      <c r="B65" s="173"/>
      <c r="C65" s="18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28.5" customHeight="1">
      <c r="A66" s="181" t="s">
        <v>95</v>
      </c>
      <c r="B66" s="176">
        <v>301</v>
      </c>
      <c r="C66" s="80">
        <f>'[1]Разработка'!C316</f>
        <v>89674.59999999999</v>
      </c>
      <c r="D66" s="80">
        <f>'[1]Разработка'!D316</f>
        <v>0</v>
      </c>
      <c r="E66" s="80">
        <f>'[1]Разработка'!E316</f>
        <v>0</v>
      </c>
      <c r="F66" s="80">
        <f>'[1]Разработка'!F316</f>
        <v>0</v>
      </c>
      <c r="G66" s="80">
        <f>'[1]Разработка'!G316</f>
        <v>0</v>
      </c>
      <c r="H66" s="80">
        <f>'[1]Разработка'!H316</f>
        <v>0</v>
      </c>
      <c r="I66" s="80">
        <f>'[1]Разработка'!I316</f>
        <v>0</v>
      </c>
      <c r="J66" s="80">
        <f>'[1]Разработка'!J316</f>
        <v>0</v>
      </c>
      <c r="K66" s="80">
        <f>'[1]Разработка'!K316</f>
        <v>59797</v>
      </c>
      <c r="L66" s="80">
        <f>'[1]Разработка'!L316</f>
        <v>0</v>
      </c>
      <c r="M66" s="80">
        <f>'[1]Разработка'!M316</f>
        <v>10163.300000000001</v>
      </c>
      <c r="N66" s="80">
        <f>'[1]Разработка'!N316</f>
        <v>0</v>
      </c>
      <c r="O66" s="80">
        <f>'[1]Разработка'!O316</f>
        <v>7886.999999999999</v>
      </c>
      <c r="P66" s="80">
        <f>'[1]Разработка'!P316</f>
        <v>11827.300000000001</v>
      </c>
    </row>
    <row r="67" spans="1:16" ht="52.5" customHeight="1">
      <c r="A67" s="177" t="s">
        <v>96</v>
      </c>
      <c r="B67" s="176">
        <v>302</v>
      </c>
      <c r="C67" s="80">
        <f>'[1]Разработка'!C322</f>
        <v>0</v>
      </c>
      <c r="D67" s="80" t="str">
        <f>'[1]Разработка'!D322</f>
        <v>х</v>
      </c>
      <c r="E67" s="80" t="str">
        <f>'[1]Разработка'!E322</f>
        <v>х</v>
      </c>
      <c r="F67" s="80" t="str">
        <f>'[1]Разработка'!F322</f>
        <v>х</v>
      </c>
      <c r="G67" s="80" t="str">
        <f>'[1]Разработка'!G322</f>
        <v>х</v>
      </c>
      <c r="H67" s="80">
        <f>'[1]Разработка'!H322</f>
        <v>0</v>
      </c>
      <c r="I67" s="80">
        <f>'[1]Разработка'!I322</f>
        <v>0</v>
      </c>
      <c r="J67" s="80">
        <f>'[1]Разработка'!J322</f>
        <v>0</v>
      </c>
      <c r="K67" s="80" t="str">
        <f>'[1]Разработка'!K322</f>
        <v>х</v>
      </c>
      <c r="L67" s="80">
        <f>'[1]Разработка'!L322</f>
        <v>0</v>
      </c>
      <c r="M67" s="80" t="str">
        <f>'[1]Разработка'!M322</f>
        <v>х</v>
      </c>
      <c r="N67" s="80" t="str">
        <f>'[1]Разработка'!N322</f>
        <v>х</v>
      </c>
      <c r="O67" s="80" t="str">
        <f>'[1]Разработка'!O322</f>
        <v>х</v>
      </c>
      <c r="P67" s="80" t="str">
        <f>'[1]Разработка'!P322</f>
        <v>х</v>
      </c>
    </row>
    <row r="68" spans="1:16" ht="51" customHeight="1">
      <c r="A68" s="177" t="s">
        <v>97</v>
      </c>
      <c r="B68" s="176">
        <v>303</v>
      </c>
      <c r="C68" s="80">
        <f>'[1]Разработка'!C328</f>
        <v>35126.4</v>
      </c>
      <c r="D68" s="80">
        <f>'[1]Разработка'!D328</f>
        <v>0</v>
      </c>
      <c r="E68" s="80">
        <f>'[1]Разработка'!E328</f>
        <v>0</v>
      </c>
      <c r="F68" s="80">
        <f>'[1]Разработка'!F328</f>
        <v>0</v>
      </c>
      <c r="G68" s="80">
        <f>'[1]Разработка'!G328</f>
        <v>0</v>
      </c>
      <c r="H68" s="80">
        <f>'[1]Разработка'!H328</f>
        <v>0</v>
      </c>
      <c r="I68" s="80">
        <f>'[1]Разработка'!I328</f>
        <v>0</v>
      </c>
      <c r="J68" s="80">
        <f>'[1]Разработка'!J328</f>
        <v>0</v>
      </c>
      <c r="K68" s="80">
        <f>'[1]Разработка'!K328</f>
        <v>33206.2</v>
      </c>
      <c r="L68" s="80">
        <f>'[1]Разработка'!L328</f>
        <v>0</v>
      </c>
      <c r="M68" s="80">
        <f>'[1]Разработка'!M328</f>
        <v>1920.1999999999998</v>
      </c>
      <c r="N68" s="80">
        <f>'[1]Разработка'!N328</f>
        <v>0</v>
      </c>
      <c r="O68" s="80" t="str">
        <f>'[1]Разработка'!O328</f>
        <v>х</v>
      </c>
      <c r="P68" s="80" t="str">
        <f>'[1]Разработка'!P328</f>
        <v>х</v>
      </c>
    </row>
    <row r="69" spans="1:16" ht="64.5" customHeight="1">
      <c r="A69" s="177" t="s">
        <v>98</v>
      </c>
      <c r="B69" s="176">
        <v>304</v>
      </c>
      <c r="C69" s="80">
        <f>'[1]Разработка'!C334</f>
        <v>10229.499999999998</v>
      </c>
      <c r="D69" s="80">
        <f>'[1]Разработка'!D334</f>
        <v>0</v>
      </c>
      <c r="E69" s="80">
        <f>'[1]Разработка'!E334</f>
        <v>0</v>
      </c>
      <c r="F69" s="80">
        <f>'[1]Разработка'!F334</f>
        <v>0</v>
      </c>
      <c r="G69" s="80">
        <f>'[1]Разработка'!G334</f>
        <v>0</v>
      </c>
      <c r="H69" s="80">
        <f>'[1]Разработка'!H334</f>
        <v>0</v>
      </c>
      <c r="I69" s="80">
        <f>'[1]Разработка'!I334</f>
        <v>0</v>
      </c>
      <c r="J69" s="80">
        <f>'[1]Разработка'!J334</f>
        <v>0</v>
      </c>
      <c r="K69" s="80">
        <f>'[1]Разработка'!K334</f>
        <v>8924.8</v>
      </c>
      <c r="L69" s="80">
        <f>'[1]Разработка'!L334</f>
        <v>0</v>
      </c>
      <c r="M69" s="80">
        <f>'[1]Разработка'!M334</f>
        <v>1304.7</v>
      </c>
      <c r="N69" s="80">
        <f>'[1]Разработка'!N334</f>
        <v>0</v>
      </c>
      <c r="O69" s="80" t="str">
        <f>'[1]Разработка'!O334</f>
        <v>х</v>
      </c>
      <c r="P69" s="80" t="str">
        <f>'[1]Разработка'!P334</f>
        <v>х</v>
      </c>
    </row>
    <row r="70" spans="1:16" ht="50.25" customHeight="1">
      <c r="A70" s="178" t="s">
        <v>99</v>
      </c>
      <c r="B70" s="176">
        <v>305</v>
      </c>
      <c r="C70" s="80">
        <f>'[1]Разработка'!C340</f>
        <v>0</v>
      </c>
      <c r="D70" s="80">
        <f>'[1]Разработка'!D340</f>
        <v>0</v>
      </c>
      <c r="E70" s="80">
        <f>'[1]Разработка'!E340</f>
        <v>0</v>
      </c>
      <c r="F70" s="80">
        <f>'[1]Разработка'!F340</f>
        <v>0</v>
      </c>
      <c r="G70" s="80">
        <f>'[1]Разработка'!G340</f>
        <v>0</v>
      </c>
      <c r="H70" s="80">
        <f>'[1]Разработка'!H340</f>
        <v>0</v>
      </c>
      <c r="I70" s="80">
        <f>'[1]Разработка'!I340</f>
        <v>0</v>
      </c>
      <c r="J70" s="80">
        <f>'[1]Разработка'!J340</f>
        <v>0</v>
      </c>
      <c r="K70" s="80">
        <f>'[1]Разработка'!K340</f>
        <v>0</v>
      </c>
      <c r="L70" s="80">
        <f>'[1]Разработка'!L340</f>
        <v>0</v>
      </c>
      <c r="M70" s="80">
        <f>'[1]Разработка'!M340</f>
        <v>0</v>
      </c>
      <c r="N70" s="80">
        <f>'[1]Разработка'!N340</f>
        <v>0</v>
      </c>
      <c r="O70" s="80" t="str">
        <f>'[1]Разработка'!O340</f>
        <v>х</v>
      </c>
      <c r="P70" s="80" t="str">
        <f>'[1]Разработка'!P340</f>
        <v>х</v>
      </c>
    </row>
    <row r="71" spans="1:16" ht="51" customHeight="1">
      <c r="A71" s="178" t="s">
        <v>100</v>
      </c>
      <c r="B71" s="176">
        <v>306</v>
      </c>
      <c r="C71" s="80">
        <f>'[1]Разработка'!C346</f>
        <v>0</v>
      </c>
      <c r="D71" s="80" t="str">
        <f>'[1]Разработка'!D346</f>
        <v>х</v>
      </c>
      <c r="E71" s="80">
        <f>'[1]Разработка'!E346</f>
        <v>0</v>
      </c>
      <c r="F71" s="80">
        <f>'[1]Разработка'!F346</f>
        <v>0</v>
      </c>
      <c r="G71" s="80">
        <f>'[1]Разработка'!G346</f>
        <v>0</v>
      </c>
      <c r="H71" s="80" t="str">
        <f>'[1]Разработка'!H346</f>
        <v>х</v>
      </c>
      <c r="I71" s="80">
        <f>'[1]Разработка'!I346</f>
        <v>0</v>
      </c>
      <c r="J71" s="80">
        <f>'[1]Разработка'!J346</f>
        <v>0</v>
      </c>
      <c r="K71" s="80" t="str">
        <f>'[1]Разработка'!K346</f>
        <v>х</v>
      </c>
      <c r="L71" s="80" t="str">
        <f>'[1]Разработка'!L346</f>
        <v>х</v>
      </c>
      <c r="M71" s="80" t="str">
        <f>'[1]Разработка'!M346</f>
        <v>х</v>
      </c>
      <c r="N71" s="80">
        <f>'[1]Разработка'!N346</f>
        <v>0</v>
      </c>
      <c r="O71" s="80" t="str">
        <f>'[1]Разработка'!O346</f>
        <v>х</v>
      </c>
      <c r="P71" s="80" t="str">
        <f>'[1]Разработка'!P346</f>
        <v>х</v>
      </c>
    </row>
    <row r="72" spans="1:16" ht="40.5" customHeight="1">
      <c r="A72" s="178" t="s">
        <v>101</v>
      </c>
      <c r="B72" s="176">
        <v>307</v>
      </c>
      <c r="C72" s="80">
        <f>'[1]Разработка'!C352</f>
        <v>5154.3</v>
      </c>
      <c r="D72" s="80">
        <f>'[1]Разработка'!D352</f>
        <v>0</v>
      </c>
      <c r="E72" s="80">
        <f>'[1]Разработка'!E352</f>
        <v>0</v>
      </c>
      <c r="F72" s="80">
        <f>'[1]Разработка'!F352</f>
        <v>0</v>
      </c>
      <c r="G72" s="80">
        <f>'[1]Разработка'!G352</f>
        <v>0</v>
      </c>
      <c r="H72" s="80">
        <f>'[1]Разработка'!H352</f>
        <v>0</v>
      </c>
      <c r="I72" s="80">
        <f>'[1]Разработка'!I352</f>
        <v>0</v>
      </c>
      <c r="J72" s="80">
        <f>'[1]Разработка'!J352</f>
        <v>0</v>
      </c>
      <c r="K72" s="80">
        <f>'[1]Разработка'!K352</f>
        <v>5154.3</v>
      </c>
      <c r="L72" s="80">
        <f>'[1]Разработка'!L352</f>
        <v>0</v>
      </c>
      <c r="M72" s="80" t="str">
        <f>'[1]Разработка'!M352</f>
        <v>х</v>
      </c>
      <c r="N72" s="80" t="str">
        <f>'[1]Разработка'!N352</f>
        <v>х</v>
      </c>
      <c r="O72" s="80" t="str">
        <f>'[1]Разработка'!O352</f>
        <v>х</v>
      </c>
      <c r="P72" s="80" t="str">
        <f>'[1]Разработка'!P352</f>
        <v>х</v>
      </c>
    </row>
    <row r="73" spans="1:16" ht="40.5" customHeight="1">
      <c r="A73" s="178" t="s">
        <v>102</v>
      </c>
      <c r="B73" s="176">
        <v>308</v>
      </c>
      <c r="C73" s="80">
        <f>'[1]Разработка'!C358</f>
        <v>5154.3</v>
      </c>
      <c r="D73" s="80">
        <f>'[1]Разработка'!D358</f>
        <v>0</v>
      </c>
      <c r="E73" s="80">
        <f>'[1]Разработка'!E358</f>
        <v>0</v>
      </c>
      <c r="F73" s="80">
        <f>'[1]Разработка'!F358</f>
        <v>0</v>
      </c>
      <c r="G73" s="80">
        <f>'[1]Разработка'!G358</f>
        <v>0</v>
      </c>
      <c r="H73" s="80">
        <f>'[1]Разработка'!H358</f>
        <v>0</v>
      </c>
      <c r="I73" s="80">
        <f>'[1]Разработка'!I358</f>
        <v>0</v>
      </c>
      <c r="J73" s="80">
        <f>'[1]Разработка'!J358</f>
        <v>0</v>
      </c>
      <c r="K73" s="80">
        <f>'[1]Разработка'!K358</f>
        <v>5154.3</v>
      </c>
      <c r="L73" s="80">
        <f>'[1]Разработка'!L358</f>
        <v>0</v>
      </c>
      <c r="M73" s="80" t="str">
        <f>'[1]Разработка'!M358</f>
        <v>х</v>
      </c>
      <c r="N73" s="80" t="str">
        <f>'[1]Разработка'!N358</f>
        <v>х</v>
      </c>
      <c r="O73" s="80" t="str">
        <f>'[1]Разработка'!O358</f>
        <v>х</v>
      </c>
      <c r="P73" s="80" t="str">
        <f>'[1]Разработка'!P358</f>
        <v>х</v>
      </c>
    </row>
    <row r="74" spans="1:16" ht="27.75" customHeight="1">
      <c r="A74" s="175" t="s">
        <v>103</v>
      </c>
      <c r="B74" s="176">
        <v>309</v>
      </c>
      <c r="C74" s="80">
        <f>'[1]Разработка'!C364</f>
        <v>74117.53000000001</v>
      </c>
      <c r="D74" s="80">
        <f>'[1]Разработка'!D364</f>
        <v>0</v>
      </c>
      <c r="E74" s="80">
        <f>'[1]Разработка'!E364</f>
        <v>0</v>
      </c>
      <c r="F74" s="80">
        <f>'[1]Разработка'!F364</f>
        <v>0</v>
      </c>
      <c r="G74" s="80">
        <f>'[1]Разработка'!G364</f>
        <v>0</v>
      </c>
      <c r="H74" s="80">
        <f>'[1]Разработка'!H364</f>
        <v>0</v>
      </c>
      <c r="I74" s="80">
        <f>'[1]Разработка'!I364</f>
        <v>0</v>
      </c>
      <c r="J74" s="80">
        <f>'[1]Разработка'!J364</f>
        <v>0</v>
      </c>
      <c r="K74" s="80">
        <f>'[1]Разработка'!K364</f>
        <v>46907.8</v>
      </c>
      <c r="L74" s="80">
        <f>'[1]Разработка'!L364</f>
        <v>0</v>
      </c>
      <c r="M74" s="80">
        <f>'[1]Разработка'!M364</f>
        <v>7495.43</v>
      </c>
      <c r="N74" s="80">
        <f>'[1]Разработка'!N364</f>
        <v>0</v>
      </c>
      <c r="O74" s="80">
        <f>'[1]Разработка'!O364</f>
        <v>7886.999999999999</v>
      </c>
      <c r="P74" s="80">
        <f>'[1]Разработка'!P364</f>
        <v>11827.300000000001</v>
      </c>
    </row>
    <row r="75" spans="1:22" ht="39.75" customHeight="1">
      <c r="A75" s="177" t="s">
        <v>104</v>
      </c>
      <c r="B75" s="176">
        <v>310</v>
      </c>
      <c r="C75" s="80">
        <f>'[1]Разработка'!C370</f>
        <v>24224.300000000003</v>
      </c>
      <c r="D75" s="80">
        <f>'[1]Разработка'!D370</f>
        <v>0</v>
      </c>
      <c r="E75" s="80">
        <f>'[1]Разработка'!E370</f>
        <v>0</v>
      </c>
      <c r="F75" s="80">
        <f>'[1]Разработка'!F370</f>
        <v>0</v>
      </c>
      <c r="G75" s="80">
        <f>'[1]Разработка'!G370</f>
        <v>0</v>
      </c>
      <c r="H75" s="80">
        <f>'[1]Разработка'!H370</f>
        <v>0</v>
      </c>
      <c r="I75" s="80">
        <f>'[1]Разработка'!I370</f>
        <v>0</v>
      </c>
      <c r="J75" s="80">
        <f>'[1]Разработка'!J370</f>
        <v>0</v>
      </c>
      <c r="K75" s="80">
        <f>'[1]Разработка'!K370</f>
        <v>24187.300000000003</v>
      </c>
      <c r="L75" s="80">
        <f>'[1]Разработка'!L370</f>
        <v>0</v>
      </c>
      <c r="M75" s="80">
        <f>'[1]Разработка'!M370</f>
        <v>37</v>
      </c>
      <c r="N75" s="80">
        <f>'[1]Разработка'!N370</f>
        <v>0</v>
      </c>
      <c r="O75" s="80" t="str">
        <f>'[1]Разработка'!O370</f>
        <v>х</v>
      </c>
      <c r="P75" s="80" t="str">
        <f>'[1]Разработка'!P370</f>
        <v>х</v>
      </c>
      <c r="S75" s="43"/>
      <c r="T75" s="43"/>
      <c r="U75" s="43"/>
      <c r="V75" s="43"/>
    </row>
    <row r="76" spans="1:16" ht="27" customHeight="1">
      <c r="A76" s="177" t="s">
        <v>105</v>
      </c>
      <c r="B76" s="176">
        <v>311</v>
      </c>
      <c r="C76" s="80">
        <f>'[1]Разработка'!C376</f>
        <v>0</v>
      </c>
      <c r="D76" s="80">
        <f>'[1]Разработка'!D376</f>
        <v>0</v>
      </c>
      <c r="E76" s="80">
        <f>'[1]Разработка'!E376</f>
        <v>0</v>
      </c>
      <c r="F76" s="80">
        <f>'[1]Разработка'!F376</f>
        <v>0</v>
      </c>
      <c r="G76" s="80">
        <f>'[1]Разработка'!G376</f>
        <v>0</v>
      </c>
      <c r="H76" s="80">
        <f>'[1]Разработка'!H376</f>
        <v>0</v>
      </c>
      <c r="I76" s="80">
        <f>'[1]Разработка'!I376</f>
        <v>0</v>
      </c>
      <c r="J76" s="80">
        <f>'[1]Разработка'!J376</f>
        <v>0</v>
      </c>
      <c r="K76" s="80">
        <f>'[1]Разработка'!K376</f>
        <v>0</v>
      </c>
      <c r="L76" s="80">
        <f>'[1]Разработка'!L376</f>
        <v>0</v>
      </c>
      <c r="M76" s="80">
        <f>'[1]Разработка'!M376</f>
        <v>0</v>
      </c>
      <c r="N76" s="80">
        <f>'[1]Разработка'!N376</f>
        <v>0</v>
      </c>
      <c r="O76" s="80">
        <f>'[1]Разработка'!O376</f>
        <v>0</v>
      </c>
      <c r="P76" s="80">
        <f>'[1]Разработка'!P376</f>
        <v>0</v>
      </c>
    </row>
    <row r="77" spans="1:16" ht="42.75" customHeight="1">
      <c r="A77" s="177" t="s">
        <v>106</v>
      </c>
      <c r="B77" s="176">
        <v>312</v>
      </c>
      <c r="C77" s="80">
        <f>'[1]Разработка'!C382</f>
        <v>0</v>
      </c>
      <c r="D77" s="80" t="str">
        <f>'[1]Разработка'!D382</f>
        <v>х</v>
      </c>
      <c r="E77" s="80">
        <f>'[1]Разработка'!E382</f>
        <v>0</v>
      </c>
      <c r="F77" s="80">
        <f>'[1]Разработка'!F382</f>
        <v>0</v>
      </c>
      <c r="G77" s="80">
        <f>'[1]Разработка'!G382</f>
        <v>0</v>
      </c>
      <c r="H77" s="80" t="str">
        <f>'[1]Разработка'!H382</f>
        <v>х</v>
      </c>
      <c r="I77" s="80">
        <f>'[1]Разработка'!I382</f>
        <v>0</v>
      </c>
      <c r="J77" s="80">
        <f>'[1]Разработка'!J382</f>
        <v>0</v>
      </c>
      <c r="K77" s="80" t="str">
        <f>'[1]Разработка'!K382</f>
        <v>х</v>
      </c>
      <c r="L77" s="80" t="str">
        <f>'[1]Разработка'!L382</f>
        <v>х</v>
      </c>
      <c r="M77" s="80" t="str">
        <f>'[1]Разработка'!M382</f>
        <v>х</v>
      </c>
      <c r="N77" s="80">
        <f>'[1]Разработка'!N382</f>
        <v>0</v>
      </c>
      <c r="O77" s="80" t="str">
        <f>'[1]Разработка'!O382</f>
        <v>х</v>
      </c>
      <c r="P77" s="80" t="str">
        <f>'[1]Разработка'!P382</f>
        <v>х</v>
      </c>
    </row>
    <row r="78" spans="1:16" ht="42.75" customHeight="1">
      <c r="A78" s="177" t="s">
        <v>107</v>
      </c>
      <c r="B78" s="176">
        <v>313</v>
      </c>
      <c r="C78" s="80">
        <f>'[1]Разработка'!C388</f>
        <v>5154.3</v>
      </c>
      <c r="D78" s="80">
        <f>'[1]Разработка'!D388</f>
        <v>0</v>
      </c>
      <c r="E78" s="80">
        <f>'[1]Разработка'!E388</f>
        <v>0</v>
      </c>
      <c r="F78" s="80">
        <f>'[1]Разработка'!F388</f>
        <v>0</v>
      </c>
      <c r="G78" s="80">
        <f>'[1]Разработка'!G388</f>
        <v>0</v>
      </c>
      <c r="H78" s="80">
        <f>'[1]Разработка'!H388</f>
        <v>0</v>
      </c>
      <c r="I78" s="80">
        <f>'[1]Разработка'!I388</f>
        <v>0</v>
      </c>
      <c r="J78" s="80">
        <f>'[1]Разработка'!J388</f>
        <v>0</v>
      </c>
      <c r="K78" s="80">
        <f>'[1]Разработка'!K388</f>
        <v>5154.3</v>
      </c>
      <c r="L78" s="80">
        <f>'[1]Разработка'!L388</f>
        <v>0</v>
      </c>
      <c r="M78" s="80" t="str">
        <f>'[1]Разработка'!M388</f>
        <v>х</v>
      </c>
      <c r="N78" s="80" t="str">
        <f>'[1]Разработка'!N388</f>
        <v>х</v>
      </c>
      <c r="O78" s="80" t="str">
        <f>'[1]Разработка'!O388</f>
        <v>х</v>
      </c>
      <c r="P78" s="80" t="str">
        <f>'[1]Разработка'!P388</f>
        <v>х</v>
      </c>
    </row>
    <row r="79" spans="1:16" ht="42.75" customHeight="1">
      <c r="A79" s="177" t="s">
        <v>108</v>
      </c>
      <c r="B79" s="176">
        <v>314</v>
      </c>
      <c r="C79" s="80">
        <f>'[1]Разработка'!C394</f>
        <v>5154.3</v>
      </c>
      <c r="D79" s="80">
        <f>'[1]Разработка'!D394</f>
        <v>0</v>
      </c>
      <c r="E79" s="80">
        <f>'[1]Разработка'!E394</f>
        <v>0</v>
      </c>
      <c r="F79" s="80">
        <f>'[1]Разработка'!F394</f>
        <v>0</v>
      </c>
      <c r="G79" s="80">
        <f>'[1]Разработка'!G394</f>
        <v>0</v>
      </c>
      <c r="H79" s="80">
        <f>'[1]Разработка'!H394</f>
        <v>0</v>
      </c>
      <c r="I79" s="80">
        <f>'[1]Разработка'!I394</f>
        <v>0</v>
      </c>
      <c r="J79" s="80">
        <f>'[1]Разработка'!J394</f>
        <v>0</v>
      </c>
      <c r="K79" s="80">
        <f>'[1]Разработка'!K394</f>
        <v>5154.3</v>
      </c>
      <c r="L79" s="80">
        <f>'[1]Разработка'!L394</f>
        <v>0</v>
      </c>
      <c r="M79" s="80" t="str">
        <f>'[1]Разработка'!M394</f>
        <v>х</v>
      </c>
      <c r="N79" s="80" t="str">
        <f>'[1]Разработка'!N394</f>
        <v>х</v>
      </c>
      <c r="O79" s="80" t="str">
        <f>'[1]Разработка'!O394</f>
        <v>х</v>
      </c>
      <c r="P79" s="80" t="str">
        <f>'[1]Разработка'!P394</f>
        <v>х</v>
      </c>
    </row>
    <row r="80" spans="1:16" ht="39" customHeight="1">
      <c r="A80" s="188" t="s">
        <v>109</v>
      </c>
      <c r="B80" s="176">
        <v>316</v>
      </c>
      <c r="C80" s="80">
        <f>'[1]Разработка'!C400</f>
        <v>74117.53000000001</v>
      </c>
      <c r="D80" s="80">
        <f>'[1]Разработка'!D400</f>
        <v>0</v>
      </c>
      <c r="E80" s="80">
        <f>'[1]Разработка'!E400</f>
        <v>0</v>
      </c>
      <c r="F80" s="80">
        <f>'[1]Разработка'!F400</f>
        <v>0</v>
      </c>
      <c r="G80" s="80">
        <f>'[1]Разработка'!G400</f>
        <v>0</v>
      </c>
      <c r="H80" s="80">
        <f>'[1]Разработка'!H400</f>
        <v>0</v>
      </c>
      <c r="I80" s="80">
        <f>'[1]Разработка'!I400</f>
        <v>0</v>
      </c>
      <c r="J80" s="80">
        <f>'[1]Разработка'!J400</f>
        <v>0</v>
      </c>
      <c r="K80" s="80">
        <f>'[1]Разработка'!K400</f>
        <v>46907.8</v>
      </c>
      <c r="L80" s="80">
        <f>'[1]Разработка'!L400</f>
        <v>0</v>
      </c>
      <c r="M80" s="80">
        <f>'[1]Разработка'!M400</f>
        <v>7495.43</v>
      </c>
      <c r="N80" s="80">
        <f>'[1]Разработка'!N400</f>
        <v>0</v>
      </c>
      <c r="O80" s="80">
        <f>'[1]Разработка'!O400</f>
        <v>7886.999999999999</v>
      </c>
      <c r="P80" s="80">
        <f>'[1]Разработка'!P400</f>
        <v>11827.300000000001</v>
      </c>
    </row>
    <row r="81" spans="1:16" ht="25.5" customHeight="1">
      <c r="A81" s="179" t="s">
        <v>21</v>
      </c>
      <c r="B81" s="176">
        <v>317</v>
      </c>
      <c r="C81" s="80">
        <f>'[1]Разработка'!C406</f>
        <v>0</v>
      </c>
      <c r="D81" s="80">
        <f>'[1]Разработка'!D406</f>
        <v>0</v>
      </c>
      <c r="E81" s="80">
        <f>'[1]Разработка'!E406</f>
        <v>0</v>
      </c>
      <c r="F81" s="80">
        <f>'[1]Разработка'!F406</f>
        <v>0</v>
      </c>
      <c r="G81" s="80">
        <f>'[1]Разработка'!G406</f>
        <v>0</v>
      </c>
      <c r="H81" s="80">
        <f>'[1]Разработка'!H406</f>
        <v>0</v>
      </c>
      <c r="I81" s="80">
        <f>'[1]Разработка'!I406</f>
        <v>0</v>
      </c>
      <c r="J81" s="80">
        <f>'[1]Разработка'!J406</f>
        <v>0</v>
      </c>
      <c r="K81" s="80">
        <f>'[1]Разработка'!K406</f>
        <v>0</v>
      </c>
      <c r="L81" s="80">
        <f>'[1]Разработка'!L406</f>
        <v>0</v>
      </c>
      <c r="M81" s="80">
        <f>'[1]Разработка'!M406</f>
        <v>0</v>
      </c>
      <c r="N81" s="80">
        <f>'[1]Разработка'!N406</f>
        <v>0</v>
      </c>
      <c r="O81" s="80">
        <f>'[1]Разработка'!O406</f>
        <v>0</v>
      </c>
      <c r="P81" s="80">
        <f>'[1]Разработка'!P406</f>
        <v>0</v>
      </c>
    </row>
    <row r="82" spans="1:16" ht="17.25" customHeight="1">
      <c r="A82" s="175" t="s">
        <v>22</v>
      </c>
      <c r="B82" s="176">
        <v>318</v>
      </c>
      <c r="C82" s="80">
        <f>'[1]Разработка'!C412</f>
        <v>0</v>
      </c>
      <c r="D82" s="80">
        <f>'[1]Разработка'!D412</f>
        <v>0</v>
      </c>
      <c r="E82" s="80">
        <f>'[1]Разработка'!E412</f>
        <v>0</v>
      </c>
      <c r="F82" s="80">
        <f>'[1]Разработка'!F412</f>
        <v>0</v>
      </c>
      <c r="G82" s="80">
        <f>'[1]Разработка'!G412</f>
        <v>0</v>
      </c>
      <c r="H82" s="80">
        <f>'[1]Разработка'!H412</f>
        <v>0</v>
      </c>
      <c r="I82" s="80">
        <f>'[1]Разработка'!I412</f>
        <v>0</v>
      </c>
      <c r="J82" s="80">
        <f>'[1]Разработка'!J412</f>
        <v>0</v>
      </c>
      <c r="K82" s="80">
        <f>'[1]Разработка'!K412</f>
        <v>0</v>
      </c>
      <c r="L82" s="80">
        <f>'[1]Разработка'!L412</f>
        <v>0</v>
      </c>
      <c r="M82" s="80">
        <f>'[1]Разработка'!M412</f>
        <v>0</v>
      </c>
      <c r="N82" s="80">
        <f>'[1]Разработка'!N412</f>
        <v>0</v>
      </c>
      <c r="O82" s="80">
        <f>'[1]Разработка'!O412</f>
        <v>0</v>
      </c>
      <c r="P82" s="80">
        <f>'[1]Разработка'!P412</f>
        <v>0</v>
      </c>
    </row>
    <row r="83" spans="1:16" ht="29.25" customHeight="1">
      <c r="A83" s="175" t="s">
        <v>110</v>
      </c>
      <c r="B83" s="176">
        <v>319</v>
      </c>
      <c r="C83" s="80">
        <f>'[1]Разработка'!C418</f>
        <v>0</v>
      </c>
      <c r="D83" s="80">
        <f>'[1]Разработка'!D418</f>
        <v>0</v>
      </c>
      <c r="E83" s="80">
        <f>'[1]Разработка'!E418</f>
        <v>0</v>
      </c>
      <c r="F83" s="80">
        <f>'[1]Разработка'!F418</f>
        <v>0</v>
      </c>
      <c r="G83" s="80">
        <f>'[1]Разработка'!G418</f>
        <v>0</v>
      </c>
      <c r="H83" s="80">
        <f>'[1]Разработка'!H418</f>
        <v>0</v>
      </c>
      <c r="I83" s="80">
        <f>'[1]Разработка'!I418</f>
        <v>0</v>
      </c>
      <c r="J83" s="80">
        <f>'[1]Разработка'!J418</f>
        <v>0</v>
      </c>
      <c r="K83" s="80">
        <f>'[1]Разработка'!K418</f>
        <v>0</v>
      </c>
      <c r="L83" s="80">
        <f>'[1]Разработка'!L418</f>
        <v>0</v>
      </c>
      <c r="M83" s="80">
        <f>'[1]Разработка'!M418</f>
        <v>0</v>
      </c>
      <c r="N83" s="80">
        <f>'[1]Разработка'!N418</f>
        <v>0</v>
      </c>
      <c r="O83" s="80">
        <f>'[1]Разработка'!O418</f>
        <v>0</v>
      </c>
      <c r="P83" s="80">
        <f>'[1]Разработка'!P418</f>
        <v>0</v>
      </c>
    </row>
    <row r="84" spans="1:16" ht="27" customHeight="1">
      <c r="A84" s="175" t="s">
        <v>111</v>
      </c>
      <c r="B84" s="176">
        <v>320</v>
      </c>
      <c r="C84" s="80">
        <f>'[1]Разработка'!C424</f>
        <v>0</v>
      </c>
      <c r="D84" s="80">
        <f>'[1]Разработка'!D424</f>
        <v>0</v>
      </c>
      <c r="E84" s="80">
        <f>'[1]Разработка'!E424</f>
        <v>0</v>
      </c>
      <c r="F84" s="80">
        <f>'[1]Разработка'!F424</f>
        <v>0</v>
      </c>
      <c r="G84" s="80">
        <f>'[1]Разработка'!G424</f>
        <v>0</v>
      </c>
      <c r="H84" s="80">
        <f>'[1]Разработка'!H424</f>
        <v>0</v>
      </c>
      <c r="I84" s="80">
        <f>'[1]Разработка'!I424</f>
        <v>0</v>
      </c>
      <c r="J84" s="80">
        <f>'[1]Разработка'!J424</f>
        <v>0</v>
      </c>
      <c r="K84" s="80">
        <f>'[1]Разработка'!K424</f>
        <v>0</v>
      </c>
      <c r="L84" s="80">
        <f>'[1]Разработка'!L424</f>
        <v>0</v>
      </c>
      <c r="M84" s="80">
        <f>'[1]Разработка'!M424</f>
        <v>0</v>
      </c>
      <c r="N84" s="80">
        <f>'[1]Разработка'!N424</f>
        <v>0</v>
      </c>
      <c r="O84" s="80">
        <f>'[1]Разработка'!O424</f>
        <v>0</v>
      </c>
      <c r="P84" s="80">
        <f>'[1]Разработка'!P424</f>
        <v>0</v>
      </c>
    </row>
    <row r="85" spans="1:16" ht="27" customHeight="1">
      <c r="A85" s="179" t="s">
        <v>14</v>
      </c>
      <c r="B85" s="176">
        <v>321</v>
      </c>
      <c r="C85" s="213">
        <f>'[1]Разработка'!C430</f>
        <v>0</v>
      </c>
      <c r="D85" s="213">
        <f>'[1]Разработка'!D430</f>
        <v>0</v>
      </c>
      <c r="E85" s="213">
        <f>'[1]Разработка'!E430</f>
        <v>0</v>
      </c>
      <c r="F85" s="213">
        <f>'[1]Разработка'!F430</f>
        <v>0</v>
      </c>
      <c r="G85" s="213">
        <f>'[1]Разработка'!G430</f>
        <v>0</v>
      </c>
      <c r="H85" s="213">
        <f>'[1]Разработка'!H430</f>
        <v>0</v>
      </c>
      <c r="I85" s="213">
        <f>'[1]Разработка'!I430</f>
        <v>0</v>
      </c>
      <c r="J85" s="213">
        <f>'[1]Разработка'!J430</f>
        <v>0</v>
      </c>
      <c r="K85" s="213">
        <f>'[1]Разработка'!K430</f>
        <v>0</v>
      </c>
      <c r="L85" s="213">
        <f>'[1]Разработка'!L430</f>
        <v>0</v>
      </c>
      <c r="M85" s="213">
        <f>'[1]Разработка'!M430</f>
        <v>0</v>
      </c>
      <c r="N85" s="213">
        <f>'[1]Разработка'!N430</f>
        <v>0</v>
      </c>
      <c r="O85" s="213">
        <f>'[1]Разработка'!O430</f>
        <v>0</v>
      </c>
      <c r="P85" s="213">
        <f>'[1]Разработка'!P430</f>
        <v>0</v>
      </c>
    </row>
    <row r="86" spans="1:16" ht="27" customHeight="1">
      <c r="A86" s="179" t="s">
        <v>72</v>
      </c>
      <c r="B86" s="176">
        <v>322</v>
      </c>
      <c r="C86" s="213">
        <f>'[1]Разработка'!C436</f>
        <v>0</v>
      </c>
      <c r="D86" s="213">
        <f>'[1]Разработка'!D436</f>
        <v>0</v>
      </c>
      <c r="E86" s="213">
        <f>'[1]Разработка'!E436</f>
        <v>0</v>
      </c>
      <c r="F86" s="213">
        <f>'[1]Разработка'!F436</f>
        <v>0</v>
      </c>
      <c r="G86" s="213">
        <f>'[1]Разработка'!G436</f>
        <v>0</v>
      </c>
      <c r="H86" s="213">
        <f>'[1]Разработка'!H436</f>
        <v>0</v>
      </c>
      <c r="I86" s="213">
        <f>'[1]Разработка'!I436</f>
        <v>0</v>
      </c>
      <c r="J86" s="213">
        <f>'[1]Разработка'!J436</f>
        <v>0</v>
      </c>
      <c r="K86" s="213">
        <f>'[1]Разработка'!K436</f>
        <v>0</v>
      </c>
      <c r="L86" s="213">
        <f>'[1]Разработка'!L436</f>
        <v>0</v>
      </c>
      <c r="M86" s="213">
        <f>'[1]Разработка'!M436</f>
        <v>0</v>
      </c>
      <c r="N86" s="213">
        <f>'[1]Разработка'!N436</f>
        <v>0</v>
      </c>
      <c r="O86" s="213">
        <f>'[1]Разработка'!O436</f>
        <v>0</v>
      </c>
      <c r="P86" s="213">
        <f>'[1]Разработка'!P436</f>
        <v>0</v>
      </c>
    </row>
    <row r="87" spans="1:16" ht="38.25" customHeight="1">
      <c r="A87" s="179" t="s">
        <v>73</v>
      </c>
      <c r="B87" s="176">
        <v>323</v>
      </c>
      <c r="C87" s="213">
        <f>'[1]Разработка'!C442</f>
        <v>0</v>
      </c>
      <c r="D87" s="213">
        <f>'[1]Разработка'!D442</f>
        <v>0</v>
      </c>
      <c r="E87" s="213">
        <f>'[1]Разработка'!E442</f>
        <v>0</v>
      </c>
      <c r="F87" s="213">
        <f>'[1]Разработка'!F442</f>
        <v>0</v>
      </c>
      <c r="G87" s="213">
        <f>'[1]Разработка'!G442</f>
        <v>0</v>
      </c>
      <c r="H87" s="213">
        <f>'[1]Разработка'!H442</f>
        <v>0</v>
      </c>
      <c r="I87" s="213">
        <f>'[1]Разработка'!I442</f>
        <v>0</v>
      </c>
      <c r="J87" s="213">
        <f>'[1]Разработка'!J442</f>
        <v>0</v>
      </c>
      <c r="K87" s="213">
        <f>'[1]Разработка'!K442</f>
        <v>0</v>
      </c>
      <c r="L87" s="213">
        <f>'[1]Разработка'!L442</f>
        <v>0</v>
      </c>
      <c r="M87" s="213">
        <f>'[1]Разработка'!M442</f>
        <v>0</v>
      </c>
      <c r="N87" s="213">
        <f>'[1]Разработка'!N442</f>
        <v>0</v>
      </c>
      <c r="O87" s="213">
        <f>'[1]Разработка'!O442</f>
        <v>0</v>
      </c>
      <c r="P87" s="213">
        <f>'[1]Разработка'!P442</f>
        <v>0</v>
      </c>
    </row>
    <row r="88" spans="1:16" ht="27" customHeight="1">
      <c r="A88" s="175" t="s">
        <v>15</v>
      </c>
      <c r="B88" s="176">
        <v>324</v>
      </c>
      <c r="C88" s="213">
        <f>'[1]Разработка'!C448</f>
        <v>0</v>
      </c>
      <c r="D88" s="213">
        <f>'[1]Разработка'!D448</f>
        <v>0</v>
      </c>
      <c r="E88" s="213">
        <f>'[1]Разработка'!E448</f>
        <v>0</v>
      </c>
      <c r="F88" s="213">
        <f>'[1]Разработка'!F448</f>
        <v>0</v>
      </c>
      <c r="G88" s="213">
        <f>'[1]Разработка'!G448</f>
        <v>0</v>
      </c>
      <c r="H88" s="213">
        <f>'[1]Разработка'!H448</f>
        <v>0</v>
      </c>
      <c r="I88" s="213">
        <f>'[1]Разработка'!I448</f>
        <v>0</v>
      </c>
      <c r="J88" s="213">
        <f>'[1]Разработка'!J448</f>
        <v>0</v>
      </c>
      <c r="K88" s="213">
        <f>'[1]Разработка'!K448</f>
        <v>0</v>
      </c>
      <c r="L88" s="213">
        <f>'[1]Разработка'!L448</f>
        <v>0</v>
      </c>
      <c r="M88" s="213">
        <f>'[1]Разработка'!M448</f>
        <v>0</v>
      </c>
      <c r="N88" s="213">
        <f>'[1]Разработка'!N448</f>
        <v>0</v>
      </c>
      <c r="O88" s="213">
        <f>'[1]Разработка'!O448</f>
        <v>0</v>
      </c>
      <c r="P88" s="213">
        <f>'[1]Разработка'!P448</f>
        <v>0</v>
      </c>
    </row>
    <row r="89" spans="1:16" ht="14.25" customHeight="1">
      <c r="A89" s="173" t="s">
        <v>128</v>
      </c>
      <c r="B89" s="173"/>
      <c r="C89" s="189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25.5" customHeight="1">
      <c r="A90" s="190" t="s">
        <v>129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1:16" ht="66" customHeight="1">
      <c r="A91" s="178" t="s">
        <v>118</v>
      </c>
      <c r="B91" s="176" t="s">
        <v>23</v>
      </c>
      <c r="C91" s="80">
        <f>'[1]Разработка'!C456</f>
        <v>34</v>
      </c>
      <c r="D91" s="80">
        <f>'[1]Разработка'!D456</f>
        <v>0</v>
      </c>
      <c r="E91" s="80">
        <f>'[1]Разработка'!E456</f>
        <v>0</v>
      </c>
      <c r="F91" s="80">
        <f>'[1]Разработка'!F456</f>
        <v>0</v>
      </c>
      <c r="G91" s="80">
        <f>'[1]Разработка'!G456</f>
        <v>0</v>
      </c>
      <c r="H91" s="80">
        <f>'[1]Разработка'!H456</f>
        <v>0</v>
      </c>
      <c r="I91" s="80">
        <f>'[1]Разработка'!I456</f>
        <v>0</v>
      </c>
      <c r="J91" s="80">
        <f>'[1]Разработка'!J456</f>
        <v>0</v>
      </c>
      <c r="K91" s="80">
        <f>'[1]Разработка'!K456</f>
        <v>7</v>
      </c>
      <c r="L91" s="80">
        <f>'[1]Разработка'!L456</f>
        <v>0</v>
      </c>
      <c r="M91" s="80">
        <f>'[1]Разработка'!M456</f>
        <v>27</v>
      </c>
      <c r="N91" s="80">
        <f>'[1]Разработка'!N456</f>
        <v>0</v>
      </c>
      <c r="O91" s="80" t="str">
        <f>'[1]Разработка'!O456</f>
        <v>х</v>
      </c>
      <c r="P91" s="80" t="str">
        <f>'[1]Разработка'!P456</f>
        <v>х</v>
      </c>
    </row>
    <row r="92" spans="1:16" ht="92.25">
      <c r="A92" s="178" t="s">
        <v>130</v>
      </c>
      <c r="B92" s="176" t="s">
        <v>24</v>
      </c>
      <c r="C92" s="80">
        <f>'[1]Разработка'!C462</f>
        <v>4</v>
      </c>
      <c r="D92" s="80">
        <f>'[1]Разработка'!D462</f>
        <v>0</v>
      </c>
      <c r="E92" s="80">
        <f>'[1]Разработка'!E462</f>
        <v>0</v>
      </c>
      <c r="F92" s="80">
        <f>'[1]Разработка'!F462</f>
        <v>0</v>
      </c>
      <c r="G92" s="80">
        <f>'[1]Разработка'!G462</f>
        <v>0</v>
      </c>
      <c r="H92" s="80">
        <f>'[1]Разработка'!H462</f>
        <v>0</v>
      </c>
      <c r="I92" s="80">
        <f>'[1]Разработка'!I462</f>
        <v>0</v>
      </c>
      <c r="J92" s="80">
        <f>'[1]Разработка'!J462</f>
        <v>0</v>
      </c>
      <c r="K92" s="80">
        <f>'[1]Разработка'!K462</f>
        <v>0</v>
      </c>
      <c r="L92" s="80">
        <f>'[1]Разработка'!L462</f>
        <v>0</v>
      </c>
      <c r="M92" s="80">
        <f>'[1]Разработка'!M462</f>
        <v>4</v>
      </c>
      <c r="N92" s="80">
        <f>'[1]Разработка'!N462</f>
        <v>0</v>
      </c>
      <c r="O92" s="80" t="str">
        <f>'[1]Разработка'!O462</f>
        <v>х</v>
      </c>
      <c r="P92" s="80" t="str">
        <f>'[1]Разработка'!P462</f>
        <v>х</v>
      </c>
    </row>
    <row r="93" spans="1:16" ht="15.75" customHeight="1">
      <c r="A93" s="175" t="s">
        <v>25</v>
      </c>
      <c r="B93" s="176" t="s">
        <v>26</v>
      </c>
      <c r="C93" s="80">
        <f>'[1]Разработка'!C468</f>
        <v>29</v>
      </c>
      <c r="D93" s="80">
        <f>'[1]Разработка'!D468</f>
        <v>0</v>
      </c>
      <c r="E93" s="80">
        <f>'[1]Разработка'!E468</f>
        <v>0</v>
      </c>
      <c r="F93" s="80">
        <f>'[1]Разработка'!F468</f>
        <v>0</v>
      </c>
      <c r="G93" s="80">
        <f>'[1]Разработка'!G468</f>
        <v>0</v>
      </c>
      <c r="H93" s="80">
        <f>'[1]Разработка'!H468</f>
        <v>0</v>
      </c>
      <c r="I93" s="80">
        <f>'[1]Разработка'!I468</f>
        <v>0</v>
      </c>
      <c r="J93" s="80">
        <f>'[1]Разработка'!J468</f>
        <v>0</v>
      </c>
      <c r="K93" s="80">
        <f>'[1]Разработка'!K468</f>
        <v>6</v>
      </c>
      <c r="L93" s="80">
        <f>'[1]Разработка'!L468</f>
        <v>0</v>
      </c>
      <c r="M93" s="80">
        <f>'[1]Разработка'!M468</f>
        <v>23</v>
      </c>
      <c r="N93" s="80">
        <f>'[1]Разработка'!N468</f>
        <v>0</v>
      </c>
      <c r="O93" s="80" t="str">
        <f>'[1]Разработка'!O468</f>
        <v>х</v>
      </c>
      <c r="P93" s="80" t="str">
        <f>'[1]Разработка'!P468</f>
        <v>х</v>
      </c>
    </row>
    <row r="94" spans="1:16" ht="12.75" customHeight="1">
      <c r="A94" s="173" t="s">
        <v>131</v>
      </c>
      <c r="B94" s="173"/>
      <c r="C94" s="18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78.75">
      <c r="A95" s="175" t="s">
        <v>119</v>
      </c>
      <c r="B95" s="176" t="s">
        <v>27</v>
      </c>
      <c r="C95" s="80">
        <f>'[1]Разработка'!C475</f>
        <v>121</v>
      </c>
      <c r="D95" s="80">
        <f>'[1]Разработка'!D475</f>
        <v>0</v>
      </c>
      <c r="E95" s="80">
        <f>'[1]Разработка'!E475</f>
        <v>0</v>
      </c>
      <c r="F95" s="80">
        <f>'[1]Разработка'!F475</f>
        <v>0</v>
      </c>
      <c r="G95" s="80">
        <f>'[1]Разработка'!G475</f>
        <v>0</v>
      </c>
      <c r="H95" s="80">
        <f>'[1]Разработка'!H475</f>
        <v>0</v>
      </c>
      <c r="I95" s="80">
        <f>'[1]Разработка'!I475</f>
        <v>0</v>
      </c>
      <c r="J95" s="80">
        <f>'[1]Разработка'!J475</f>
        <v>0</v>
      </c>
      <c r="K95" s="80">
        <f>'[1]Разработка'!K475</f>
        <v>46</v>
      </c>
      <c r="L95" s="80">
        <f>'[1]Разработка'!L475</f>
        <v>0</v>
      </c>
      <c r="M95" s="80">
        <f>'[1]Разработка'!M475</f>
        <v>75</v>
      </c>
      <c r="N95" s="80">
        <f>'[1]Разработка'!N475</f>
        <v>0</v>
      </c>
      <c r="O95" s="80" t="str">
        <f>'[1]Разработка'!O475</f>
        <v>х</v>
      </c>
      <c r="P95" s="80" t="str">
        <f>'[1]Разработка'!P475</f>
        <v>х</v>
      </c>
    </row>
    <row r="96" spans="1:16" ht="39" customHeight="1">
      <c r="A96" s="175" t="s">
        <v>132</v>
      </c>
      <c r="B96" s="176" t="s">
        <v>28</v>
      </c>
      <c r="C96" s="80">
        <f>'[1]Разработка'!C481</f>
        <v>31</v>
      </c>
      <c r="D96" s="80">
        <f>'[1]Разработка'!D481</f>
        <v>0</v>
      </c>
      <c r="E96" s="80">
        <f>'[1]Разработка'!E481</f>
        <v>0</v>
      </c>
      <c r="F96" s="80">
        <f>'[1]Разработка'!F481</f>
        <v>0</v>
      </c>
      <c r="G96" s="80">
        <f>'[1]Разработка'!G481</f>
        <v>0</v>
      </c>
      <c r="H96" s="80">
        <f>'[1]Разработка'!H481</f>
        <v>0</v>
      </c>
      <c r="I96" s="80">
        <f>'[1]Разработка'!I481</f>
        <v>0</v>
      </c>
      <c r="J96" s="80">
        <f>'[1]Разработка'!J481</f>
        <v>0</v>
      </c>
      <c r="K96" s="80">
        <f>'[1]Разработка'!K481</f>
        <v>6</v>
      </c>
      <c r="L96" s="80">
        <f>'[1]Разработка'!L481</f>
        <v>0</v>
      </c>
      <c r="M96" s="80">
        <f>'[1]Разработка'!M481</f>
        <v>25</v>
      </c>
      <c r="N96" s="80">
        <f>'[1]Разработка'!N481</f>
        <v>0</v>
      </c>
      <c r="O96" s="80" t="str">
        <f>'[1]Разработка'!O481</f>
        <v>х</v>
      </c>
      <c r="P96" s="80" t="str">
        <f>'[1]Разработка'!P481</f>
        <v>х</v>
      </c>
    </row>
    <row r="97" spans="1:16" ht="51" customHeight="1">
      <c r="A97" s="175" t="s">
        <v>120</v>
      </c>
      <c r="B97" s="176" t="s">
        <v>29</v>
      </c>
      <c r="C97" s="80">
        <f>'[1]Разработка'!C487</f>
        <v>18</v>
      </c>
      <c r="D97" s="80">
        <f>'[1]Разработка'!D487</f>
        <v>0</v>
      </c>
      <c r="E97" s="80">
        <f>'[1]Разработка'!E487</f>
        <v>0</v>
      </c>
      <c r="F97" s="80">
        <f>'[1]Разработка'!F487</f>
        <v>0</v>
      </c>
      <c r="G97" s="80">
        <f>'[1]Разработка'!G487</f>
        <v>0</v>
      </c>
      <c r="H97" s="80">
        <f>'[1]Разработка'!H487</f>
        <v>0</v>
      </c>
      <c r="I97" s="80">
        <f>'[1]Разработка'!I487</f>
        <v>0</v>
      </c>
      <c r="J97" s="80">
        <f>'[1]Разработка'!J487</f>
        <v>0</v>
      </c>
      <c r="K97" s="80">
        <f>'[1]Разработка'!K487</f>
        <v>6</v>
      </c>
      <c r="L97" s="80">
        <f>'[1]Разработка'!L487</f>
        <v>0</v>
      </c>
      <c r="M97" s="80">
        <f>'[1]Разработка'!M487</f>
        <v>12</v>
      </c>
      <c r="N97" s="80">
        <f>'[1]Разработка'!N487</f>
        <v>0</v>
      </c>
      <c r="O97" s="80" t="str">
        <f>'[1]Разработка'!O487</f>
        <v>х</v>
      </c>
      <c r="P97" s="80" t="str">
        <f>'[1]Разработка'!P487</f>
        <v>х</v>
      </c>
    </row>
    <row r="98" spans="1:16" ht="12.75">
      <c r="A98" s="175" t="s">
        <v>121</v>
      </c>
      <c r="B98" s="176" t="s">
        <v>30</v>
      </c>
      <c r="C98" s="80">
        <f>'[1]Разработка'!C493</f>
        <v>1</v>
      </c>
      <c r="D98" s="80">
        <f>'[1]Разработка'!D493</f>
        <v>0</v>
      </c>
      <c r="E98" s="80">
        <f>'[1]Разработка'!E493</f>
        <v>0</v>
      </c>
      <c r="F98" s="80">
        <f>'[1]Разработка'!F493</f>
        <v>0</v>
      </c>
      <c r="G98" s="80">
        <f>'[1]Разработка'!G493</f>
        <v>0</v>
      </c>
      <c r="H98" s="80">
        <f>'[1]Разработка'!H493</f>
        <v>0</v>
      </c>
      <c r="I98" s="80">
        <f>'[1]Разработка'!I493</f>
        <v>0</v>
      </c>
      <c r="J98" s="80">
        <f>'[1]Разработка'!J493</f>
        <v>0</v>
      </c>
      <c r="K98" s="80">
        <f>'[1]Разработка'!K493</f>
        <v>1</v>
      </c>
      <c r="L98" s="80">
        <f>'[1]Разработка'!L493</f>
        <v>0</v>
      </c>
      <c r="M98" s="80">
        <f>'[1]Разработка'!M493</f>
        <v>0</v>
      </c>
      <c r="N98" s="80">
        <f>'[1]Разработка'!N493</f>
        <v>0</v>
      </c>
      <c r="O98" s="80" t="str">
        <f>'[1]Разработка'!O493</f>
        <v>х</v>
      </c>
      <c r="P98" s="80" t="str">
        <f>'[1]Разработка'!P493</f>
        <v>х</v>
      </c>
    </row>
    <row r="99" spans="1:16" ht="26.25">
      <c r="A99" s="175" t="s">
        <v>122</v>
      </c>
      <c r="B99" s="176" t="s">
        <v>31</v>
      </c>
      <c r="C99" s="80">
        <f>'[1]Разработка'!C499</f>
        <v>0</v>
      </c>
      <c r="D99" s="80" t="str">
        <f>'[1]Разработка'!D499</f>
        <v>х</v>
      </c>
      <c r="E99" s="80" t="str">
        <f>'[1]Разработка'!E499</f>
        <v>х</v>
      </c>
      <c r="F99" s="80" t="str">
        <f>'[1]Разработка'!F499</f>
        <v>х</v>
      </c>
      <c r="G99" s="80" t="str">
        <f>'[1]Разработка'!G499</f>
        <v>х</v>
      </c>
      <c r="H99" s="80" t="str">
        <f>'[1]Разработка'!H499</f>
        <v>х</v>
      </c>
      <c r="I99" s="80" t="str">
        <f>'[1]Разработка'!I499</f>
        <v>х</v>
      </c>
      <c r="J99" s="80" t="str">
        <f>'[1]Разработка'!J499</f>
        <v>х</v>
      </c>
      <c r="K99" s="80">
        <f>'[1]Разработка'!K499</f>
        <v>0</v>
      </c>
      <c r="L99" s="80" t="str">
        <f>'[1]Разработка'!L499</f>
        <v>х</v>
      </c>
      <c r="M99" s="80" t="str">
        <f>'[1]Разработка'!M499</f>
        <v>х</v>
      </c>
      <c r="N99" s="80" t="str">
        <f>'[1]Разработка'!N499</f>
        <v>х</v>
      </c>
      <c r="O99" s="80" t="str">
        <f>'[1]Разработка'!O499</f>
        <v>х</v>
      </c>
      <c r="P99" s="80" t="str">
        <f>'[1]Разработка'!P499</f>
        <v>х</v>
      </c>
    </row>
    <row r="100" spans="1:16" ht="39">
      <c r="A100" s="175" t="s">
        <v>123</v>
      </c>
      <c r="B100" s="176" t="s">
        <v>32</v>
      </c>
      <c r="C100" s="80">
        <f>'[1]Разработка'!C505</f>
        <v>14</v>
      </c>
      <c r="D100" s="80">
        <f>'[1]Разработка'!D505</f>
        <v>0</v>
      </c>
      <c r="E100" s="80">
        <f>'[1]Разработка'!E505</f>
        <v>0</v>
      </c>
      <c r="F100" s="80">
        <f>'[1]Разработка'!F505</f>
        <v>0</v>
      </c>
      <c r="G100" s="80">
        <f>'[1]Разработка'!G505</f>
        <v>0</v>
      </c>
      <c r="H100" s="80">
        <f>'[1]Разработка'!H505</f>
        <v>0</v>
      </c>
      <c r="I100" s="80">
        <f>'[1]Разработка'!I505</f>
        <v>0</v>
      </c>
      <c r="J100" s="80">
        <f>'[1]Разработка'!J505</f>
        <v>0</v>
      </c>
      <c r="K100" s="80">
        <f>'[1]Разработка'!K505</f>
        <v>5</v>
      </c>
      <c r="L100" s="80">
        <f>'[1]Разработка'!L505</f>
        <v>0</v>
      </c>
      <c r="M100" s="80">
        <f>'[1]Разработка'!M505</f>
        <v>9</v>
      </c>
      <c r="N100" s="80">
        <f>'[1]Разработка'!N505</f>
        <v>0</v>
      </c>
      <c r="O100" s="80" t="str">
        <f>'[1]Разработка'!O505</f>
        <v>х</v>
      </c>
      <c r="P100" s="80" t="str">
        <f>'[1]Разработка'!P505</f>
        <v>х</v>
      </c>
    </row>
    <row r="101" spans="1:16" ht="12.75" customHeight="1">
      <c r="A101" s="193" t="s">
        <v>133</v>
      </c>
      <c r="B101" s="194"/>
      <c r="C101" s="195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6"/>
    </row>
    <row r="102" spans="1:16" ht="12.75">
      <c r="A102" s="175" t="s">
        <v>124</v>
      </c>
      <c r="B102" s="176" t="s">
        <v>33</v>
      </c>
      <c r="C102" s="80">
        <f>'[1]Разработка'!C512</f>
        <v>61353.39</v>
      </c>
      <c r="D102" s="80" t="str">
        <f>'[1]Разработка'!D512</f>
        <v>х</v>
      </c>
      <c r="E102" s="80" t="str">
        <f>'[1]Разработка'!E512</f>
        <v>х</v>
      </c>
      <c r="F102" s="80" t="str">
        <f>'[1]Разработка'!F512</f>
        <v>х</v>
      </c>
      <c r="G102" s="80" t="str">
        <f>'[1]Разработка'!G512</f>
        <v>х</v>
      </c>
      <c r="H102" s="80" t="str">
        <f>'[1]Разработка'!H512</f>
        <v>х</v>
      </c>
      <c r="I102" s="80" t="str">
        <f>'[1]Разработка'!I512</f>
        <v>х</v>
      </c>
      <c r="J102" s="80" t="str">
        <f>'[1]Разработка'!J512</f>
        <v>х</v>
      </c>
      <c r="K102" s="80" t="str">
        <f>'[1]Разработка'!K512</f>
        <v>х</v>
      </c>
      <c r="L102" s="80" t="str">
        <f>'[1]Разработка'!L512</f>
        <v>х</v>
      </c>
      <c r="M102" s="80" t="str">
        <f>'[1]Разработка'!M512</f>
        <v>х</v>
      </c>
      <c r="N102" s="80" t="str">
        <f>'[1]Разработка'!N512</f>
        <v>х</v>
      </c>
      <c r="O102" s="80" t="str">
        <f>'[1]Разработка'!O512</f>
        <v>х</v>
      </c>
      <c r="P102" s="80" t="str">
        <f>'[1]Разработка'!P512</f>
        <v>х</v>
      </c>
    </row>
    <row r="103" spans="1:16" ht="52.5">
      <c r="A103" s="175" t="s">
        <v>125</v>
      </c>
      <c r="B103" s="176" t="s">
        <v>34</v>
      </c>
      <c r="C103" s="80">
        <f>'[1]Разработка'!C518</f>
        <v>16200.8</v>
      </c>
      <c r="D103" s="80">
        <f>'[1]Разработка'!D518</f>
        <v>0</v>
      </c>
      <c r="E103" s="80">
        <f>'[1]Разработка'!E518</f>
        <v>0</v>
      </c>
      <c r="F103" s="80">
        <f>'[1]Разработка'!F518</f>
        <v>0</v>
      </c>
      <c r="G103" s="80">
        <f>'[1]Разработка'!G518</f>
        <v>0</v>
      </c>
      <c r="H103" s="80">
        <f>'[1]Разработка'!H518</f>
        <v>0</v>
      </c>
      <c r="I103" s="80">
        <f>'[1]Разработка'!I518</f>
        <v>0</v>
      </c>
      <c r="J103" s="80">
        <f>'[1]Разработка'!J518</f>
        <v>0</v>
      </c>
      <c r="K103" s="80">
        <f>'[1]Разработка'!K518</f>
        <v>10627.800000000001</v>
      </c>
      <c r="L103" s="80">
        <f>'[1]Разработка'!L518</f>
        <v>0</v>
      </c>
      <c r="M103" s="80">
        <f>'[1]Разработка'!M518</f>
        <v>5573</v>
      </c>
      <c r="N103" s="80">
        <f>'[1]Разработка'!N518</f>
        <v>0</v>
      </c>
      <c r="O103" s="80" t="str">
        <f>'[1]Разработка'!O518</f>
        <v>х</v>
      </c>
      <c r="P103" s="80" t="str">
        <f>'[1]Разработка'!P518</f>
        <v>х</v>
      </c>
    </row>
    <row r="104" spans="1:16" ht="78.75">
      <c r="A104" s="177" t="s">
        <v>134</v>
      </c>
      <c r="B104" s="176" t="s">
        <v>35</v>
      </c>
      <c r="C104" s="80">
        <f>'[1]Разработка'!C524</f>
        <v>245.8</v>
      </c>
      <c r="D104" s="80">
        <f>'[1]Разработка'!D524</f>
        <v>0</v>
      </c>
      <c r="E104" s="80">
        <f>'[1]Разработка'!E524</f>
        <v>0</v>
      </c>
      <c r="F104" s="80">
        <f>'[1]Разработка'!F524</f>
        <v>0</v>
      </c>
      <c r="G104" s="80">
        <f>'[1]Разработка'!G524</f>
        <v>0</v>
      </c>
      <c r="H104" s="80">
        <f>'[1]Разработка'!H524</f>
        <v>0</v>
      </c>
      <c r="I104" s="80">
        <f>'[1]Разработка'!I524</f>
        <v>0</v>
      </c>
      <c r="J104" s="80">
        <f>'[1]Разработка'!J524</f>
        <v>0</v>
      </c>
      <c r="K104" s="80">
        <f>'[1]Разработка'!K524</f>
        <v>0</v>
      </c>
      <c r="L104" s="80">
        <f>'[1]Разработка'!L524</f>
        <v>0</v>
      </c>
      <c r="M104" s="80">
        <f>'[1]Разработка'!M524</f>
        <v>245.8</v>
      </c>
      <c r="N104" s="80">
        <f>'[1]Разработка'!N524</f>
        <v>0</v>
      </c>
      <c r="O104" s="80" t="str">
        <f>'[1]Разработка'!O524</f>
        <v>х</v>
      </c>
      <c r="P104" s="80" t="str">
        <f>'[1]Разработка'!P524</f>
        <v>х</v>
      </c>
    </row>
    <row r="105" spans="1:16" ht="52.5">
      <c r="A105" s="178" t="s">
        <v>126</v>
      </c>
      <c r="B105" s="168" t="s">
        <v>36</v>
      </c>
      <c r="C105" s="80" t="s">
        <v>213</v>
      </c>
      <c r="D105" s="80">
        <f>'[1]Разработка'!D530</f>
        <v>0</v>
      </c>
      <c r="E105" s="80">
        <f>'[1]Разработка'!E530</f>
        <v>0</v>
      </c>
      <c r="F105" s="80">
        <f>'[1]Разработка'!F530</f>
        <v>0</v>
      </c>
      <c r="G105" s="80">
        <f>'[1]Разработка'!G530</f>
        <v>0</v>
      </c>
      <c r="H105" s="80">
        <f>'[1]Разработка'!H530</f>
        <v>0</v>
      </c>
      <c r="I105" s="80">
        <f>'[1]Разработка'!I530</f>
        <v>0</v>
      </c>
      <c r="J105" s="80">
        <f>'[1]Разработка'!J530</f>
        <v>0</v>
      </c>
      <c r="K105" s="80">
        <f>'[1]Разработка'!K530</f>
        <v>9071.900000000001</v>
      </c>
      <c r="L105" s="80">
        <f>'[1]Разработка'!L530</f>
        <v>0</v>
      </c>
      <c r="M105" s="80">
        <f>'[1]Разработка'!M530</f>
        <v>4688.23</v>
      </c>
      <c r="N105" s="80">
        <f>'[1]Разработка'!N530</f>
        <v>0</v>
      </c>
      <c r="O105" s="80" t="str">
        <f>'[1]Разработка'!O530</f>
        <v>х</v>
      </c>
      <c r="P105" s="80" t="str">
        <f>'[1]Разработка'!P530</f>
        <v>х</v>
      </c>
    </row>
    <row r="106" spans="1:16" ht="78.75">
      <c r="A106" s="178" t="s">
        <v>127</v>
      </c>
      <c r="B106" s="168" t="s">
        <v>135</v>
      </c>
      <c r="C106" s="80">
        <f>'[1]Разработка'!C536</f>
        <v>0</v>
      </c>
      <c r="D106" s="80">
        <f>'[1]Разработка'!D536</f>
        <v>0</v>
      </c>
      <c r="E106" s="80">
        <f>'[1]Разработка'!E536</f>
        <v>0</v>
      </c>
      <c r="F106" s="80">
        <f>'[1]Разработка'!F536</f>
        <v>0</v>
      </c>
      <c r="G106" s="80">
        <f>'[1]Разработка'!G536</f>
        <v>0</v>
      </c>
      <c r="H106" s="80">
        <f>'[1]Разработка'!H536</f>
        <v>0</v>
      </c>
      <c r="I106" s="80">
        <f>'[1]Разработка'!I536</f>
        <v>0</v>
      </c>
      <c r="J106" s="80">
        <f>'[1]Разработка'!J536</f>
        <v>0</v>
      </c>
      <c r="K106" s="80">
        <f>'[1]Разработка'!K536</f>
        <v>0</v>
      </c>
      <c r="L106" s="80">
        <f>'[1]Разработка'!L536</f>
        <v>0</v>
      </c>
      <c r="M106" s="80">
        <f>'[1]Разработка'!M536</f>
        <v>0</v>
      </c>
      <c r="N106" s="80">
        <f>'[1]Разработка'!N536</f>
        <v>0</v>
      </c>
      <c r="O106" s="80" t="str">
        <f>'[1]Разработка'!O536</f>
        <v>х</v>
      </c>
      <c r="P106" s="80" t="str">
        <f>'[1]Разработка'!P536</f>
        <v>х</v>
      </c>
    </row>
    <row r="107" spans="1:16" ht="29.25" customHeight="1">
      <c r="A107" s="197" t="s">
        <v>136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12.75" customHeight="1">
      <c r="A108" s="200" t="s">
        <v>137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2"/>
    </row>
    <row r="109" spans="1:16" ht="53.25" customHeight="1">
      <c r="A109" s="178" t="s">
        <v>112</v>
      </c>
      <c r="B109" s="168" t="s">
        <v>138</v>
      </c>
      <c r="C109" s="80">
        <f>'[1]Разработка'!C544</f>
        <v>0</v>
      </c>
      <c r="D109" s="80">
        <f>'[1]Разработка'!D544</f>
        <v>0</v>
      </c>
      <c r="E109" s="80">
        <f>'[1]Разработка'!E544</f>
        <v>0</v>
      </c>
      <c r="F109" s="80">
        <f>'[1]Разработка'!F544</f>
        <v>0</v>
      </c>
      <c r="G109" s="80">
        <f>'[1]Разработка'!G544</f>
        <v>0</v>
      </c>
      <c r="H109" s="80">
        <f>'[1]Разработка'!H544</f>
        <v>0</v>
      </c>
      <c r="I109" s="80">
        <f>'[1]Разработка'!I544</f>
        <v>0</v>
      </c>
      <c r="J109" s="80">
        <f>'[1]Разработка'!J544</f>
        <v>0</v>
      </c>
      <c r="K109" s="80">
        <f>'[1]Разработка'!K544</f>
        <v>0</v>
      </c>
      <c r="L109" s="80">
        <f>'[1]Разработка'!L544</f>
        <v>0</v>
      </c>
      <c r="M109" s="80">
        <f>'[1]Разработка'!M544</f>
        <v>0</v>
      </c>
      <c r="N109" s="80">
        <f>'[1]Разработка'!N544</f>
        <v>0</v>
      </c>
      <c r="O109" s="80" t="str">
        <f>'[1]Разработка'!O544</f>
        <v>х</v>
      </c>
      <c r="P109" s="80" t="str">
        <f>'[1]Разработка'!P544</f>
        <v>х</v>
      </c>
    </row>
    <row r="110" spans="1:16" ht="66">
      <c r="A110" s="178" t="s">
        <v>113</v>
      </c>
      <c r="B110" s="168" t="s">
        <v>139</v>
      </c>
      <c r="C110" s="80">
        <f>'[1]Разработка'!C550</f>
        <v>0</v>
      </c>
      <c r="D110" s="80">
        <f>'[1]Разработка'!D550</f>
        <v>0</v>
      </c>
      <c r="E110" s="80">
        <f>'[1]Разработка'!E550</f>
        <v>0</v>
      </c>
      <c r="F110" s="80">
        <f>'[1]Разработка'!F550</f>
        <v>0</v>
      </c>
      <c r="G110" s="80">
        <f>'[1]Разработка'!G550</f>
        <v>0</v>
      </c>
      <c r="H110" s="80">
        <f>'[1]Разработка'!H550</f>
        <v>0</v>
      </c>
      <c r="I110" s="80">
        <f>'[1]Разработка'!I550</f>
        <v>0</v>
      </c>
      <c r="J110" s="80">
        <f>'[1]Разработка'!J550</f>
        <v>0</v>
      </c>
      <c r="K110" s="80">
        <f>'[1]Разработка'!K550</f>
        <v>0</v>
      </c>
      <c r="L110" s="80">
        <f>'[1]Разработка'!L550</f>
        <v>0</v>
      </c>
      <c r="M110" s="80">
        <f>'[1]Разработка'!M550</f>
        <v>0</v>
      </c>
      <c r="N110" s="80">
        <f>'[1]Разработка'!N550</f>
        <v>0</v>
      </c>
      <c r="O110" s="80" t="str">
        <f>'[1]Разработка'!O550</f>
        <v>х</v>
      </c>
      <c r="P110" s="80" t="str">
        <f>'[1]Разработка'!P550</f>
        <v>х</v>
      </c>
    </row>
    <row r="111" spans="1:16" ht="26.25">
      <c r="A111" s="178" t="s">
        <v>143</v>
      </c>
      <c r="B111" s="168" t="s">
        <v>140</v>
      </c>
      <c r="C111" s="80">
        <f>'[1]Разработка'!C556</f>
        <v>0</v>
      </c>
      <c r="D111" s="80">
        <f>'[1]Разработка'!D556</f>
        <v>0</v>
      </c>
      <c r="E111" s="80">
        <f>'[1]Разработка'!E556</f>
        <v>0</v>
      </c>
      <c r="F111" s="80">
        <f>'[1]Разработка'!F556</f>
        <v>0</v>
      </c>
      <c r="G111" s="80">
        <f>'[1]Разработка'!G556</f>
        <v>0</v>
      </c>
      <c r="H111" s="80">
        <f>'[1]Разработка'!H556</f>
        <v>0</v>
      </c>
      <c r="I111" s="80">
        <f>'[1]Разработка'!I556</f>
        <v>0</v>
      </c>
      <c r="J111" s="80">
        <f>'[1]Разработка'!J556</f>
        <v>0</v>
      </c>
      <c r="K111" s="80">
        <f>'[1]Разработка'!K556</f>
        <v>0</v>
      </c>
      <c r="L111" s="80">
        <f>'[1]Разработка'!L556</f>
        <v>0</v>
      </c>
      <c r="M111" s="80">
        <f>'[1]Разработка'!M556</f>
        <v>0</v>
      </c>
      <c r="N111" s="80">
        <f>'[1]Разработка'!N556</f>
        <v>0</v>
      </c>
      <c r="O111" s="80" t="str">
        <f>'[1]Разработка'!O556</f>
        <v>х</v>
      </c>
      <c r="P111" s="80" t="str">
        <f>'[1]Разработка'!P556</f>
        <v>х</v>
      </c>
    </row>
    <row r="112" spans="1:16" ht="26.25">
      <c r="A112" s="178" t="s">
        <v>144</v>
      </c>
      <c r="B112" s="168" t="s">
        <v>141</v>
      </c>
      <c r="C112" s="80">
        <f>'[1]Разработка'!C562</f>
        <v>0</v>
      </c>
      <c r="D112" s="80">
        <f>'[1]Разработка'!D562</f>
        <v>0</v>
      </c>
      <c r="E112" s="80">
        <f>'[1]Разработка'!E562</f>
        <v>0</v>
      </c>
      <c r="F112" s="80">
        <f>'[1]Разработка'!F562</f>
        <v>0</v>
      </c>
      <c r="G112" s="80">
        <f>'[1]Разработка'!G562</f>
        <v>0</v>
      </c>
      <c r="H112" s="80">
        <f>'[1]Разработка'!H562</f>
        <v>0</v>
      </c>
      <c r="I112" s="80">
        <f>'[1]Разработка'!I562</f>
        <v>0</v>
      </c>
      <c r="J112" s="80">
        <f>'[1]Разработка'!J562</f>
        <v>0</v>
      </c>
      <c r="K112" s="80">
        <f>'[1]Разработка'!K562</f>
        <v>0</v>
      </c>
      <c r="L112" s="80">
        <f>'[1]Разработка'!L562</f>
        <v>0</v>
      </c>
      <c r="M112" s="80">
        <f>'[1]Разработка'!M562</f>
        <v>0</v>
      </c>
      <c r="N112" s="80">
        <f>'[1]Разработка'!N562</f>
        <v>0</v>
      </c>
      <c r="O112" s="80" t="str">
        <f>'[1]Разработка'!O562</f>
        <v>х</v>
      </c>
      <c r="P112" s="80" t="str">
        <f>'[1]Разработка'!P562</f>
        <v>х</v>
      </c>
    </row>
    <row r="113" spans="1:16" ht="26.25">
      <c r="A113" s="178" t="s">
        <v>145</v>
      </c>
      <c r="B113" s="168" t="s">
        <v>142</v>
      </c>
      <c r="C113" s="80">
        <f>'[1]Разработка'!C568</f>
        <v>0</v>
      </c>
      <c r="D113" s="80">
        <f>'[1]Разработка'!D568</f>
        <v>0</v>
      </c>
      <c r="E113" s="80">
        <f>'[1]Разработка'!E568</f>
        <v>0</v>
      </c>
      <c r="F113" s="80">
        <f>'[1]Разработка'!F568</f>
        <v>0</v>
      </c>
      <c r="G113" s="80">
        <f>'[1]Разработка'!G568</f>
        <v>0</v>
      </c>
      <c r="H113" s="80">
        <f>'[1]Разработка'!H568</f>
        <v>0</v>
      </c>
      <c r="I113" s="80">
        <f>'[1]Разработка'!I568</f>
        <v>0</v>
      </c>
      <c r="J113" s="80">
        <f>'[1]Разработка'!J568</f>
        <v>0</v>
      </c>
      <c r="K113" s="80">
        <f>'[1]Разработка'!K568</f>
        <v>0</v>
      </c>
      <c r="L113" s="80">
        <f>'[1]Разработка'!L568</f>
        <v>0</v>
      </c>
      <c r="M113" s="80">
        <f>'[1]Разработка'!M568</f>
        <v>0</v>
      </c>
      <c r="N113" s="80">
        <f>'[1]Разработка'!N568</f>
        <v>0</v>
      </c>
      <c r="O113" s="80" t="str">
        <f>'[1]Разработка'!O568</f>
        <v>х</v>
      </c>
      <c r="P113" s="80" t="str">
        <f>'[1]Разработка'!P568</f>
        <v>х</v>
      </c>
    </row>
    <row r="114" spans="1:16" ht="12.75" customHeight="1">
      <c r="A114" s="200" t="s">
        <v>146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2"/>
    </row>
    <row r="115" spans="1:16" ht="66">
      <c r="A115" s="178" t="s">
        <v>114</v>
      </c>
      <c r="B115" s="168" t="s">
        <v>147</v>
      </c>
      <c r="C115" s="80">
        <f>'[1]Разработка'!C575</f>
        <v>0</v>
      </c>
      <c r="D115" s="80">
        <f>'[1]Разработка'!D575</f>
        <v>0</v>
      </c>
      <c r="E115" s="80">
        <f>'[1]Разработка'!E575</f>
        <v>0</v>
      </c>
      <c r="F115" s="80">
        <f>'[1]Разработка'!F575</f>
        <v>0</v>
      </c>
      <c r="G115" s="80">
        <f>'[1]Разработка'!G575</f>
        <v>0</v>
      </c>
      <c r="H115" s="80">
        <f>'[1]Разработка'!H575</f>
        <v>0</v>
      </c>
      <c r="I115" s="80">
        <f>'[1]Разработка'!I575</f>
        <v>0</v>
      </c>
      <c r="J115" s="80">
        <f>'[1]Разработка'!J575</f>
        <v>0</v>
      </c>
      <c r="K115" s="80">
        <f>'[1]Разработка'!K575</f>
        <v>0</v>
      </c>
      <c r="L115" s="80">
        <f>'[1]Разработка'!L575</f>
        <v>0</v>
      </c>
      <c r="M115" s="80">
        <f>'[1]Разработка'!M575</f>
        <v>0</v>
      </c>
      <c r="N115" s="80">
        <f>'[1]Разработка'!N575</f>
        <v>0</v>
      </c>
      <c r="O115" s="80" t="str">
        <f>'[1]Разработка'!O575</f>
        <v>х</v>
      </c>
      <c r="P115" s="80" t="str">
        <f>'[1]Разработка'!P575</f>
        <v>х</v>
      </c>
    </row>
    <row r="116" spans="1:16" ht="66">
      <c r="A116" s="178" t="s">
        <v>115</v>
      </c>
      <c r="B116" s="168" t="s">
        <v>148</v>
      </c>
      <c r="C116" s="80">
        <f>'[1]Разработка'!C581</f>
        <v>0</v>
      </c>
      <c r="D116" s="80">
        <f>'[1]Разработка'!D581</f>
        <v>0</v>
      </c>
      <c r="E116" s="80">
        <f>'[1]Разработка'!E581</f>
        <v>0</v>
      </c>
      <c r="F116" s="80">
        <f>'[1]Разработка'!F581</f>
        <v>0</v>
      </c>
      <c r="G116" s="80">
        <f>'[1]Разработка'!G581</f>
        <v>0</v>
      </c>
      <c r="H116" s="80">
        <f>'[1]Разработка'!H581</f>
        <v>0</v>
      </c>
      <c r="I116" s="80">
        <f>'[1]Разработка'!I581</f>
        <v>0</v>
      </c>
      <c r="J116" s="80">
        <f>'[1]Разработка'!J581</f>
        <v>0</v>
      </c>
      <c r="K116" s="80">
        <f>'[1]Разработка'!K581</f>
        <v>0</v>
      </c>
      <c r="L116" s="80">
        <f>'[1]Разработка'!L581</f>
        <v>0</v>
      </c>
      <c r="M116" s="80">
        <f>'[1]Разработка'!M581</f>
        <v>0</v>
      </c>
      <c r="N116" s="80">
        <f>'[1]Разработка'!N581</f>
        <v>0</v>
      </c>
      <c r="O116" s="80" t="str">
        <f>'[1]Разработка'!O581</f>
        <v>х</v>
      </c>
      <c r="P116" s="80" t="str">
        <f>'[1]Разработка'!P581</f>
        <v>х</v>
      </c>
    </row>
    <row r="117" spans="1:16" ht="26.25">
      <c r="A117" s="178" t="s">
        <v>152</v>
      </c>
      <c r="B117" s="168" t="s">
        <v>149</v>
      </c>
      <c r="C117" s="80">
        <f>'[1]Разработка'!C587</f>
        <v>0</v>
      </c>
      <c r="D117" s="80">
        <f>'[1]Разработка'!D587</f>
        <v>0</v>
      </c>
      <c r="E117" s="80">
        <f>'[1]Разработка'!E587</f>
        <v>0</v>
      </c>
      <c r="F117" s="80">
        <f>'[1]Разработка'!F587</f>
        <v>0</v>
      </c>
      <c r="G117" s="80">
        <f>'[1]Разработка'!G587</f>
        <v>0</v>
      </c>
      <c r="H117" s="80">
        <f>'[1]Разработка'!H587</f>
        <v>0</v>
      </c>
      <c r="I117" s="80">
        <f>'[1]Разработка'!I587</f>
        <v>0</v>
      </c>
      <c r="J117" s="80">
        <f>'[1]Разработка'!J587</f>
        <v>0</v>
      </c>
      <c r="K117" s="80">
        <f>'[1]Разработка'!K587</f>
        <v>0</v>
      </c>
      <c r="L117" s="80">
        <f>'[1]Разработка'!L587</f>
        <v>0</v>
      </c>
      <c r="M117" s="80">
        <f>'[1]Разработка'!M587</f>
        <v>0</v>
      </c>
      <c r="N117" s="80">
        <f>'[1]Разработка'!N587</f>
        <v>0</v>
      </c>
      <c r="O117" s="80" t="str">
        <f>'[1]Разработка'!O587</f>
        <v>х</v>
      </c>
      <c r="P117" s="80" t="str">
        <f>'[1]Разработка'!P587</f>
        <v>х</v>
      </c>
    </row>
    <row r="118" spans="1:16" ht="26.25">
      <c r="A118" s="178" t="s">
        <v>153</v>
      </c>
      <c r="B118" s="168" t="s">
        <v>150</v>
      </c>
      <c r="C118" s="80">
        <f>'[1]Разработка'!C593</f>
        <v>0</v>
      </c>
      <c r="D118" s="80">
        <f>'[1]Разработка'!D593</f>
        <v>0</v>
      </c>
      <c r="E118" s="80">
        <f>'[1]Разработка'!E593</f>
        <v>0</v>
      </c>
      <c r="F118" s="80">
        <f>'[1]Разработка'!F593</f>
        <v>0</v>
      </c>
      <c r="G118" s="80">
        <f>'[1]Разработка'!G593</f>
        <v>0</v>
      </c>
      <c r="H118" s="80">
        <f>'[1]Разработка'!H593</f>
        <v>0</v>
      </c>
      <c r="I118" s="80">
        <f>'[1]Разработка'!I593</f>
        <v>0</v>
      </c>
      <c r="J118" s="80">
        <f>'[1]Разработка'!J593</f>
        <v>0</v>
      </c>
      <c r="K118" s="80">
        <f>'[1]Разработка'!K593</f>
        <v>0</v>
      </c>
      <c r="L118" s="80">
        <f>'[1]Разработка'!L593</f>
        <v>0</v>
      </c>
      <c r="M118" s="80">
        <f>'[1]Разработка'!M593</f>
        <v>0</v>
      </c>
      <c r="N118" s="80">
        <f>'[1]Разработка'!N593</f>
        <v>0</v>
      </c>
      <c r="O118" s="80" t="str">
        <f>'[1]Разработка'!O593</f>
        <v>х</v>
      </c>
      <c r="P118" s="80" t="str">
        <f>'[1]Разработка'!P593</f>
        <v>х</v>
      </c>
    </row>
    <row r="119" spans="1:16" ht="26.25">
      <c r="A119" s="178" t="s">
        <v>154</v>
      </c>
      <c r="B119" s="168" t="s">
        <v>151</v>
      </c>
      <c r="C119" s="80">
        <f>'[1]Разработка'!C599</f>
        <v>0</v>
      </c>
      <c r="D119" s="80">
        <f>'[1]Разработка'!D599</f>
        <v>0</v>
      </c>
      <c r="E119" s="80">
        <f>'[1]Разработка'!E599</f>
        <v>0</v>
      </c>
      <c r="F119" s="80">
        <f>'[1]Разработка'!F599</f>
        <v>0</v>
      </c>
      <c r="G119" s="80">
        <f>'[1]Разработка'!G599</f>
        <v>0</v>
      </c>
      <c r="H119" s="80">
        <f>'[1]Разработка'!H599</f>
        <v>0</v>
      </c>
      <c r="I119" s="80">
        <f>'[1]Разработка'!I599</f>
        <v>0</v>
      </c>
      <c r="J119" s="80">
        <f>'[1]Разработка'!J599</f>
        <v>0</v>
      </c>
      <c r="K119" s="80">
        <f>'[1]Разработка'!K599</f>
        <v>0</v>
      </c>
      <c r="L119" s="80">
        <f>'[1]Разработка'!L599</f>
        <v>0</v>
      </c>
      <c r="M119" s="80">
        <f>'[1]Разработка'!M599</f>
        <v>0</v>
      </c>
      <c r="N119" s="80">
        <f>'[1]Разработка'!N599</f>
        <v>0</v>
      </c>
      <c r="O119" s="80" t="str">
        <f>'[1]Разработка'!O599</f>
        <v>х</v>
      </c>
      <c r="P119" s="80" t="str">
        <f>'[1]Разработка'!P599</f>
        <v>х</v>
      </c>
    </row>
    <row r="120" spans="1:16" ht="12.75" customHeight="1">
      <c r="A120" s="197" t="s">
        <v>155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66">
      <c r="A121" s="178" t="s">
        <v>116</v>
      </c>
      <c r="B121" s="168" t="s">
        <v>156</v>
      </c>
      <c r="C121" s="80">
        <f>'[1]Разработка'!C606</f>
        <v>0</v>
      </c>
      <c r="D121" s="80">
        <f>'[1]Разработка'!D606</f>
        <v>0</v>
      </c>
      <c r="E121" s="80">
        <f>'[1]Разработка'!E606</f>
        <v>0</v>
      </c>
      <c r="F121" s="80">
        <f>'[1]Разработка'!F606</f>
        <v>0</v>
      </c>
      <c r="G121" s="80">
        <f>'[1]Разработка'!G606</f>
        <v>0</v>
      </c>
      <c r="H121" s="80">
        <f>'[1]Разработка'!H606</f>
        <v>0</v>
      </c>
      <c r="I121" s="80">
        <f>'[1]Разработка'!I606</f>
        <v>0</v>
      </c>
      <c r="J121" s="80">
        <f>'[1]Разработка'!J606</f>
        <v>0</v>
      </c>
      <c r="K121" s="80">
        <f>'[1]Разработка'!K606</f>
        <v>0</v>
      </c>
      <c r="L121" s="80">
        <f>'[1]Разработка'!L606</f>
        <v>0</v>
      </c>
      <c r="M121" s="80">
        <f>'[1]Разработка'!M606</f>
        <v>0</v>
      </c>
      <c r="N121" s="80">
        <f>'[1]Разработка'!N606</f>
        <v>0</v>
      </c>
      <c r="O121" s="80" t="str">
        <f>'[1]Разработка'!O606</f>
        <v>х</v>
      </c>
      <c r="P121" s="80" t="str">
        <f>'[1]Разработка'!P606</f>
        <v>х</v>
      </c>
    </row>
    <row r="122" spans="1:16" ht="66">
      <c r="A122" s="178" t="s">
        <v>117</v>
      </c>
      <c r="B122" s="168" t="s">
        <v>157</v>
      </c>
      <c r="C122" s="80">
        <f>'[1]Разработка'!C612</f>
        <v>0</v>
      </c>
      <c r="D122" s="80">
        <f>'[1]Разработка'!D612</f>
        <v>0</v>
      </c>
      <c r="E122" s="80">
        <f>'[1]Разработка'!E612</f>
        <v>0</v>
      </c>
      <c r="F122" s="80">
        <f>'[1]Разработка'!F612</f>
        <v>0</v>
      </c>
      <c r="G122" s="80">
        <f>'[1]Разработка'!G612</f>
        <v>0</v>
      </c>
      <c r="H122" s="80">
        <f>'[1]Разработка'!H612</f>
        <v>0</v>
      </c>
      <c r="I122" s="80">
        <f>'[1]Разработка'!I612</f>
        <v>0</v>
      </c>
      <c r="J122" s="80">
        <f>'[1]Разработка'!J612</f>
        <v>0</v>
      </c>
      <c r="K122" s="80">
        <f>'[1]Разработка'!K612</f>
        <v>0</v>
      </c>
      <c r="L122" s="80">
        <f>'[1]Разработка'!L612</f>
        <v>0</v>
      </c>
      <c r="M122" s="80">
        <f>'[1]Разработка'!M612</f>
        <v>0</v>
      </c>
      <c r="N122" s="80">
        <f>'[1]Разработка'!N612</f>
        <v>0</v>
      </c>
      <c r="O122" s="80" t="str">
        <f>'[1]Разработка'!O612</f>
        <v>х</v>
      </c>
      <c r="P122" s="80" t="str">
        <f>'[1]Разработка'!P612</f>
        <v>х</v>
      </c>
    </row>
    <row r="123" spans="1:16" ht="26.25">
      <c r="A123" s="178" t="s">
        <v>161</v>
      </c>
      <c r="B123" s="168" t="s">
        <v>158</v>
      </c>
      <c r="C123" s="80">
        <f>'[1]Разработка'!C618</f>
        <v>0</v>
      </c>
      <c r="D123" s="80">
        <f>'[1]Разработка'!D618</f>
        <v>0</v>
      </c>
      <c r="E123" s="80">
        <f>'[1]Разработка'!E618</f>
        <v>0</v>
      </c>
      <c r="F123" s="80">
        <f>'[1]Разработка'!F618</f>
        <v>0</v>
      </c>
      <c r="G123" s="80">
        <f>'[1]Разработка'!G618</f>
        <v>0</v>
      </c>
      <c r="H123" s="80">
        <f>'[1]Разработка'!H618</f>
        <v>0</v>
      </c>
      <c r="I123" s="80">
        <f>'[1]Разработка'!I618</f>
        <v>0</v>
      </c>
      <c r="J123" s="80">
        <f>'[1]Разработка'!J618</f>
        <v>0</v>
      </c>
      <c r="K123" s="80">
        <f>'[1]Разработка'!K618</f>
        <v>0</v>
      </c>
      <c r="L123" s="80">
        <f>'[1]Разработка'!L618</f>
        <v>0</v>
      </c>
      <c r="M123" s="80">
        <f>'[1]Разработка'!M618</f>
        <v>0</v>
      </c>
      <c r="N123" s="80">
        <f>'[1]Разработка'!N618</f>
        <v>0</v>
      </c>
      <c r="O123" s="80" t="str">
        <f>'[1]Разработка'!O618</f>
        <v>х</v>
      </c>
      <c r="P123" s="80" t="str">
        <f>'[1]Разработка'!P618</f>
        <v>х</v>
      </c>
    </row>
    <row r="124" spans="1:16" ht="26.25">
      <c r="A124" s="178" t="s">
        <v>162</v>
      </c>
      <c r="B124" s="168" t="s">
        <v>159</v>
      </c>
      <c r="C124" s="80">
        <f>'[1]Разработка'!C624</f>
        <v>0</v>
      </c>
      <c r="D124" s="80">
        <f>'[1]Разработка'!D624</f>
        <v>0</v>
      </c>
      <c r="E124" s="80">
        <f>'[1]Разработка'!E624</f>
        <v>0</v>
      </c>
      <c r="F124" s="80">
        <f>'[1]Разработка'!F624</f>
        <v>0</v>
      </c>
      <c r="G124" s="80">
        <f>'[1]Разработка'!G624</f>
        <v>0</v>
      </c>
      <c r="H124" s="80">
        <f>'[1]Разработка'!H624</f>
        <v>0</v>
      </c>
      <c r="I124" s="80">
        <f>'[1]Разработка'!I624</f>
        <v>0</v>
      </c>
      <c r="J124" s="80">
        <f>'[1]Разработка'!J624</f>
        <v>0</v>
      </c>
      <c r="K124" s="80">
        <f>'[1]Разработка'!K624</f>
        <v>0</v>
      </c>
      <c r="L124" s="80">
        <f>'[1]Разработка'!L624</f>
        <v>0</v>
      </c>
      <c r="M124" s="80">
        <f>'[1]Разработка'!M624</f>
        <v>0</v>
      </c>
      <c r="N124" s="80">
        <f>'[1]Разработка'!N624</f>
        <v>0</v>
      </c>
      <c r="O124" s="80" t="str">
        <f>'[1]Разработка'!O624</f>
        <v>х</v>
      </c>
      <c r="P124" s="80" t="str">
        <f>'[1]Разработка'!P624</f>
        <v>х</v>
      </c>
    </row>
    <row r="125" spans="1:16" ht="26.25">
      <c r="A125" s="205" t="s">
        <v>163</v>
      </c>
      <c r="B125" s="35" t="s">
        <v>160</v>
      </c>
      <c r="C125" s="206">
        <f>'[1]Разработка'!C630</f>
        <v>0</v>
      </c>
      <c r="D125" s="206">
        <f>'[1]Разработка'!D630</f>
        <v>0</v>
      </c>
      <c r="E125" s="206">
        <f>'[1]Разработка'!E630</f>
        <v>0</v>
      </c>
      <c r="F125" s="206">
        <f>'[1]Разработка'!F630</f>
        <v>0</v>
      </c>
      <c r="G125" s="206">
        <f>'[1]Разработка'!G630</f>
        <v>0</v>
      </c>
      <c r="H125" s="206">
        <f>'[1]Разработка'!H630</f>
        <v>0</v>
      </c>
      <c r="I125" s="206">
        <f>'[1]Разработка'!I630</f>
        <v>0</v>
      </c>
      <c r="J125" s="206">
        <f>'[1]Разработка'!J630</f>
        <v>0</v>
      </c>
      <c r="K125" s="206">
        <f>'[1]Разработка'!K630</f>
        <v>0</v>
      </c>
      <c r="L125" s="206">
        <f>'[1]Разработка'!L630</f>
        <v>0</v>
      </c>
      <c r="M125" s="206">
        <f>'[1]Разработка'!M630</f>
        <v>0</v>
      </c>
      <c r="N125" s="206">
        <f>'[1]Разработка'!N630</f>
        <v>0</v>
      </c>
      <c r="O125" s="206" t="str">
        <f>'[1]Разработка'!O630</f>
        <v>х</v>
      </c>
      <c r="P125" s="206" t="str">
        <f>'[1]Разработка'!P630</f>
        <v>х</v>
      </c>
    </row>
    <row r="126" s="144" customFormat="1" ht="12.75"/>
    <row r="127" s="92" customFormat="1" ht="12.75">
      <c r="A127" s="207" t="s">
        <v>42</v>
      </c>
    </row>
    <row r="128" s="92" customFormat="1" ht="12.75"/>
    <row r="129" spans="1:7" ht="12.75">
      <c r="A129" s="34" t="s">
        <v>164</v>
      </c>
      <c r="D129" s="34" t="s">
        <v>165</v>
      </c>
      <c r="G129" s="34" t="s">
        <v>167</v>
      </c>
    </row>
    <row r="130" spans="5:7" ht="12.75">
      <c r="E130" s="34" t="s">
        <v>166</v>
      </c>
      <c r="G130" s="50" t="s">
        <v>168</v>
      </c>
    </row>
    <row r="133" ht="12.75">
      <c r="G133" s="34" t="s">
        <v>167</v>
      </c>
    </row>
    <row r="134" ht="12.75">
      <c r="G134" s="34" t="s">
        <v>169</v>
      </c>
    </row>
  </sheetData>
  <sheetProtection/>
  <mergeCells count="26">
    <mergeCell ref="A101:P101"/>
    <mergeCell ref="A107:P107"/>
    <mergeCell ref="A108:P108"/>
    <mergeCell ref="A114:P114"/>
    <mergeCell ref="A120:P120"/>
    <mergeCell ref="A13:P13"/>
    <mergeCell ref="A40:P40"/>
    <mergeCell ref="A65:P65"/>
    <mergeCell ref="A89:P89"/>
    <mergeCell ref="A90:P90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economy12 (Павлова Т.А.)</cp:lastModifiedBy>
  <cp:lastPrinted>2015-02-27T11:00:23Z</cp:lastPrinted>
  <dcterms:created xsi:type="dcterms:W3CDTF">2011-06-20T11:27:08Z</dcterms:created>
  <dcterms:modified xsi:type="dcterms:W3CDTF">2015-07-07T09:08:12Z</dcterms:modified>
  <cp:category/>
  <cp:version/>
  <cp:contentType/>
  <cp:contentStatus/>
</cp:coreProperties>
</file>