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165" windowWidth="22995" windowHeight="991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Titles" localSheetId="0">Лист1!$2:$4</definedName>
  </definedNames>
  <calcPr calcId="145621"/>
</workbook>
</file>

<file path=xl/calcChain.xml><?xml version="1.0" encoding="utf-8"?>
<calcChain xmlns="http://schemas.openxmlformats.org/spreadsheetml/2006/main">
  <c r="J5" i="1" l="1"/>
  <c r="K5" i="1"/>
  <c r="L5" i="1"/>
  <c r="M5" i="1"/>
  <c r="N5" i="1"/>
  <c r="O5" i="1"/>
  <c r="P5" i="1"/>
  <c r="Q5" i="1"/>
  <c r="J8" i="1"/>
  <c r="K8" i="1"/>
  <c r="L8" i="1"/>
  <c r="M8" i="1"/>
  <c r="N8" i="1"/>
  <c r="O8" i="1"/>
  <c r="P8" i="1"/>
  <c r="Q8" i="1"/>
  <c r="P41" i="1"/>
  <c r="O41" i="1"/>
  <c r="N41" i="1"/>
  <c r="M41" i="1"/>
  <c r="L41" i="1"/>
  <c r="K41" i="1"/>
  <c r="J41" i="1"/>
  <c r="J43" i="1"/>
  <c r="K43" i="1"/>
  <c r="L43" i="1"/>
  <c r="M43" i="1"/>
  <c r="N43" i="1"/>
  <c r="O43" i="1"/>
  <c r="P43" i="1"/>
  <c r="J44" i="1"/>
  <c r="K44" i="1"/>
  <c r="L44" i="1"/>
  <c r="M44" i="1"/>
  <c r="N44" i="1"/>
  <c r="O44" i="1"/>
  <c r="P44" i="1"/>
  <c r="J45" i="1"/>
  <c r="K45" i="1"/>
  <c r="L45" i="1"/>
  <c r="M45" i="1"/>
  <c r="N45" i="1"/>
  <c r="O45" i="1"/>
  <c r="P45" i="1"/>
  <c r="J47" i="1"/>
  <c r="K47" i="1"/>
  <c r="L47" i="1"/>
  <c r="M47" i="1"/>
  <c r="N47" i="1"/>
  <c r="O47" i="1"/>
  <c r="P47" i="1"/>
  <c r="N99" i="1" l="1"/>
  <c r="L99" i="1" s="1"/>
  <c r="P99" i="1" s="1"/>
  <c r="J99" i="1"/>
  <c r="H99" i="1"/>
  <c r="F99" i="1"/>
  <c r="K99" i="1" l="1"/>
</calcChain>
</file>

<file path=xl/sharedStrings.xml><?xml version="1.0" encoding="utf-8"?>
<sst xmlns="http://schemas.openxmlformats.org/spreadsheetml/2006/main" count="213" uniqueCount="181">
  <si>
    <t xml:space="preserve">Информация о финансировании строительства объектов республиканской адресной 
инвестиционной программы за счет бюджетных средств за январь-май  2015 года
</t>
  </si>
  <si>
    <t>тыс. рублей</t>
  </si>
  <si>
    <t>Наименование отраслей, государственных 
заказчиков и объектов</t>
  </si>
  <si>
    <t>Реквизиты проектной организации, разработавшей ПСД  (наименование, ИНН, адрес, ФИО руководителя)</t>
  </si>
  <si>
    <t>Реквизиты государственного (муниципального)  контракта  (дата, номер)</t>
  </si>
  <si>
    <t>Сроки 
строительства (реконструкции)</t>
  </si>
  <si>
    <t>Годовой лимит финансирования, тыс. рублей</t>
  </si>
  <si>
    <t>Объем выполненных работ, оформленных актами</t>
  </si>
  <si>
    <t xml:space="preserve">% 
выпол-ненных работ от годового лимита </t>
  </si>
  <si>
    <t>Фактическое финансирование выполненных работ, включая авансирование (кассовый расход), тыс. рублей</t>
  </si>
  <si>
    <t>% 
факти-ческого финанси-рования работ к годовому лимиту</t>
  </si>
  <si>
    <t>Причина невыполнения контрактных обязательств</t>
  </si>
  <si>
    <t>Итого</t>
  </si>
  <si>
    <t>из федерального бюджета</t>
  </si>
  <si>
    <t xml:space="preserve">из республиканского бюджета (без учета субсидий из ФБ) 
</t>
  </si>
  <si>
    <t>из местного бюджета (без учета субсидий из РБ)</t>
  </si>
  <si>
    <t>из федераль-ного бюджета</t>
  </si>
  <si>
    <t>из республи-канского бюджета (без учета субсидий из ФБ)</t>
  </si>
  <si>
    <t xml:space="preserve">Бюджетные инвестиции </t>
  </si>
  <si>
    <t xml:space="preserve">         в том числе:</t>
  </si>
  <si>
    <t xml:space="preserve">образование </t>
  </si>
  <si>
    <t>жилищное строительство</t>
  </si>
  <si>
    <t>здравоохранение</t>
  </si>
  <si>
    <t>физическая культура и спорт</t>
  </si>
  <si>
    <t>дорожное хозяйство</t>
  </si>
  <si>
    <t>коммунальное хозяйство</t>
  </si>
  <si>
    <t>прочие расходы</t>
  </si>
  <si>
    <t>Программная часть</t>
  </si>
  <si>
    <t>ОБРАЗОВАНИЕ, всего</t>
  </si>
  <si>
    <t xml:space="preserve">Государственная программа Чувашской Республики  "Развитие образования" на 2012-2020 годы </t>
  </si>
  <si>
    <t>Подпрограмма "Государственная поддержка развития образования"</t>
  </si>
  <si>
    <t>Министерство образования 
и молодежной политики Чувашской Республики</t>
  </si>
  <si>
    <t xml:space="preserve"> </t>
  </si>
  <si>
    <t>администрация Аликовского района</t>
  </si>
  <si>
    <t>Реконструкция здания детского сада МБОУ "Раскильдинская средняя общеобразовательная школа в с. Раскильдино Аликовского района на 40 мест</t>
  </si>
  <si>
    <t>ООО "Петроникс-1", ИНН 2130003775,  госэкспертиза №21-1-5-0082 от 19.03.2015 г.</t>
  </si>
  <si>
    <t>ООО "СМУ -21" (Петров Евгений Валерьевич) ИНН 2130127153</t>
  </si>
  <si>
    <t>МК №71 от 23.12.2014 г.</t>
  </si>
  <si>
    <t>сентябрь 2015 г.</t>
  </si>
  <si>
    <t>администрация Вурнарского района</t>
  </si>
  <si>
    <t xml:space="preserve">Строительство здания дошкольного образовательного учреждения по пер. Северный, д. 4б в пгт. Вурнары на 145 мест </t>
  </si>
  <si>
    <t>ООО "Стройиндустрия"  госэкспертиза № 21-1-5-0034-13 от 11.02.13</t>
  </si>
  <si>
    <t>ООО "Аридаль" (Юрий Александрович Альхимович) ИНН 2130005067</t>
  </si>
  <si>
    <t>МК от 03.04.2014 г.</t>
  </si>
  <si>
    <t>декабрь 2014 г.</t>
  </si>
  <si>
    <t>администрация Красночетайского района</t>
  </si>
  <si>
    <t>Строительство здания детского сада в с. Красные Четаи Красночетайского района на 160 мест</t>
  </si>
  <si>
    <t>ОАО "Проектно-сметное бюро" - г.Чебоксары, пер.Бабушкина, д.8.  ИНН 2130066670. Ген.директор - В.П. Михайлов, гоэкспертиза №0755-14/КГЭ-2020/03 от 14.11.2014 г.</t>
  </si>
  <si>
    <t>ООО "Волга-Ресурс" (Алексеев Сергей Владиславович)</t>
  </si>
  <si>
    <t>МК от 18.12.2014 г.</t>
  </si>
  <si>
    <t>декабрь 2015 года</t>
  </si>
  <si>
    <t>администрация г. Канаша</t>
  </si>
  <si>
    <t>Строительство здания детского сада в г. Канаше, мкр. Восточный на 240 мест</t>
  </si>
  <si>
    <t>ООО "Проектный институт "Суварстройпроект" - г.Чебоксары, ул.К.Маркса, 52. ИНН 2129041303. Ген.директор - Захаров В.А.,гоэкспертиза №21-1-5-00282-14 от 25.11.2014 г.</t>
  </si>
  <si>
    <t>ГУП ЧР "РУКС" Минстроя Чувашии (Ильин Алексей Валерьевич)</t>
  </si>
  <si>
    <t>МК от 30.12.2014 г.</t>
  </si>
  <si>
    <t>декабрь 2015 г.</t>
  </si>
  <si>
    <t>администрация г. Чебоксары</t>
  </si>
  <si>
    <t>строительство здания дошкольного образовательного учреждения, поз. 5 в микрорайоне № 1 жилого района "Новый город" г. Чебоксары на 240 мест</t>
  </si>
  <si>
    <t>реконструкция здания по адресу: г. Чебоксары, ул. Эльгера, д. 10 "а" под дошкольное образовательное учреждение  нак 135 мест</t>
  </si>
  <si>
    <t>реконструкция здания по адресу: г. Чебоксары,     ул. 50 лет Октября, д. 24 "а" под дошкольное образовательное учреждение на 205 мест</t>
  </si>
  <si>
    <t>ООО "Проектный институт "Суварстройпроект" - г.Чебоксары, ул.К.Маркса, 52. ИНН 2129041303. Ген.директор - Захаров В.А. гоэкспертиза №21-1-5-008-15 от 30.01.2015 г</t>
  </si>
  <si>
    <t>ООО "Союзстройинвест" (Резяпов Э.М.) ИНН 2130083717</t>
  </si>
  <si>
    <t>МК №221 от 31.12.2014 г.</t>
  </si>
  <si>
    <t>Строительство здания дошкольного  образовательного учреждения  по ул. Г. Ильенко в микрорайоне "Волжский- 3" г. Чебоксары  на 174 места</t>
  </si>
  <si>
    <t>ОАО "Проектно-сметное бюро" - г.Чебоксары, пер.Бабушкина, д.8.  ИНН 2130066670. Ген.директор - В.П. Михайлов гоэкспертиза №0543-14/КГЭ-1896/05</t>
  </si>
  <si>
    <t>ООО "СК "Старатель"(Владимиров Анатолий Юрьевич) ИНН 2129046654</t>
  </si>
  <si>
    <t>МК №200 от 18.12.2014 г.</t>
  </si>
  <si>
    <t>Государственная программа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 на 2013-2020 годы</t>
  </si>
  <si>
    <t>Подпрограмма "Устойчивое развитие сельских территорий"</t>
  </si>
  <si>
    <t>администрация Чебоксарского  района</t>
  </si>
  <si>
    <t xml:space="preserve">Строительство средней общеобразовательной школы на 165 уч. мест с пристроем помещений для дошкольных групп  на 40 мест в д.Яныши Чебоксарского района </t>
  </si>
  <si>
    <t>ООО "Проектный институт "Суварстройпроект" - г.Чебоксары, ул.К.Маркса, 52. ИНН 2129041303. Ген.директор - Захаров В.А., гоэкспертиза №21-1-5-0052-13 от 05.03.2013 г</t>
  </si>
  <si>
    <t>контракт с ООО "ТПК "Шыгырданы" (Халитов Зофер Иауфикович), ИНН 2103004755</t>
  </si>
  <si>
    <t>МК от 27.08.2013 № 1622</t>
  </si>
  <si>
    <t>работы ведутся в соответствии с графиком работ</t>
  </si>
  <si>
    <t>администрация Комсомольского района</t>
  </si>
  <si>
    <t>Строительство здания средней обшеобразовательной школы на 165 учащихся с пристроем помещений для дошкольных групп на 40 мест в д.Альбусь-Сюрбеево Комсомольского района</t>
  </si>
  <si>
    <t>ООО "Проектный институт "Суварстройпроект" - г.Чебоксары, ул.К.Маркса, 52. ИНН 2129041303. Ген.директор - Захаров В.А. гоэкспертиза 04.09.2013 г. №21-1-5-02227-13</t>
  </si>
  <si>
    <t>ООО "Арка" (Шарафутдинов Фагиль Фазылянович), ИНН 2124010478</t>
  </si>
  <si>
    <t>МК от 03.04.2015</t>
  </si>
  <si>
    <t>сентябрь 2016 г.</t>
  </si>
  <si>
    <t>администрация г.Чебоксары</t>
  </si>
  <si>
    <t>ЖИЛИЩНОЕ СТРОИТЕЛЬСТВО, всего</t>
  </si>
  <si>
    <t>пообъектное распределение средств осуществляется отдельными постановлениями КМ ЧР, после чего проводятся аукционы и выбираются подрядчики. Перечисление муниципальным образованиям средств осуществляется по мере заключения муниципальных контрактов на строительство жилых помещений в рамках реализации республиканской адресной программы переселения граждан из аварийного жилищного фонда</t>
  </si>
  <si>
    <t>Государственная программа Чувашской Республики "Развитие жилищного строительства и сферы жилищно-коммунального хозяйства" на 2012-2020 годы</t>
  </si>
  <si>
    <t>Республиканская адресная программа "Переселение граждан из ветхого и аварийного жилищного фонда, расположенного на территории Чувашской Республики"</t>
  </si>
  <si>
    <t>Министерство строительства, архитектуры и жилищно-коммунального хозяйства Чувашской  Республики</t>
  </si>
  <si>
    <t>переселение граждан из аварийного жилищного 
фонда ***</t>
  </si>
  <si>
    <t>ЗДРАВООХРАНЕНИЕ, всего</t>
  </si>
  <si>
    <t xml:space="preserve">              в том числе:</t>
  </si>
  <si>
    <t>Государственная программа Чувашской Республики "Развитие здравоохранения" на 2013-2020 годы</t>
  </si>
  <si>
    <t>Подпрограмма "Совершенствование оказания специализированной, включая высокотехнологичную, медицинской помощи, скорой, в т.ч. скорой специализированной, медицинской помощи, медицинской эвакуации"</t>
  </si>
  <si>
    <t>Министерство здравоохранения и социального развития Чувашской Республики</t>
  </si>
  <si>
    <t xml:space="preserve">Строительство хирургического корпуса БУ Чувашской Республики "Республиканский клинический онкологический диспансер" Минздравсоцразвития Чувашии, г. Чебоксары </t>
  </si>
  <si>
    <t>ООО "Стройлидер"</t>
  </si>
  <si>
    <t>ГУП "РУКС" Минстроя Чувашии, ИНН2127011247, г.Чебоксары, Московский пр-т, 38/1, Ильин А.В.</t>
  </si>
  <si>
    <t>от 29.10.2012
№10-22/927</t>
  </si>
  <si>
    <t xml:space="preserve">Строительство модульных фельдшерско-акушерских пунктов в рамках Указа Главы Чувашской Республики от 2 ноября 2012 года №124 "О дополнительных мерах по совершенствованию оказания первичной медико-санитарной помощи сельскому населению в Чувашской Республике" </t>
  </si>
  <si>
    <t>ОАО "Чувашгражданпроект"</t>
  </si>
  <si>
    <t>на весь выделенный лимит бюджетных ассигнований 2014 года в разрезе районов проходят конкурсные процедуры в соответствии с ФЗ № 44-ФЗ от 05.04.2013</t>
  </si>
  <si>
    <t>Работы по строительству ФАПов ведутся в соответствии с графиками строительных работ</t>
  </si>
  <si>
    <t>ФИЗИЧЕСКАЯ КУЛЬТУРА И СПОРТ, всего</t>
  </si>
  <si>
    <t>Государственная программа Чувашской Республики "Развитие физической культуры и спорта" на 2014-2020 годы</t>
  </si>
  <si>
    <t>Подрограмма "Развитие физической культуры и массового спорта"</t>
  </si>
  <si>
    <t>Министерство по физической культуре, спорту и туризму Чувашской Республики</t>
  </si>
  <si>
    <t xml:space="preserve">строительство ледового дворца на 7500 зрительских мест с пристроенным крытым катком и искусственным льдом на стадионе "Олимпийский" в г.Чебоксары </t>
  </si>
  <si>
    <t>ООО "Мой город"  ИНН 2130018877, ул.М.Павлова д.39, оф.3, Лукиянов Сергей Пантелемонович</t>
  </si>
  <si>
    <t>ЗАО "ХК "Голицын",  ИНН 50060004480, адрес: г.Новочебоксарск, ул. Коммунальная, д.9, директор Коротков  Алексей Владимирович</t>
  </si>
  <si>
    <t>ГК № 17 от 26.12.2012</t>
  </si>
  <si>
    <t xml:space="preserve">реконструкция зданий и сооружений центра спортивной подготовки сборных команд Чувашской Республики на территории ГУП Чувашской Республики "Стадион "Олимпийский" Минспорта Чувашии  ( в т.ч  ПИР = 1080,7 тыс рублей) </t>
  </si>
  <si>
    <t>(ПИР) ООО ИК "Аспро", ИНН 7451333911, г. Челябинск, ул. Телевизионная, 6-14, директор - Кузьмин Александр Владимирович</t>
  </si>
  <si>
    <t>ООО "Стройпроект-Холдинг", ИНН 2130111298,г.Чебоксары, ул.К.иванова.79/16, директор Оривалов Дмитрий Владимирович</t>
  </si>
  <si>
    <t>Государственный контракт № 15 от 29.11.2013</t>
  </si>
  <si>
    <t>Строительство объекта аведется согласно утвержденного графика</t>
  </si>
  <si>
    <t>ДОРОЖНОЕ ХОЗЯЙСТВО</t>
  </si>
  <si>
    <t>Государственная программа Чувашской Республики "Развитие транспортной сиситемы Чувашской Республики" на 2013-2020 годы</t>
  </si>
  <si>
    <t>Подпрограмма "Автомобильные дороги"</t>
  </si>
  <si>
    <t>Министерство транспорта и дорожного хозяйства Чувашской  Республики</t>
  </si>
  <si>
    <t>строительство и реконструкция автомобильных дорог общего пользования регионального и межмуниципального значения</t>
  </si>
  <si>
    <t xml:space="preserve">реконструкция мостового перехода через р. Соломенку на автодороге "Аниш" км 49+105 в Янтиковском районе, </t>
  </si>
  <si>
    <t>ПСБ ОАО "Чувашавтодор"  (производится корректровка ПСД)</t>
  </si>
  <si>
    <t>ПСБ ОАО "Чувашавтодор"  Адрес: 428024, Чувашская Республика, г. Чебоксары, пр. И.Яковлева 2А, тел: (8352) 51-31-94, факс: (8352) 51-39-75, директор - Орлов Сергей Викторович</t>
  </si>
  <si>
    <t>№ 2п от 01.03.2014</t>
  </si>
  <si>
    <r>
      <t xml:space="preserve">строительство тротуара вдоль автомобильной дороги Калинино – Батырево – Яльчики на участке км 0+040 – км 1+500 (справа) в с. Калинино Вурнарского района </t>
    </r>
    <r>
      <rPr>
        <sz val="18"/>
        <rFont val="Arial"/>
        <family val="2"/>
        <charset val="204"/>
      </rPr>
      <t/>
    </r>
  </si>
  <si>
    <t xml:space="preserve">ООО "Проектный институт "Гипрдор"   </t>
  </si>
  <si>
    <t>г/к №3-п от 31.01.2014</t>
  </si>
  <si>
    <t>2014 июнь</t>
  </si>
  <si>
    <t>строительство наружного освещения автомобильной дороги "Калинино – Батырево – Яльчики", км 00+000 – км 2+000 в Вурнарском районе  (ПИР - 913,2 тыс. рублей)</t>
  </si>
  <si>
    <t>строительство наружного освещения автомобильной дороги "Чебоксары-Сурское" на участке км 31+300 - км 32+705 в Чебоксарском районе</t>
  </si>
  <si>
    <t xml:space="preserve">ПСБ ОАО "Чувашавтодор"  </t>
  </si>
  <si>
    <t>№16-п от 01.07.2014</t>
  </si>
  <si>
    <t>2014 ноябрь</t>
  </si>
  <si>
    <t xml:space="preserve">строительство наружного освещения автомобильной дороги "Чебоксары-Сурское" на участке км 5+200 - км 8+800 в Чебоксарском районе </t>
  </si>
  <si>
    <t xml:space="preserve">ООО "Инжиниронговый центр" </t>
  </si>
  <si>
    <t>гк№17-п от 03.07.2014</t>
  </si>
  <si>
    <t>строительство наружного освещения и светофоров автомобильной дороги "Никольское-Ядрин-Калинино" на участке км 3+340 - км 15+124 в Ядринском районе, в т.ч  ПИР = 610,0 тыс. рублей</t>
  </si>
  <si>
    <t xml:space="preserve">ОАО "Чувашавтодор"  </t>
  </si>
  <si>
    <t>гк№14-п от 01.07.2014</t>
  </si>
  <si>
    <t>строительство наружного освещения автомобильной дороги "Чебоксары-Сурское" на участке км 89+950 - км 91+000 и  км 106+190 - км 109+200 в Шумерлинском районе</t>
  </si>
  <si>
    <t xml:space="preserve">ООО "Инжиниронговый центр"  </t>
  </si>
  <si>
    <t>№18-п от 03.07.2014</t>
  </si>
  <si>
    <t>строительство наружного освещения автомобильной дороги "Чебоксары-Сурское" на участке км 118+885 - км 120+075  в Шумерлинском районе (ПИР - 665,2 тыс. рублей)</t>
  </si>
  <si>
    <t>строительство наружного освещения автомо-бильной дороги "Сура", км 65+140 – км 66+505 в Шумерлинском районе  (ПИР - 684,9 тыс. рублей)</t>
  </si>
  <si>
    <t>строительство наружного освещения автомобильной дороги Кугеси-Атлашево-Новочебоксарск на участке км 0+20 - км 1+735 в Чебоксарском районе</t>
  </si>
  <si>
    <t xml:space="preserve">ПСБ ОАО "Чувашавтодор" </t>
  </si>
  <si>
    <t>№15-п от 01.07.2014</t>
  </si>
  <si>
    <t>строительство автомобильной дороги в обход с. Янтиково в Янтиковском районе</t>
  </si>
  <si>
    <t xml:space="preserve">ООО"Земля" </t>
  </si>
  <si>
    <t>№19 от 03.07.2014</t>
  </si>
  <si>
    <t>2016 ноябрь</t>
  </si>
  <si>
    <t>строительство пешеходных дорожек к автопавильонам на автобусных остановках у дд. Большой Чигирь, Типнеры и автобусной остановке у д. Челкасы на автомобильной дороге Кугеси – Атлашево - Новочебоксарск в Чебоксарском районе</t>
  </si>
  <si>
    <t>ЗАО "Институт "Чувашгипроводхоз"</t>
  </si>
  <si>
    <t xml:space="preserve">cтроительство и реконструкция автомобильных дорог в городских округах в соответствии с Указом Президента Чувашской Республики от 10.10.2007 № 87 "Об ускоренном развитии улично дорожной сети городских округов Чувашской Республики" </t>
  </si>
  <si>
    <t xml:space="preserve">пообъектное распределение средств осуществляется отдельными постановлениями КМ ЧР, после чего проводятся аукционы и выбираются подрядчики </t>
  </si>
  <si>
    <t>Министерство транспорта и дорожного хозяйства  Чувашской Республики</t>
  </si>
  <si>
    <t>проектирование и строительство (реконструкция) автомобильных дорог общего пользования местного значения с твердым покрытием до населенных пунктов, не имеющих круглогодичной связи с сетью автомобильных дорог общего пользования</t>
  </si>
  <si>
    <t>КОММУНАЛЬНОЕ ХОЗЯЙСТВО, всего</t>
  </si>
  <si>
    <t>Подпрограмма "Обеспечение населения Чувашской Республики качественной питьевой водой"</t>
  </si>
  <si>
    <t>Государственное унитарное предприятие Чувашской Республики "Биологические очистные сооружения" Минстроя Чувашии</t>
  </si>
  <si>
    <t xml:space="preserve">реконструкция биологических очистных сооружений г.Новочебоксарска </t>
  </si>
  <si>
    <t>ООО «Экополимер», № 21-1-5-0115-09 от 30.03.2009, г. Москва, Б. Строченовский пер., 7, эт.8</t>
  </si>
  <si>
    <t xml:space="preserve">ООО «Строительная компания «Стройсфера» , ЗАО НПФ «ЭкоТОН» ,                  ОАО "Чувашавтодор", ИНН 2130047821, г. Чебоксары, ул. И.Яковлева, д.2а, В.В. Разумов;  </t>
  </si>
  <si>
    <t xml:space="preserve">2010-2018         </t>
  </si>
  <si>
    <t>ПРОЧИЕ  РАСХОДЫ, всего</t>
  </si>
  <si>
    <t>Государственная программа Чувашской республики "Экономическое развитие и инновационная экономика на 2012-2020 годы"</t>
  </si>
  <si>
    <t>Подпрограмма "Совершенствование системы управления экономическим развитием Чувашской Республики"</t>
  </si>
  <si>
    <t>Министерство экономического развития, промышленности и торговли Чувашской Республики</t>
  </si>
  <si>
    <t>Поощрение победителей между сельскими,  городскими поселениями Чувашской Республики</t>
  </si>
  <si>
    <t>поощрение победителей по рейтингу инвестиционной активности муниципальных районов, городских округов Чувашской Республики</t>
  </si>
  <si>
    <t>Подпрограмма "Развитие субъектов малого и среднего предпринимательства в Чувашской Республике"</t>
  </si>
  <si>
    <t xml:space="preserve">строительство инженерной инфраструктуры индустриального парка г. Чебоксары Чувашской Республики </t>
  </si>
  <si>
    <t>ООО "Проектный центр "Экра"</t>
  </si>
  <si>
    <t>ГУП "РУКС"  Минстроя Чувашии  (директор - Ильин А.В.)</t>
  </si>
  <si>
    <t>ГК от 04.10.2013 № 0115200001113001379-94955</t>
  </si>
  <si>
    <t>Подпрограмма "Снижение административных барьеров, оптимизация и повышение качества предоставления государственных и муниципальных услуг в Чувашской Республике"</t>
  </si>
  <si>
    <t>строительство многофункционального центра в Калининском районе г. Чебоксары</t>
  </si>
  <si>
    <t>** * - перечисление средств в районы и города республики</t>
  </si>
  <si>
    <t>ГК № 00/23/136 от 18.11.2010, Кредитный договор № 6482/2295-БОС от 23.06.2010 между Сбербанком России и ГУП ЧР "БОС" Минстроя Чувашии,                                    4474 от 31.03.2014 ООО"Строй-сфера", 4505 от 04.04.2014 ООО "Альянс"</t>
  </si>
  <si>
    <t>Наименование подрядной организации, осуществляющей строитель-ные работы  (наименование, ИНН, адрес, ФИО руководителя, учредителей)</t>
  </si>
  <si>
    <t>строительство группового водовода Батыревского, Шемуршинского, Комсомольского районов Чувашской Республики (I пусковой комплекс)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</si>
</sst>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0"/>
      <name val="Helv"/>
    </font>
    <font>
      <sz val="11"/>
      <name val="Arial Cyr"/>
      <charset val="204"/>
    </font>
    <font>
      <u/>
      <sz val="11"/>
      <name val="Arial"/>
      <family val="2"/>
      <charset val="204"/>
    </font>
    <font>
      <b/>
      <i/>
      <sz val="12"/>
      <name val="Arial"/>
      <family val="2"/>
      <charset val="204"/>
    </font>
    <font>
      <sz val="18"/>
      <name val="Arial"/>
      <family val="2"/>
      <charset val="204"/>
    </font>
    <font>
      <sz val="11"/>
      <name val="Times New Roman"/>
      <family val="1"/>
      <charset val="204"/>
    </font>
    <font>
      <sz val="11"/>
      <color indexed="10"/>
      <name val="Arial"/>
      <family val="2"/>
      <charset val="204"/>
    </font>
    <font>
      <u/>
      <sz val="11"/>
      <color indexed="10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6">
    <xf numFmtId="0" fontId="0" fillId="0" borderId="0"/>
    <xf numFmtId="0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9" applyNumberFormat="0" applyFill="0" applyAlignment="0" applyProtection="0"/>
    <xf numFmtId="0" fontId="27" fillId="0" borderId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07">
    <xf numFmtId="0" fontId="0" fillId="0" borderId="0" xfId="0"/>
    <xf numFmtId="0" fontId="2" fillId="0" borderId="10" xfId="1" applyFont="1" applyFill="1" applyBorder="1" applyAlignment="1">
      <alignment vertical="top" wrapText="1"/>
    </xf>
    <xf numFmtId="0" fontId="6" fillId="0" borderId="10" xfId="1" applyFont="1" applyFill="1" applyBorder="1" applyAlignment="1">
      <alignment vertical="top" wrapText="1"/>
    </xf>
    <xf numFmtId="0" fontId="2" fillId="0" borderId="10" xfId="1" applyFont="1" applyFill="1" applyBorder="1" applyAlignment="1">
      <alignment horizontal="left" vertical="top" wrapText="1"/>
    </xf>
    <xf numFmtId="164" fontId="2" fillId="0" borderId="10" xfId="1" applyNumberFormat="1" applyFont="1" applyFill="1" applyBorder="1" applyAlignment="1">
      <alignment horizontal="right" vertical="top"/>
    </xf>
    <xf numFmtId="164" fontId="2" fillId="0" borderId="10" xfId="1" applyNumberFormat="1" applyFont="1" applyFill="1" applyBorder="1" applyAlignment="1">
      <alignment horizontal="right" vertical="top" wrapText="1"/>
    </xf>
    <xf numFmtId="0" fontId="25" fillId="0" borderId="10" xfId="1" applyFont="1" applyFill="1" applyBorder="1" applyAlignment="1">
      <alignment vertical="top" wrapText="1"/>
    </xf>
    <xf numFmtId="0" fontId="28" fillId="0" borderId="10" xfId="1" applyFont="1" applyFill="1" applyBorder="1" applyAlignment="1">
      <alignment vertical="top" wrapText="1"/>
    </xf>
    <xf numFmtId="2" fontId="2" fillId="0" borderId="10" xfId="1" applyNumberFormat="1" applyFont="1" applyFill="1" applyBorder="1" applyAlignment="1">
      <alignment horizontal="left" vertical="top" wrapText="1"/>
    </xf>
    <xf numFmtId="0" fontId="2" fillId="0" borderId="10" xfId="1" applyFont="1" applyFill="1" applyBorder="1" applyAlignment="1">
      <alignment horizontal="left" vertical="top" wrapText="1" indent="2"/>
    </xf>
    <xf numFmtId="164" fontId="3" fillId="0" borderId="10" xfId="1" applyNumberFormat="1" applyFont="1" applyFill="1" applyBorder="1" applyAlignment="1">
      <alignment horizontal="right" vertical="top"/>
    </xf>
    <xf numFmtId="0" fontId="26" fillId="0" borderId="10" xfId="1" applyFont="1" applyFill="1" applyBorder="1"/>
    <xf numFmtId="0" fontId="26" fillId="0" borderId="10" xfId="1" applyFont="1" applyFill="1" applyBorder="1" applyAlignment="1">
      <alignment horizontal="left" vertical="top" wrapText="1"/>
    </xf>
    <xf numFmtId="164" fontId="4" fillId="0" borderId="10" xfId="1" applyNumberFormat="1" applyFont="1" applyFill="1" applyBorder="1" applyAlignment="1">
      <alignment horizontal="right" vertical="top"/>
    </xf>
    <xf numFmtId="0" fontId="5" fillId="0" borderId="10" xfId="1" applyFont="1" applyFill="1" applyBorder="1" applyAlignment="1">
      <alignment horizontal="left" vertical="top" wrapText="1"/>
    </xf>
    <xf numFmtId="164" fontId="2" fillId="0" borderId="10" xfId="1" applyNumberFormat="1" applyFont="1" applyFill="1" applyBorder="1" applyAlignment="1">
      <alignment horizontal="right" vertical="center"/>
    </xf>
    <xf numFmtId="164" fontId="2" fillId="0" borderId="10" xfId="1" applyNumberFormat="1" applyFont="1" applyFill="1" applyBorder="1" applyAlignment="1">
      <alignment horizontal="right" vertical="center" wrapText="1"/>
    </xf>
    <xf numFmtId="0" fontId="2" fillId="0" borderId="10" xfId="1" applyFont="1" applyFill="1" applyBorder="1" applyAlignment="1">
      <alignment horizontal="right" vertical="top" wrapText="1"/>
    </xf>
    <xf numFmtId="14" fontId="26" fillId="0" borderId="10" xfId="1" applyNumberFormat="1" applyFont="1" applyFill="1" applyBorder="1" applyAlignment="1">
      <alignment horizontal="left" vertical="top" wrapText="1"/>
    </xf>
    <xf numFmtId="14" fontId="26" fillId="0" borderId="10" xfId="1" applyNumberFormat="1" applyFont="1" applyFill="1" applyBorder="1" applyAlignment="1">
      <alignment vertical="top" wrapText="1"/>
    </xf>
    <xf numFmtId="164" fontId="5" fillId="0" borderId="10" xfId="1" applyNumberFormat="1" applyFont="1" applyFill="1" applyBorder="1" applyAlignment="1">
      <alignment horizontal="right" vertical="top"/>
    </xf>
    <xf numFmtId="14" fontId="6" fillId="0" borderId="10" xfId="1" applyNumberFormat="1" applyFont="1" applyFill="1" applyBorder="1" applyAlignment="1">
      <alignment vertical="top" wrapText="1"/>
    </xf>
    <xf numFmtId="0" fontId="3" fillId="0" borderId="10" xfId="1" applyFont="1" applyFill="1" applyBorder="1" applyAlignment="1">
      <alignment vertical="top" wrapText="1"/>
    </xf>
    <xf numFmtId="0" fontId="1" fillId="0" borderId="10" xfId="1" applyFill="1" applyBorder="1" applyAlignment="1">
      <alignment vertical="top" wrapText="1"/>
    </xf>
    <xf numFmtId="0" fontId="26" fillId="0" borderId="10" xfId="45" applyFont="1" applyFill="1" applyBorder="1" applyAlignment="1">
      <alignment vertical="top" wrapText="1"/>
    </xf>
    <xf numFmtId="164" fontId="26" fillId="0" borderId="10" xfId="1" applyNumberFormat="1" applyFont="1" applyFill="1" applyBorder="1"/>
    <xf numFmtId="0" fontId="2" fillId="0" borderId="10" xfId="1" applyFont="1" applyFill="1" applyBorder="1" applyAlignment="1">
      <alignment horizontal="left" vertical="top" wrapText="1" indent="1"/>
    </xf>
    <xf numFmtId="0" fontId="4" fillId="0" borderId="10" xfId="1" applyFont="1" applyFill="1" applyBorder="1" applyAlignment="1">
      <alignment horizontal="center" vertical="top"/>
    </xf>
    <xf numFmtId="164" fontId="3" fillId="24" borderId="10" xfId="1" applyNumberFormat="1" applyFont="1" applyFill="1" applyBorder="1" applyAlignment="1">
      <alignment horizontal="right" vertical="top"/>
    </xf>
    <xf numFmtId="164" fontId="2" fillId="24" borderId="10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  <xf numFmtId="164" fontId="3" fillId="0" borderId="10" xfId="1" applyNumberFormat="1" applyFont="1" applyFill="1" applyBorder="1" applyAlignment="1">
      <alignment horizontal="right" vertical="top" wrapText="1"/>
    </xf>
    <xf numFmtId="0" fontId="2" fillId="0" borderId="10" xfId="1" applyFont="1" applyFill="1" applyBorder="1" applyAlignment="1">
      <alignment horizontal="left" wrapText="1"/>
    </xf>
    <xf numFmtId="0" fontId="2" fillId="0" borderId="10" xfId="1" applyFont="1" applyFill="1" applyBorder="1" applyAlignment="1">
      <alignment horizontal="right" vertical="top" wrapText="1" indent="2"/>
    </xf>
    <xf numFmtId="0" fontId="2" fillId="0" borderId="10" xfId="1" applyFont="1" applyFill="1" applyBorder="1" applyAlignment="1">
      <alignment horizontal="left" vertical="top"/>
    </xf>
    <xf numFmtId="0" fontId="2" fillId="0" borderId="10" xfId="1" applyFont="1" applyFill="1" applyBorder="1" applyAlignment="1">
      <alignment horizontal="right" vertical="top"/>
    </xf>
    <xf numFmtId="0" fontId="30" fillId="0" borderId="10" xfId="1" applyFont="1" applyFill="1" applyBorder="1" applyAlignment="1">
      <alignment vertical="top" wrapText="1"/>
    </xf>
    <xf numFmtId="0" fontId="5" fillId="0" borderId="10" xfId="1" applyFont="1" applyFill="1" applyBorder="1" applyAlignment="1">
      <alignment vertical="top" wrapText="1"/>
    </xf>
    <xf numFmtId="0" fontId="2" fillId="0" borderId="10" xfId="1" applyFont="1" applyFill="1" applyBorder="1" applyAlignment="1">
      <alignment horizontal="right" vertical="top" wrapText="1" indent="1"/>
    </xf>
    <xf numFmtId="0" fontId="26" fillId="0" borderId="10" xfId="44" applyFont="1" applyFill="1" applyBorder="1" applyAlignment="1">
      <alignment horizontal="left" vertical="top" wrapText="1"/>
    </xf>
    <xf numFmtId="0" fontId="26" fillId="0" borderId="10" xfId="44" applyFont="1" applyFill="1" applyBorder="1" applyAlignment="1">
      <alignment vertical="top" wrapText="1"/>
    </xf>
    <xf numFmtId="17" fontId="26" fillId="0" borderId="10" xfId="1" applyNumberFormat="1" applyFont="1" applyFill="1" applyBorder="1" applyAlignment="1">
      <alignment horizontal="left" vertical="top" wrapText="1"/>
    </xf>
    <xf numFmtId="2" fontId="2" fillId="0" borderId="10" xfId="1" applyNumberFormat="1" applyFont="1" applyFill="1" applyBorder="1" applyAlignment="1">
      <alignment horizontal="right" vertical="top" wrapText="1"/>
    </xf>
    <xf numFmtId="0" fontId="30" fillId="0" borderId="10" xfId="1" applyFont="1" applyFill="1" applyBorder="1" applyAlignment="1">
      <alignment horizontal="left" vertical="top" wrapText="1"/>
    </xf>
    <xf numFmtId="0" fontId="33" fillId="0" borderId="10" xfId="1" applyFont="1" applyFill="1" applyBorder="1" applyAlignment="1">
      <alignment vertical="top" wrapText="1"/>
    </xf>
    <xf numFmtId="0" fontId="6" fillId="0" borderId="10" xfId="44" applyFont="1" applyFill="1" applyBorder="1" applyAlignment="1">
      <alignment vertical="top" wrapText="1"/>
    </xf>
    <xf numFmtId="0" fontId="26" fillId="0" borderId="10" xfId="45" applyFont="1" applyFill="1" applyBorder="1" applyAlignment="1">
      <alignment horizontal="left" vertical="top" wrapText="1"/>
    </xf>
    <xf numFmtId="0" fontId="30" fillId="0" borderId="10" xfId="1" applyFont="1" applyFill="1" applyBorder="1" applyAlignment="1">
      <alignment vertical="top" wrapText="1" shrinkToFit="1"/>
    </xf>
    <xf numFmtId="0" fontId="5" fillId="0" borderId="10" xfId="1" applyFont="1" applyFill="1" applyBorder="1" applyAlignment="1">
      <alignment vertical="top" wrapText="1" shrinkToFit="1"/>
    </xf>
    <xf numFmtId="164" fontId="5" fillId="0" borderId="10" xfId="1" applyNumberFormat="1" applyFont="1" applyFill="1" applyBorder="1" applyAlignment="1">
      <alignment horizontal="right" vertical="top" wrapText="1"/>
    </xf>
    <xf numFmtId="0" fontId="25" fillId="0" borderId="10" xfId="1" applyNumberFormat="1" applyFont="1" applyFill="1" applyBorder="1" applyAlignment="1">
      <alignment vertical="top" wrapText="1"/>
    </xf>
    <xf numFmtId="0" fontId="32" fillId="0" borderId="10" xfId="1" applyNumberFormat="1" applyFont="1" applyFill="1" applyBorder="1" applyAlignment="1">
      <alignment vertical="top"/>
    </xf>
    <xf numFmtId="0" fontId="34" fillId="0" borderId="10" xfId="1" applyFont="1" applyFill="1" applyBorder="1" applyAlignment="1">
      <alignment horizontal="left" vertical="top" wrapText="1"/>
    </xf>
    <xf numFmtId="0" fontId="25" fillId="0" borderId="10" xfId="1" applyFont="1" applyFill="1" applyBorder="1" applyAlignment="1">
      <alignment vertical="top"/>
    </xf>
    <xf numFmtId="0" fontId="32" fillId="0" borderId="10" xfId="1" applyFont="1" applyFill="1" applyBorder="1" applyAlignment="1">
      <alignment vertical="top" wrapText="1"/>
    </xf>
    <xf numFmtId="0" fontId="1" fillId="0" borderId="10" xfId="1" applyFill="1" applyBorder="1" applyAlignment="1">
      <alignment vertical="top"/>
    </xf>
    <xf numFmtId="0" fontId="29" fillId="0" borderId="10" xfId="1" applyFont="1" applyFill="1" applyBorder="1" applyAlignment="1">
      <alignment horizontal="left" vertical="top" wrapText="1"/>
    </xf>
    <xf numFmtId="164" fontId="2" fillId="0" borderId="10" xfId="29" applyNumberFormat="1" applyFont="1" applyFill="1" applyBorder="1" applyAlignment="1">
      <alignment horizontal="right" vertical="top"/>
    </xf>
    <xf numFmtId="0" fontId="29" fillId="0" borderId="10" xfId="1" applyFont="1" applyFill="1" applyBorder="1" applyAlignment="1">
      <alignment vertical="top" wrapText="1"/>
    </xf>
    <xf numFmtId="0" fontId="3" fillId="24" borderId="10" xfId="1" applyFont="1" applyFill="1" applyBorder="1" applyAlignment="1">
      <alignment horizontal="center" vertical="top" wrapText="1"/>
    </xf>
    <xf numFmtId="164" fontId="3" fillId="24" borderId="10" xfId="1" applyNumberFormat="1" applyFont="1" applyFill="1" applyBorder="1" applyAlignment="1">
      <alignment horizontal="right" vertical="top" wrapText="1"/>
    </xf>
    <xf numFmtId="0" fontId="26" fillId="24" borderId="10" xfId="1" applyFont="1" applyFill="1" applyBorder="1"/>
    <xf numFmtId="0" fontId="3" fillId="24" borderId="10" xfId="1" applyFont="1" applyFill="1" applyBorder="1" applyAlignment="1">
      <alignment horizontal="center" vertical="top"/>
    </xf>
    <xf numFmtId="164" fontId="3" fillId="24" borderId="10" xfId="1" applyNumberFormat="1" applyFont="1" applyFill="1" applyBorder="1" applyAlignment="1">
      <alignment horizontal="right" vertical="center" wrapText="1"/>
    </xf>
    <xf numFmtId="164" fontId="2" fillId="25" borderId="10" xfId="1" applyNumberFormat="1" applyFont="1" applyFill="1" applyBorder="1" applyAlignment="1">
      <alignment horizontal="right" vertical="top" wrapText="1"/>
    </xf>
    <xf numFmtId="164" fontId="2" fillId="25" borderId="10" xfId="1" applyNumberFormat="1" applyFont="1" applyFill="1" applyBorder="1" applyAlignment="1">
      <alignment horizontal="right" vertical="top"/>
    </xf>
    <xf numFmtId="0" fontId="2" fillId="25" borderId="10" xfId="1" applyFont="1" applyFill="1" applyBorder="1" applyAlignment="1">
      <alignment horizontal="left" vertical="top" wrapText="1" indent="1"/>
    </xf>
    <xf numFmtId="164" fontId="2" fillId="25" borderId="10" xfId="1" applyNumberFormat="1" applyFont="1" applyFill="1" applyBorder="1" applyAlignment="1">
      <alignment horizontal="right" vertical="center" wrapText="1"/>
    </xf>
    <xf numFmtId="164" fontId="2" fillId="25" borderId="10" xfId="1" applyNumberFormat="1" applyFont="1" applyFill="1" applyBorder="1" applyAlignment="1">
      <alignment horizontal="right" vertical="center"/>
    </xf>
    <xf numFmtId="164" fontId="26" fillId="25" borderId="10" xfId="1" applyNumberFormat="1" applyFont="1" applyFill="1" applyBorder="1"/>
    <xf numFmtId="0" fontId="3" fillId="25" borderId="10" xfId="1" applyFont="1" applyFill="1" applyBorder="1" applyAlignment="1">
      <alignment horizontal="left" vertical="center" wrapText="1"/>
    </xf>
    <xf numFmtId="164" fontId="3" fillId="25" borderId="10" xfId="1" applyNumberFormat="1" applyFont="1" applyFill="1" applyBorder="1" applyAlignment="1">
      <alignment horizontal="right" vertical="center" wrapText="1"/>
    </xf>
    <xf numFmtId="164" fontId="3" fillId="25" borderId="10" xfId="1" applyNumberFormat="1" applyFont="1" applyFill="1" applyBorder="1" applyAlignment="1">
      <alignment horizontal="right" vertical="center"/>
    </xf>
    <xf numFmtId="164" fontId="3" fillId="25" borderId="10" xfId="1" applyNumberFormat="1" applyFont="1" applyFill="1" applyBorder="1" applyAlignment="1">
      <alignment horizontal="right" vertical="top" wrapText="1"/>
    </xf>
    <xf numFmtId="0" fontId="26" fillId="25" borderId="10" xfId="1" applyFont="1" applyFill="1" applyBorder="1" applyAlignment="1">
      <alignment vertical="top" wrapText="1"/>
    </xf>
    <xf numFmtId="0" fontId="26" fillId="25" borderId="10" xfId="1" applyFont="1" applyFill="1" applyBorder="1"/>
    <xf numFmtId="0" fontId="3" fillId="25" borderId="10" xfId="1" applyFont="1" applyFill="1" applyBorder="1" applyAlignment="1">
      <alignment horizontal="center" vertical="top" wrapText="1"/>
    </xf>
    <xf numFmtId="164" fontId="3" fillId="25" borderId="10" xfId="1" applyNumberFormat="1" applyFont="1" applyFill="1" applyBorder="1" applyAlignment="1">
      <alignment horizontal="right" vertical="top"/>
    </xf>
    <xf numFmtId="0" fontId="26" fillId="0" borderId="10" xfId="1" applyFont="1" applyFill="1" applyBorder="1" applyAlignment="1">
      <alignment vertical="top" wrapText="1"/>
    </xf>
    <xf numFmtId="0" fontId="26" fillId="24" borderId="10" xfId="1" applyFont="1" applyFill="1" applyBorder="1" applyAlignment="1">
      <alignment vertical="top" wrapText="1"/>
    </xf>
    <xf numFmtId="0" fontId="2" fillId="0" borderId="10" xfId="1" applyFont="1" applyFill="1" applyBorder="1" applyAlignment="1">
      <alignment horizontal="center" vertical="top" wrapText="1"/>
    </xf>
    <xf numFmtId="0" fontId="0" fillId="0" borderId="0" xfId="0" applyFill="1"/>
    <xf numFmtId="0" fontId="29" fillId="0" borderId="10" xfId="45" applyFont="1" applyFill="1" applyBorder="1" applyAlignment="1">
      <alignment vertical="top" wrapText="1"/>
    </xf>
    <xf numFmtId="0" fontId="1" fillId="0" borderId="10" xfId="1" applyBorder="1"/>
    <xf numFmtId="0" fontId="0" fillId="0" borderId="10" xfId="0" applyBorder="1"/>
    <xf numFmtId="0" fontId="1" fillId="0" borderId="10" xfId="1" applyFill="1" applyBorder="1"/>
    <xf numFmtId="0" fontId="2" fillId="0" borderId="10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vertical="top" wrapText="1"/>
    </xf>
    <xf numFmtId="164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164" fontId="2" fillId="0" borderId="10" xfId="0" applyNumberFormat="1" applyFont="1" applyFill="1" applyBorder="1" applyAlignment="1">
      <alignment horizontal="right" vertical="top"/>
    </xf>
    <xf numFmtId="164" fontId="5" fillId="0" borderId="10" xfId="0" applyNumberFormat="1" applyFont="1" applyFill="1" applyBorder="1" applyAlignment="1">
      <alignment horizontal="right" vertical="top"/>
    </xf>
    <xf numFmtId="164" fontId="5" fillId="0" borderId="10" xfId="0" applyNumberFormat="1" applyFont="1" applyFill="1" applyBorder="1" applyAlignment="1">
      <alignment horizontal="right" vertical="top" wrapText="1"/>
    </xf>
    <xf numFmtId="0" fontId="26" fillId="26" borderId="10" xfId="1" applyFont="1" applyFill="1" applyBorder="1" applyAlignment="1">
      <alignment vertical="top" wrapText="1"/>
    </xf>
    <xf numFmtId="0" fontId="28" fillId="26" borderId="10" xfId="1" applyFont="1" applyFill="1" applyBorder="1" applyAlignment="1">
      <alignment vertical="top" wrapText="1"/>
    </xf>
    <xf numFmtId="14" fontId="28" fillId="26" borderId="10" xfId="1" applyNumberFormat="1" applyFont="1" applyFill="1" applyBorder="1" applyAlignment="1">
      <alignment vertical="top" wrapText="1"/>
    </xf>
    <xf numFmtId="0" fontId="7" fillId="0" borderId="0" xfId="1" applyFont="1" applyFill="1" applyBorder="1" applyAlignment="1">
      <alignment horizontal="center" wrapText="1"/>
    </xf>
    <xf numFmtId="0" fontId="2" fillId="0" borderId="10" xfId="1" applyFont="1" applyFill="1" applyBorder="1" applyAlignment="1">
      <alignment horizontal="center" vertical="top" wrapText="1"/>
    </xf>
    <xf numFmtId="0" fontId="2" fillId="0" borderId="10" xfId="43" applyFont="1" applyFill="1" applyBorder="1" applyAlignment="1">
      <alignment horizontal="center" vertical="top" wrapText="1"/>
    </xf>
    <xf numFmtId="0" fontId="6" fillId="0" borderId="12" xfId="1" applyFont="1" applyFill="1" applyBorder="1" applyAlignment="1">
      <alignment horizontal="right" vertical="center"/>
    </xf>
    <xf numFmtId="0" fontId="6" fillId="0" borderId="13" xfId="1" applyFont="1" applyFill="1" applyBorder="1" applyAlignment="1">
      <alignment horizontal="right" vertical="center"/>
    </xf>
    <xf numFmtId="0" fontId="3" fillId="0" borderId="10" xfId="1" applyFont="1" applyFill="1" applyBorder="1" applyAlignment="1">
      <alignment horizontal="center" vertical="top" wrapText="1"/>
    </xf>
    <xf numFmtId="0" fontId="7" fillId="0" borderId="11" xfId="1" applyFont="1" applyFill="1" applyBorder="1" applyAlignment="1">
      <alignment vertical="top" wrapText="1"/>
    </xf>
    <xf numFmtId="0" fontId="26" fillId="0" borderId="10" xfId="1" applyFont="1" applyFill="1" applyBorder="1" applyAlignment="1">
      <alignment vertical="top" wrapText="1"/>
    </xf>
    <xf numFmtId="0" fontId="26" fillId="24" borderId="10" xfId="1" applyFont="1" applyFill="1" applyBorder="1" applyAlignment="1">
      <alignment vertical="top" wrapText="1"/>
    </xf>
    <xf numFmtId="0" fontId="26" fillId="0" borderId="10" xfId="1" applyFont="1" applyFill="1" applyBorder="1" applyAlignment="1">
      <alignment horizontal="center" vertical="center" wrapText="1"/>
    </xf>
  </cellXfs>
  <cellStyles count="7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Денежный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38"/>
    <cellStyle name="Обычный 2 2" xfId="39"/>
    <cellStyle name="Обычный 2 3" xfId="40"/>
    <cellStyle name="Обычный 2 4" xfId="41"/>
    <cellStyle name="Обычный 2 5" xfId="42"/>
    <cellStyle name="Обычный 3" xfId="43"/>
    <cellStyle name="Обычный 4" xfId="44"/>
    <cellStyle name="Обычный 5" xfId="45"/>
    <cellStyle name="Обычный 6" xfId="46"/>
    <cellStyle name="Обычный 7" xfId="1"/>
    <cellStyle name="Плохой 2" xfId="47"/>
    <cellStyle name="Пояснение 2" xfId="48"/>
    <cellStyle name="Примечание 2" xfId="49"/>
    <cellStyle name="Процентный 2" xfId="50"/>
    <cellStyle name="Процентный 2 2" xfId="51"/>
    <cellStyle name="Процентный 2 2 2" xfId="52"/>
    <cellStyle name="Процентный 2 2 3" xfId="53"/>
    <cellStyle name="Процентный 2 2 4" xfId="54"/>
    <cellStyle name="Процентный 2 2 5" xfId="55"/>
    <cellStyle name="Процентный 2 3" xfId="56"/>
    <cellStyle name="Процентный 2 4" xfId="57"/>
    <cellStyle name="Процентный 2 5" xfId="58"/>
    <cellStyle name="Процентный 2 6" xfId="59"/>
    <cellStyle name="Связанная ячейка 2" xfId="60"/>
    <cellStyle name="Стиль 1" xfId="61"/>
    <cellStyle name="Текст предупреждения 2" xfId="62"/>
    <cellStyle name="Финансовый 2" xfId="64"/>
    <cellStyle name="Финансовый 2 2" xfId="65"/>
    <cellStyle name="Финансовый 2 2 2" xfId="66"/>
    <cellStyle name="Финансовый 2 2 3" xfId="67"/>
    <cellStyle name="Финансовый 2 2 4" xfId="68"/>
    <cellStyle name="Финансовый 2 2 5" xfId="69"/>
    <cellStyle name="Финансовый 2 3" xfId="70"/>
    <cellStyle name="Финансовый 2 4" xfId="71"/>
    <cellStyle name="Финансовый 2 5" xfId="72"/>
    <cellStyle name="Финансовый 2 6" xfId="73"/>
    <cellStyle name="Финансовый 3" xfId="74"/>
    <cellStyle name="Финансовый 4" xfId="63"/>
    <cellStyle name="Хороший 2" xfId="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conomy53/Desktop/&#1041;&#1102;&#1076;&#1078;&#1077;&#1090;&#1085;&#1099;&#1077;%20&#1080;&#1085;&#1074;&#1077;&#1089;&#1090;&#1080;&#1094;&#1080;&#1080;-2015%20&#1052;&#1072;&#1088;&#1075;&#1072;&#1088;&#1080;&#1090;&#1072;%20&#1086;&#1087;&#1099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ИП"/>
      <sheetName val="ФАИП"/>
      <sheetName val="Отчет.период"/>
      <sheetName val="Госинвестиции_накопит"/>
      <sheetName val="ФЦП"/>
      <sheetName val="РАИП для справок"/>
      <sheetName val="Отчет о совместимости"/>
    </sheetNames>
    <sheetDataSet>
      <sheetData sheetId="0">
        <row r="5">
          <cell r="J5">
            <v>1003777.2799999999</v>
          </cell>
          <cell r="K5">
            <v>28.012159639882388</v>
          </cell>
          <cell r="L5">
            <v>1034607.1569999999</v>
          </cell>
          <cell r="M5">
            <v>391245.52999999997</v>
          </cell>
          <cell r="N5">
            <v>521115.1</v>
          </cell>
          <cell r="O5">
            <v>122246.527</v>
          </cell>
          <cell r="P5">
            <v>28.872521249383986</v>
          </cell>
          <cell r="Q5">
            <v>27.334343519010901</v>
          </cell>
        </row>
        <row r="9">
          <cell r="J9">
            <v>328621.68</v>
          </cell>
          <cell r="K9">
            <v>33.061552303476574</v>
          </cell>
          <cell r="L9">
            <v>310061.37</v>
          </cell>
          <cell r="M9">
            <v>166928.85</v>
          </cell>
          <cell r="N9">
            <v>72412.800000000003</v>
          </cell>
          <cell r="O9">
            <v>70719.72</v>
          </cell>
          <cell r="P9">
            <v>31.194260225139747</v>
          </cell>
          <cell r="Q9">
            <v>19.284557530926406</v>
          </cell>
        </row>
        <row r="70">
          <cell r="J70">
            <v>328621.68</v>
          </cell>
          <cell r="K70">
            <v>33.061552303476574</v>
          </cell>
          <cell r="L70">
            <v>310061.37</v>
          </cell>
          <cell r="M70">
            <v>166928.85</v>
          </cell>
          <cell r="N70">
            <v>72412.800000000003</v>
          </cell>
          <cell r="O70">
            <v>70719.72</v>
          </cell>
          <cell r="P70">
            <v>31.194260225139747</v>
          </cell>
        </row>
      </sheetData>
      <sheetData sheetId="1"/>
      <sheetData sheetId="2">
        <row r="182">
          <cell r="O182">
            <v>10560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116"/>
  <sheetViews>
    <sheetView tabSelected="1" view="pageBreakPreview" zoomScale="85" zoomScaleNormal="86" zoomScaleSheetLayoutView="85" workbookViewId="0">
      <pane ySplit="1" topLeftCell="A2" activePane="bottomLeft" state="frozen"/>
      <selection pane="bottomLeft" activeCell="M12" sqref="M12"/>
    </sheetView>
  </sheetViews>
  <sheetFormatPr defaultRowHeight="15" x14ac:dyDescent="0.25"/>
  <cols>
    <col min="1" max="1" width="37.5703125" customWidth="1"/>
    <col min="2" max="2" width="18.7109375" customWidth="1"/>
    <col min="3" max="3" width="18.28515625" customWidth="1"/>
    <col min="4" max="4" width="16.28515625" customWidth="1"/>
    <col min="5" max="5" width="11.42578125" customWidth="1"/>
    <col min="6" max="6" width="12.5703125" customWidth="1"/>
    <col min="7" max="7" width="14" customWidth="1"/>
    <col min="8" max="8" width="13.28515625" customWidth="1"/>
    <col min="9" max="9" width="12.42578125" customWidth="1"/>
    <col min="10" max="10" width="13.140625" customWidth="1"/>
    <col min="11" max="11" width="9.5703125" customWidth="1"/>
    <col min="12" max="12" width="12.42578125" customWidth="1"/>
    <col min="13" max="13" width="11.7109375" customWidth="1"/>
    <col min="14" max="14" width="12.28515625" bestFit="1" customWidth="1"/>
    <col min="15" max="15" width="11.140625" customWidth="1"/>
    <col min="16" max="16" width="10.85546875" customWidth="1"/>
    <col min="17" max="17" width="0.140625" customWidth="1"/>
  </cols>
  <sheetData>
    <row r="1" spans="1:17" ht="51" customHeight="1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2" spans="1:17" ht="15.75" x14ac:dyDescent="0.25">
      <c r="A2" s="30"/>
      <c r="B2" s="30"/>
      <c r="C2" s="30"/>
      <c r="D2" s="30"/>
      <c r="E2" s="30"/>
      <c r="F2" s="30"/>
      <c r="G2" s="30"/>
      <c r="H2" s="31"/>
      <c r="I2" s="31"/>
      <c r="J2" s="31"/>
      <c r="K2" s="31"/>
      <c r="L2" s="31"/>
      <c r="M2" s="100" t="s">
        <v>1</v>
      </c>
      <c r="N2" s="100"/>
      <c r="O2" s="100"/>
      <c r="P2" s="100"/>
      <c r="Q2" s="101"/>
    </row>
    <row r="3" spans="1:17" ht="15.75" x14ac:dyDescent="0.25">
      <c r="A3" s="98" t="s">
        <v>2</v>
      </c>
      <c r="B3" s="98" t="s">
        <v>3</v>
      </c>
      <c r="C3" s="98" t="s">
        <v>179</v>
      </c>
      <c r="D3" s="99" t="s">
        <v>4</v>
      </c>
      <c r="E3" s="98" t="s">
        <v>5</v>
      </c>
      <c r="F3" s="102" t="s">
        <v>6</v>
      </c>
      <c r="G3" s="102"/>
      <c r="H3" s="102"/>
      <c r="I3" s="102"/>
      <c r="J3" s="98" t="s">
        <v>7</v>
      </c>
      <c r="K3" s="98" t="s">
        <v>8</v>
      </c>
      <c r="L3" s="102" t="s">
        <v>9</v>
      </c>
      <c r="M3" s="102"/>
      <c r="N3" s="102"/>
      <c r="O3" s="102"/>
      <c r="P3" s="98" t="s">
        <v>10</v>
      </c>
      <c r="Q3" s="98" t="s">
        <v>11</v>
      </c>
    </row>
    <row r="4" spans="1:17" ht="153" customHeight="1" x14ac:dyDescent="0.25">
      <c r="A4" s="98"/>
      <c r="B4" s="98"/>
      <c r="C4" s="98"/>
      <c r="D4" s="99"/>
      <c r="E4" s="98"/>
      <c r="F4" s="81" t="s">
        <v>12</v>
      </c>
      <c r="G4" s="81" t="s">
        <v>13</v>
      </c>
      <c r="H4" s="81" t="s">
        <v>14</v>
      </c>
      <c r="I4" s="81" t="s">
        <v>15</v>
      </c>
      <c r="J4" s="98"/>
      <c r="K4" s="98"/>
      <c r="L4" s="81" t="s">
        <v>12</v>
      </c>
      <c r="M4" s="81" t="s">
        <v>16</v>
      </c>
      <c r="N4" s="81" t="s">
        <v>17</v>
      </c>
      <c r="O4" s="81" t="s">
        <v>15</v>
      </c>
      <c r="P4" s="98"/>
      <c r="Q4" s="98"/>
    </row>
    <row r="5" spans="1:17" ht="15.75" x14ac:dyDescent="0.25">
      <c r="A5" s="71" t="s">
        <v>18</v>
      </c>
      <c r="B5" s="71"/>
      <c r="C5" s="71"/>
      <c r="D5" s="71"/>
      <c r="E5" s="71"/>
      <c r="F5" s="72">
        <v>3583362.7</v>
      </c>
      <c r="G5" s="72">
        <v>1582697.3</v>
      </c>
      <c r="H5" s="72">
        <v>1906448.2</v>
      </c>
      <c r="I5" s="72">
        <v>94217.2</v>
      </c>
      <c r="J5" s="72">
        <f>[1]РАИП!J5</f>
        <v>1003777.2799999999</v>
      </c>
      <c r="K5" s="73">
        <f>[1]РАИП!K5</f>
        <v>28.012159639882388</v>
      </c>
      <c r="L5" s="73">
        <f>[1]РАИП!L5</f>
        <v>1034607.1569999999</v>
      </c>
      <c r="M5" s="72">
        <f>[1]РАИП!M5</f>
        <v>391245.52999999997</v>
      </c>
      <c r="N5" s="72">
        <f>[1]РАИП!N5</f>
        <v>521115.1</v>
      </c>
      <c r="O5" s="72">
        <f>[1]РАИП!O5</f>
        <v>122246.527</v>
      </c>
      <c r="P5" s="74">
        <f>[1]РАИП!P5</f>
        <v>28.872521249383986</v>
      </c>
      <c r="Q5" s="70">
        <f>[1]РАИП!Q5</f>
        <v>27.334343519010901</v>
      </c>
    </row>
    <row r="6" spans="1:17" ht="15.75" x14ac:dyDescent="0.25">
      <c r="A6" s="3" t="s">
        <v>19</v>
      </c>
      <c r="B6" s="3"/>
      <c r="C6" s="3"/>
      <c r="D6" s="33"/>
      <c r="E6" s="3"/>
      <c r="F6" s="17"/>
      <c r="G6" s="17"/>
      <c r="H6" s="5"/>
      <c r="I6" s="10"/>
      <c r="J6" s="4"/>
      <c r="K6" s="10"/>
      <c r="L6" s="10"/>
      <c r="M6" s="4"/>
      <c r="N6" s="4"/>
      <c r="O6" s="4"/>
      <c r="P6" s="4"/>
      <c r="Q6" s="25"/>
    </row>
    <row r="7" spans="1:17" x14ac:dyDescent="0.25">
      <c r="A7" s="26" t="s">
        <v>20</v>
      </c>
      <c r="B7" s="26"/>
      <c r="C7" s="26"/>
      <c r="D7" s="26"/>
      <c r="E7" s="26"/>
      <c r="F7" s="16">
        <v>411483.7</v>
      </c>
      <c r="G7" s="5">
        <v>109316.3</v>
      </c>
      <c r="H7" s="5">
        <v>250000</v>
      </c>
      <c r="I7" s="5">
        <v>52167.4</v>
      </c>
      <c r="J7" s="5">
        <v>136431.20000000001</v>
      </c>
      <c r="K7" s="4">
        <v>33.155918448288475</v>
      </c>
      <c r="L7" s="15">
        <v>148390.9</v>
      </c>
      <c r="M7" s="5">
        <v>0</v>
      </c>
      <c r="N7" s="5">
        <v>118564.5</v>
      </c>
      <c r="O7" s="5">
        <v>29826.400000000001</v>
      </c>
      <c r="P7" s="5">
        <v>36.062400527651519</v>
      </c>
      <c r="Q7" s="25">
        <v>47.425800000000002</v>
      </c>
    </row>
    <row r="8" spans="1:17" x14ac:dyDescent="0.25">
      <c r="A8" s="26" t="s">
        <v>21</v>
      </c>
      <c r="B8" s="26"/>
      <c r="C8" s="26"/>
      <c r="D8" s="26"/>
      <c r="E8" s="26"/>
      <c r="F8" s="16">
        <v>993969.3</v>
      </c>
      <c r="G8" s="5">
        <v>594965.19999999995</v>
      </c>
      <c r="H8" s="5">
        <v>375496.3</v>
      </c>
      <c r="I8" s="5">
        <v>23507.8</v>
      </c>
      <c r="J8" s="5">
        <f>[1]РАИП!J9</f>
        <v>328621.68</v>
      </c>
      <c r="K8" s="4">
        <f>[1]РАИП!K9</f>
        <v>33.061552303476574</v>
      </c>
      <c r="L8" s="15">
        <f>[1]РАИП!L9</f>
        <v>310061.37</v>
      </c>
      <c r="M8" s="5">
        <f>[1]РАИП!M9</f>
        <v>166928.85</v>
      </c>
      <c r="N8" s="5">
        <f>[1]РАИП!N9</f>
        <v>72412.800000000003</v>
      </c>
      <c r="O8" s="5">
        <f>[1]РАИП!O9</f>
        <v>70719.72</v>
      </c>
      <c r="P8" s="5">
        <f>[1]РАИП!P9</f>
        <v>31.194260225139747</v>
      </c>
      <c r="Q8" s="25">
        <f>[1]РАИП!Q9</f>
        <v>19.284557530926406</v>
      </c>
    </row>
    <row r="9" spans="1:17" x14ac:dyDescent="0.25">
      <c r="A9" s="26" t="s">
        <v>22</v>
      </c>
      <c r="B9" s="26"/>
      <c r="C9" s="26"/>
      <c r="D9" s="26"/>
      <c r="E9" s="26"/>
      <c r="F9" s="16">
        <v>244070</v>
      </c>
      <c r="G9" s="5">
        <v>3070</v>
      </c>
      <c r="H9" s="5">
        <v>241000</v>
      </c>
      <c r="I9" s="5">
        <v>0</v>
      </c>
      <c r="J9" s="4">
        <v>31401.3</v>
      </c>
      <c r="K9" s="4">
        <v>12.865694268037858</v>
      </c>
      <c r="L9" s="15">
        <v>65529</v>
      </c>
      <c r="M9" s="5">
        <v>0</v>
      </c>
      <c r="N9" s="5">
        <v>65529</v>
      </c>
      <c r="O9" s="5">
        <v>0</v>
      </c>
      <c r="P9" s="5">
        <v>26.848445118203795</v>
      </c>
      <c r="Q9" s="25">
        <v>27.190456431535271</v>
      </c>
    </row>
    <row r="10" spans="1:17" x14ac:dyDescent="0.25">
      <c r="A10" s="26" t="s">
        <v>23</v>
      </c>
      <c r="B10" s="26"/>
      <c r="C10" s="26"/>
      <c r="D10" s="26"/>
      <c r="E10" s="26"/>
      <c r="F10" s="16">
        <v>433600</v>
      </c>
      <c r="G10" s="5">
        <v>213600</v>
      </c>
      <c r="H10" s="5">
        <v>220000</v>
      </c>
      <c r="I10" s="5">
        <v>0</v>
      </c>
      <c r="J10" s="5">
        <v>411238</v>
      </c>
      <c r="K10" s="4">
        <v>94.842712177121768</v>
      </c>
      <c r="L10" s="15">
        <v>410721.5</v>
      </c>
      <c r="M10" s="5">
        <v>203053</v>
      </c>
      <c r="N10" s="5">
        <v>207668.5</v>
      </c>
      <c r="O10" s="5">
        <v>0</v>
      </c>
      <c r="P10" s="5">
        <v>94.723593173431738</v>
      </c>
      <c r="Q10" s="25">
        <v>94.394772727272724</v>
      </c>
    </row>
    <row r="11" spans="1:17" x14ac:dyDescent="0.25">
      <c r="A11" s="26" t="s">
        <v>24</v>
      </c>
      <c r="B11" s="26"/>
      <c r="C11" s="26"/>
      <c r="D11" s="26"/>
      <c r="E11" s="26"/>
      <c r="F11" s="16">
        <v>1177416.3999999999</v>
      </c>
      <c r="G11" s="5">
        <v>539192.69999999995</v>
      </c>
      <c r="H11" s="5">
        <v>638223.69999999995</v>
      </c>
      <c r="I11" s="5">
        <v>0</v>
      </c>
      <c r="J11" s="5">
        <v>74821.400000000009</v>
      </c>
      <c r="K11" s="4">
        <v>6.3547101942864073</v>
      </c>
      <c r="L11" s="15">
        <v>74821.437000000005</v>
      </c>
      <c r="M11" s="5">
        <v>0</v>
      </c>
      <c r="N11" s="5">
        <v>56940.3</v>
      </c>
      <c r="O11" s="5">
        <v>17881.136999999999</v>
      </c>
      <c r="P11" s="5">
        <v>6.3547133367600459</v>
      </c>
      <c r="Q11" s="25">
        <v>8.9216837293883025</v>
      </c>
    </row>
    <row r="12" spans="1:17" x14ac:dyDescent="0.25">
      <c r="A12" s="26" t="s">
        <v>25</v>
      </c>
      <c r="B12" s="26"/>
      <c r="C12" s="26"/>
      <c r="D12" s="26"/>
      <c r="E12" s="26"/>
      <c r="F12" s="16">
        <v>160000</v>
      </c>
      <c r="G12" s="5">
        <v>0</v>
      </c>
      <c r="H12" s="5">
        <v>160000</v>
      </c>
      <c r="I12" s="5">
        <v>0</v>
      </c>
      <c r="J12" s="5">
        <v>0</v>
      </c>
      <c r="K12" s="4">
        <v>0</v>
      </c>
      <c r="L12" s="15">
        <v>0</v>
      </c>
      <c r="M12" s="5">
        <v>0</v>
      </c>
      <c r="N12" s="5">
        <v>0</v>
      </c>
      <c r="O12" s="5">
        <v>0</v>
      </c>
      <c r="P12" s="5">
        <v>0</v>
      </c>
      <c r="Q12" s="25">
        <v>0</v>
      </c>
    </row>
    <row r="13" spans="1:17" x14ac:dyDescent="0.25">
      <c r="A13" s="67" t="s">
        <v>26</v>
      </c>
      <c r="B13" s="67"/>
      <c r="C13" s="67"/>
      <c r="D13" s="67"/>
      <c r="E13" s="67"/>
      <c r="F13" s="68">
        <v>162823.30000000002</v>
      </c>
      <c r="G13" s="65">
        <v>122553.1</v>
      </c>
      <c r="H13" s="65">
        <v>21728.2</v>
      </c>
      <c r="I13" s="65">
        <v>18542</v>
      </c>
      <c r="J13" s="65">
        <v>21263.7</v>
      </c>
      <c r="K13" s="66">
        <v>13.059371723825766</v>
      </c>
      <c r="L13" s="69">
        <v>25082.95</v>
      </c>
      <c r="M13" s="65">
        <v>21263.68</v>
      </c>
      <c r="N13" s="65">
        <v>0</v>
      </c>
      <c r="O13" s="65">
        <v>3819.27</v>
      </c>
      <c r="P13" s="65">
        <v>15.405012673247622</v>
      </c>
      <c r="Q13" s="70">
        <v>0</v>
      </c>
    </row>
    <row r="14" spans="1:17" ht="15.75" x14ac:dyDescent="0.25">
      <c r="A14" s="3"/>
      <c r="B14" s="3"/>
      <c r="C14" s="3"/>
      <c r="D14" s="3"/>
      <c r="E14" s="3"/>
      <c r="F14" s="17"/>
      <c r="G14" s="17"/>
      <c r="H14" s="5"/>
      <c r="I14" s="10"/>
      <c r="J14" s="4"/>
      <c r="K14" s="10"/>
      <c r="L14" s="10"/>
      <c r="M14" s="10"/>
      <c r="N14" s="4"/>
      <c r="O14" s="4"/>
      <c r="P14" s="4"/>
      <c r="Q14" s="84"/>
    </row>
    <row r="15" spans="1:17" ht="15.75" x14ac:dyDescent="0.25">
      <c r="A15" s="63" t="s">
        <v>28</v>
      </c>
      <c r="B15" s="63"/>
      <c r="C15" s="63"/>
      <c r="D15" s="63"/>
      <c r="E15" s="63"/>
      <c r="F15" s="64">
        <v>411483.7</v>
      </c>
      <c r="G15" s="28">
        <v>109316.3</v>
      </c>
      <c r="H15" s="28">
        <v>250000</v>
      </c>
      <c r="I15" s="28">
        <v>52167.4</v>
      </c>
      <c r="J15" s="28">
        <v>136431.20000000001</v>
      </c>
      <c r="K15" s="28">
        <v>33.155918448288475</v>
      </c>
      <c r="L15" s="29">
        <v>148390.9</v>
      </c>
      <c r="M15" s="28">
        <v>0</v>
      </c>
      <c r="N15" s="28">
        <v>118564.5</v>
      </c>
      <c r="O15" s="28">
        <v>29826.400000000001</v>
      </c>
      <c r="P15" s="61">
        <v>36.062400527651519</v>
      </c>
      <c r="Q15" s="62"/>
    </row>
    <row r="16" spans="1:17" ht="15.75" x14ac:dyDescent="0.25">
      <c r="A16" s="35" t="s">
        <v>19</v>
      </c>
      <c r="B16" s="35"/>
      <c r="C16" s="35"/>
      <c r="D16" s="35"/>
      <c r="E16" s="35"/>
      <c r="F16" s="36"/>
      <c r="G16" s="36"/>
      <c r="H16" s="4"/>
      <c r="I16" s="10"/>
      <c r="J16" s="10"/>
      <c r="K16" s="10"/>
      <c r="L16" s="10"/>
      <c r="M16" s="10"/>
      <c r="N16" s="4"/>
      <c r="O16" s="4"/>
      <c r="P16" s="4"/>
      <c r="Q16" s="84"/>
    </row>
    <row r="17" spans="1:17" ht="15.75" x14ac:dyDescent="0.25">
      <c r="A17" s="27" t="s">
        <v>27</v>
      </c>
      <c r="B17" s="27"/>
      <c r="C17" s="27"/>
      <c r="D17" s="27"/>
      <c r="E17" s="27"/>
      <c r="F17" s="4">
        <v>411483.7</v>
      </c>
      <c r="G17" s="4">
        <v>109316.3</v>
      </c>
      <c r="H17" s="4">
        <v>250000</v>
      </c>
      <c r="I17" s="4">
        <v>52167.4</v>
      </c>
      <c r="J17" s="4">
        <v>98470.399999999994</v>
      </c>
      <c r="K17" s="4">
        <v>23.930571247415145</v>
      </c>
      <c r="L17" s="4">
        <v>148390.9</v>
      </c>
      <c r="M17" s="4">
        <v>0</v>
      </c>
      <c r="N17" s="4">
        <v>118564.5</v>
      </c>
      <c r="O17" s="4">
        <v>29826.400000000001</v>
      </c>
      <c r="P17" s="5">
        <v>36.062400527651519</v>
      </c>
      <c r="Q17" s="84"/>
    </row>
    <row r="18" spans="1:17" ht="60" x14ac:dyDescent="0.25">
      <c r="A18" s="37" t="s">
        <v>29</v>
      </c>
      <c r="B18" s="38"/>
      <c r="C18" s="38"/>
      <c r="D18" s="38"/>
      <c r="E18" s="38"/>
      <c r="F18" s="5">
        <v>247969.4</v>
      </c>
      <c r="G18" s="20">
        <v>97386.3</v>
      </c>
      <c r="H18" s="20">
        <v>100000</v>
      </c>
      <c r="I18" s="20">
        <v>50583.1</v>
      </c>
      <c r="J18" s="20">
        <v>37960.800000000003</v>
      </c>
      <c r="K18" s="20">
        <v>15.308663085041946</v>
      </c>
      <c r="L18" s="4">
        <v>49720.5</v>
      </c>
      <c r="M18" s="20">
        <v>0</v>
      </c>
      <c r="N18" s="20">
        <v>20094.099999999999</v>
      </c>
      <c r="O18" s="20">
        <v>29626.400000000001</v>
      </c>
      <c r="P18" s="5">
        <v>20.051062752097636</v>
      </c>
      <c r="Q18" s="84"/>
    </row>
    <row r="19" spans="1:17" ht="45" x14ac:dyDescent="0.25">
      <c r="A19" s="38" t="s">
        <v>30</v>
      </c>
      <c r="B19" s="38"/>
      <c r="C19" s="38"/>
      <c r="D19" s="38"/>
      <c r="E19" s="38"/>
      <c r="F19" s="5">
        <v>247969.4</v>
      </c>
      <c r="G19" s="20">
        <v>97386.3</v>
      </c>
      <c r="H19" s="20">
        <v>100000</v>
      </c>
      <c r="I19" s="20">
        <v>50583.1</v>
      </c>
      <c r="J19" s="20">
        <v>37960.800000000003</v>
      </c>
      <c r="K19" s="20">
        <v>15.308663085041946</v>
      </c>
      <c r="L19" s="4">
        <v>49720.5</v>
      </c>
      <c r="M19" s="20">
        <v>0</v>
      </c>
      <c r="N19" s="20">
        <v>20094.099999999999</v>
      </c>
      <c r="O19" s="20">
        <v>29626.400000000001</v>
      </c>
      <c r="P19" s="5">
        <v>20.051062752097636</v>
      </c>
      <c r="Q19" s="84"/>
    </row>
    <row r="20" spans="1:17" ht="45" x14ac:dyDescent="0.25">
      <c r="A20" s="26" t="s">
        <v>31</v>
      </c>
      <c r="B20" s="26"/>
      <c r="C20" s="26"/>
      <c r="D20" s="26"/>
      <c r="E20" s="26"/>
      <c r="F20" s="39"/>
      <c r="G20" s="39"/>
      <c r="H20" s="4"/>
      <c r="I20" s="10"/>
      <c r="J20" s="4"/>
      <c r="K20" s="10" t="s">
        <v>32</v>
      </c>
      <c r="L20" s="10"/>
      <c r="M20" s="10"/>
      <c r="N20" s="4"/>
      <c r="O20" s="4"/>
      <c r="P20" s="4"/>
      <c r="Q20" s="84"/>
    </row>
    <row r="21" spans="1:17" ht="30" x14ac:dyDescent="0.25">
      <c r="A21" s="9" t="s">
        <v>33</v>
      </c>
      <c r="B21" s="79"/>
      <c r="C21" s="79"/>
      <c r="D21" s="79"/>
      <c r="E21" s="79"/>
      <c r="F21" s="5"/>
      <c r="G21" s="17"/>
      <c r="H21" s="4"/>
      <c r="I21" s="4"/>
      <c r="J21" s="4"/>
      <c r="K21" s="4"/>
      <c r="L21" s="4"/>
      <c r="M21" s="4"/>
      <c r="N21" s="4"/>
      <c r="O21" s="4"/>
      <c r="P21" s="5"/>
      <c r="Q21" s="22"/>
    </row>
    <row r="22" spans="1:17" ht="87.75" customHeight="1" x14ac:dyDescent="0.25">
      <c r="A22" s="3" t="s">
        <v>34</v>
      </c>
      <c r="B22" s="94" t="s">
        <v>35</v>
      </c>
      <c r="C22" s="94" t="s">
        <v>36</v>
      </c>
      <c r="D22" s="94" t="s">
        <v>37</v>
      </c>
      <c r="E22" s="94" t="s">
        <v>38</v>
      </c>
      <c r="F22" s="5">
        <v>24668.5</v>
      </c>
      <c r="G22" s="5">
        <v>13896</v>
      </c>
      <c r="H22" s="4">
        <v>9620</v>
      </c>
      <c r="I22" s="4">
        <v>1152.5</v>
      </c>
      <c r="J22" s="4">
        <v>9537.6</v>
      </c>
      <c r="K22" s="4">
        <v>38.663072339218033</v>
      </c>
      <c r="L22" s="4">
        <v>9537.6999999999989</v>
      </c>
      <c r="M22" s="4"/>
      <c r="N22" s="4">
        <v>9060.7999999999993</v>
      </c>
      <c r="O22" s="4">
        <v>476.9</v>
      </c>
      <c r="P22" s="5">
        <v>38.663477714494185</v>
      </c>
      <c r="Q22" s="1"/>
    </row>
    <row r="23" spans="1:17" ht="30" x14ac:dyDescent="0.25">
      <c r="A23" s="9" t="s">
        <v>39</v>
      </c>
      <c r="B23" s="12"/>
      <c r="C23" s="79"/>
      <c r="D23" s="79"/>
      <c r="E23" s="79"/>
      <c r="F23" s="5"/>
      <c r="G23" s="17"/>
      <c r="H23" s="4"/>
      <c r="I23" s="4"/>
      <c r="J23" s="4"/>
      <c r="K23" s="4"/>
      <c r="L23" s="4"/>
      <c r="M23" s="4"/>
      <c r="N23" s="4"/>
      <c r="O23" s="4"/>
      <c r="P23" s="5"/>
      <c r="Q23" s="79"/>
    </row>
    <row r="24" spans="1:17" ht="74.25" customHeight="1" x14ac:dyDescent="0.25">
      <c r="A24" s="3" t="s">
        <v>40</v>
      </c>
      <c r="B24" s="12" t="s">
        <v>41</v>
      </c>
      <c r="C24" s="79" t="s">
        <v>42</v>
      </c>
      <c r="D24" s="79" t="s">
        <v>43</v>
      </c>
      <c r="E24" s="79" t="s">
        <v>44</v>
      </c>
      <c r="F24" s="5">
        <v>29893</v>
      </c>
      <c r="G24" s="5">
        <v>15699.5</v>
      </c>
      <c r="H24" s="4">
        <v>13090</v>
      </c>
      <c r="I24" s="4">
        <v>1103.5</v>
      </c>
      <c r="J24" s="4">
        <v>2862.4</v>
      </c>
      <c r="K24" s="4">
        <v>9.575485899708962</v>
      </c>
      <c r="L24" s="4">
        <v>6139.2</v>
      </c>
      <c r="M24" s="4"/>
      <c r="N24" s="4">
        <v>5752.4</v>
      </c>
      <c r="O24" s="4">
        <v>386.8</v>
      </c>
      <c r="P24" s="5">
        <v>20.537249523299771</v>
      </c>
      <c r="Q24" s="79"/>
    </row>
    <row r="25" spans="1:17" ht="30" x14ac:dyDescent="0.25">
      <c r="A25" s="9" t="s">
        <v>45</v>
      </c>
      <c r="B25" s="40"/>
      <c r="C25" s="41"/>
      <c r="D25" s="41"/>
      <c r="E25" s="42"/>
      <c r="F25" s="5"/>
      <c r="G25" s="17"/>
      <c r="H25" s="4"/>
      <c r="I25" s="4"/>
      <c r="J25" s="4"/>
      <c r="K25" s="4"/>
      <c r="L25" s="4"/>
      <c r="M25" s="4"/>
      <c r="N25" s="4"/>
      <c r="O25" s="4"/>
      <c r="P25" s="5"/>
      <c r="Q25" s="1"/>
    </row>
    <row r="26" spans="1:17" ht="171" x14ac:dyDescent="0.25">
      <c r="A26" s="3" t="s">
        <v>46</v>
      </c>
      <c r="B26" s="40" t="s">
        <v>47</v>
      </c>
      <c r="C26" s="41" t="s">
        <v>48</v>
      </c>
      <c r="D26" s="41" t="s">
        <v>49</v>
      </c>
      <c r="E26" s="42" t="s">
        <v>50</v>
      </c>
      <c r="F26" s="5">
        <v>86030.8</v>
      </c>
      <c r="G26" s="5">
        <v>67790.8</v>
      </c>
      <c r="H26" s="4">
        <v>18240</v>
      </c>
      <c r="I26" s="4"/>
      <c r="J26" s="4">
        <v>5560.8</v>
      </c>
      <c r="K26" s="4">
        <v>6.46373159380129</v>
      </c>
      <c r="L26" s="4">
        <v>5280.9</v>
      </c>
      <c r="M26" s="4"/>
      <c r="N26" s="4">
        <v>5280.9</v>
      </c>
      <c r="O26" s="4"/>
      <c r="P26" s="5">
        <v>6.1383829977170965</v>
      </c>
      <c r="Q26" s="1"/>
    </row>
    <row r="27" spans="1:17" x14ac:dyDescent="0.25">
      <c r="A27" s="9" t="s">
        <v>51</v>
      </c>
      <c r="B27" s="79"/>
      <c r="C27" s="79"/>
      <c r="D27" s="79"/>
      <c r="E27" s="79"/>
      <c r="F27" s="5"/>
      <c r="G27" s="43"/>
      <c r="H27" s="4"/>
      <c r="I27" s="4"/>
      <c r="J27" s="4"/>
      <c r="K27" s="4"/>
      <c r="L27" s="4"/>
      <c r="M27" s="4"/>
      <c r="N27" s="4"/>
      <c r="O27" s="4"/>
      <c r="P27" s="5"/>
      <c r="Q27" s="1"/>
    </row>
    <row r="28" spans="1:17" ht="155.25" customHeight="1" x14ac:dyDescent="0.25">
      <c r="A28" s="8" t="s">
        <v>52</v>
      </c>
      <c r="B28" s="75" t="s">
        <v>53</v>
      </c>
      <c r="C28" s="26" t="s">
        <v>54</v>
      </c>
      <c r="D28" s="26" t="s">
        <v>55</v>
      </c>
      <c r="E28" s="26" t="s">
        <v>56</v>
      </c>
      <c r="F28" s="5">
        <v>17820</v>
      </c>
      <c r="G28" s="5"/>
      <c r="H28" s="4">
        <v>17820</v>
      </c>
      <c r="I28" s="4"/>
      <c r="J28" s="4">
        <v>0</v>
      </c>
      <c r="K28" s="4">
        <v>0</v>
      </c>
      <c r="L28" s="4">
        <v>0</v>
      </c>
      <c r="M28" s="4"/>
      <c r="N28" s="4">
        <v>0</v>
      </c>
      <c r="O28" s="4"/>
      <c r="P28" s="5">
        <v>0</v>
      </c>
      <c r="Q28" s="1"/>
    </row>
    <row r="29" spans="1:17" x14ac:dyDescent="0.25">
      <c r="A29" s="9" t="s">
        <v>57</v>
      </c>
      <c r="B29" s="79"/>
      <c r="C29" s="79"/>
      <c r="D29" s="79"/>
      <c r="E29" s="79"/>
      <c r="F29" s="34"/>
      <c r="G29" s="34"/>
      <c r="H29" s="4"/>
      <c r="I29" s="4"/>
      <c r="J29" s="4"/>
      <c r="K29" s="4"/>
      <c r="L29" s="4"/>
      <c r="M29" s="4"/>
      <c r="N29" s="4"/>
      <c r="O29" s="4"/>
      <c r="P29" s="4"/>
      <c r="Q29" s="79"/>
    </row>
    <row r="30" spans="1:17" ht="75" x14ac:dyDescent="0.25">
      <c r="A30" s="8" t="s">
        <v>58</v>
      </c>
      <c r="B30" s="3"/>
      <c r="C30" s="2"/>
      <c r="D30" s="2"/>
      <c r="E30" s="2"/>
      <c r="F30" s="5">
        <v>8290</v>
      </c>
      <c r="G30" s="5"/>
      <c r="H30" s="4">
        <v>8290</v>
      </c>
      <c r="I30" s="4"/>
      <c r="J30" s="4">
        <v>0</v>
      </c>
      <c r="K30" s="4">
        <v>0</v>
      </c>
      <c r="L30" s="4">
        <v>0</v>
      </c>
      <c r="M30" s="4"/>
      <c r="N30" s="4">
        <v>0</v>
      </c>
      <c r="O30" s="4"/>
      <c r="P30" s="5">
        <v>0</v>
      </c>
      <c r="Q30" s="22"/>
    </row>
    <row r="31" spans="1:17" ht="75" x14ac:dyDescent="0.25">
      <c r="A31" s="8" t="s">
        <v>59</v>
      </c>
      <c r="B31" s="3"/>
      <c r="C31" s="2"/>
      <c r="D31" s="2"/>
      <c r="E31" s="21"/>
      <c r="F31" s="5">
        <v>26067.1</v>
      </c>
      <c r="G31" s="5"/>
      <c r="H31" s="4">
        <v>8140</v>
      </c>
      <c r="I31" s="4">
        <v>17927.099999999999</v>
      </c>
      <c r="J31" s="4">
        <v>0</v>
      </c>
      <c r="K31" s="4">
        <v>0</v>
      </c>
      <c r="L31" s="4">
        <v>0</v>
      </c>
      <c r="M31" s="4"/>
      <c r="N31" s="4">
        <v>0</v>
      </c>
      <c r="O31" s="4"/>
      <c r="P31" s="5">
        <v>0</v>
      </c>
      <c r="Q31" s="22"/>
    </row>
    <row r="32" spans="1:17" ht="160.5" customHeight="1" x14ac:dyDescent="0.25">
      <c r="A32" s="8" t="s">
        <v>60</v>
      </c>
      <c r="B32" s="95" t="s">
        <v>61</v>
      </c>
      <c r="C32" s="95" t="s">
        <v>62</v>
      </c>
      <c r="D32" s="95" t="s">
        <v>63</v>
      </c>
      <c r="E32" s="96" t="s">
        <v>56</v>
      </c>
      <c r="F32" s="5">
        <v>22500</v>
      </c>
      <c r="G32" s="17"/>
      <c r="H32" s="4">
        <v>12300</v>
      </c>
      <c r="I32" s="4">
        <v>10200</v>
      </c>
      <c r="J32" s="4">
        <v>0</v>
      </c>
      <c r="K32" s="4">
        <v>0</v>
      </c>
      <c r="L32" s="4">
        <v>8562.7000000000007</v>
      </c>
      <c r="M32" s="4"/>
      <c r="N32" s="4">
        <v>0</v>
      </c>
      <c r="O32" s="4">
        <v>8562.7000000000007</v>
      </c>
      <c r="P32" s="5">
        <v>38.056444444444452</v>
      </c>
      <c r="Q32" s="22"/>
    </row>
    <row r="33" spans="1:17" ht="156.75" x14ac:dyDescent="0.25">
      <c r="A33" s="8" t="s">
        <v>64</v>
      </c>
      <c r="B33" s="95" t="s">
        <v>65</v>
      </c>
      <c r="C33" s="95" t="s">
        <v>66</v>
      </c>
      <c r="D33" s="95" t="s">
        <v>67</v>
      </c>
      <c r="E33" s="96" t="s">
        <v>56</v>
      </c>
      <c r="F33" s="5">
        <v>32700</v>
      </c>
      <c r="G33" s="17"/>
      <c r="H33" s="4">
        <v>12500</v>
      </c>
      <c r="I33" s="4">
        <v>20200</v>
      </c>
      <c r="J33" s="4">
        <v>20000</v>
      </c>
      <c r="K33" s="4">
        <v>61.162079510703357</v>
      </c>
      <c r="L33" s="4">
        <v>20200</v>
      </c>
      <c r="M33" s="4"/>
      <c r="N33" s="4">
        <v>0</v>
      </c>
      <c r="O33" s="4">
        <v>20200</v>
      </c>
      <c r="P33" s="5">
        <v>61.773700305810394</v>
      </c>
      <c r="Q33" s="1"/>
    </row>
    <row r="34" spans="1:17" ht="135" x14ac:dyDescent="0.25">
      <c r="A34" s="44" t="s">
        <v>68</v>
      </c>
      <c r="B34" s="45"/>
      <c r="C34" s="45"/>
      <c r="D34" s="45"/>
      <c r="E34" s="79"/>
      <c r="F34" s="5">
        <v>163514.29999999999</v>
      </c>
      <c r="G34" s="20">
        <v>11930</v>
      </c>
      <c r="H34" s="20">
        <v>150000</v>
      </c>
      <c r="I34" s="20">
        <v>1584.3</v>
      </c>
      <c r="J34" s="20">
        <v>98470.399999999994</v>
      </c>
      <c r="K34" s="4">
        <v>60.22127728278199</v>
      </c>
      <c r="L34" s="4">
        <v>98670.399999999994</v>
      </c>
      <c r="M34" s="20">
        <v>0</v>
      </c>
      <c r="N34" s="20">
        <v>98470.399999999994</v>
      </c>
      <c r="O34" s="20">
        <v>200</v>
      </c>
      <c r="P34" s="5">
        <v>60.343590744051134</v>
      </c>
      <c r="Q34" s="3"/>
    </row>
    <row r="35" spans="1:17" ht="45" x14ac:dyDescent="0.25">
      <c r="A35" s="14" t="s">
        <v>69</v>
      </c>
      <c r="B35" s="45"/>
      <c r="C35" s="45"/>
      <c r="D35" s="45"/>
      <c r="E35" s="79"/>
      <c r="F35" s="5">
        <v>163514.29999999999</v>
      </c>
      <c r="G35" s="20">
        <v>11930</v>
      </c>
      <c r="H35" s="20">
        <v>150000</v>
      </c>
      <c r="I35" s="20">
        <v>1584.3</v>
      </c>
      <c r="J35" s="20">
        <v>98470.399999999994</v>
      </c>
      <c r="K35" s="4">
        <v>60.22127728278199</v>
      </c>
      <c r="L35" s="4">
        <v>98670.399999999994</v>
      </c>
      <c r="M35" s="20">
        <v>0</v>
      </c>
      <c r="N35" s="20">
        <v>98470.399999999994</v>
      </c>
      <c r="O35" s="20">
        <v>200</v>
      </c>
      <c r="P35" s="5">
        <v>60.343590744051134</v>
      </c>
      <c r="Q35" s="3"/>
    </row>
    <row r="36" spans="1:17" ht="45" x14ac:dyDescent="0.25">
      <c r="A36" s="8" t="s">
        <v>31</v>
      </c>
      <c r="B36" s="45"/>
      <c r="C36" s="45"/>
      <c r="D36" s="45"/>
      <c r="E36" s="79"/>
      <c r="F36" s="5"/>
      <c r="G36" s="17"/>
      <c r="H36" s="4"/>
      <c r="I36" s="4"/>
      <c r="J36" s="4"/>
      <c r="K36" s="4"/>
      <c r="L36" s="4"/>
      <c r="M36" s="20"/>
      <c r="N36" s="20"/>
      <c r="O36" s="20"/>
      <c r="P36" s="5"/>
      <c r="Q36" s="3"/>
    </row>
    <row r="37" spans="1:17" ht="30" x14ac:dyDescent="0.25">
      <c r="A37" s="9" t="s">
        <v>70</v>
      </c>
      <c r="B37" s="45"/>
      <c r="C37" s="45"/>
      <c r="D37" s="45"/>
      <c r="E37" s="79"/>
      <c r="F37" s="5"/>
      <c r="G37" s="17"/>
      <c r="H37" s="4"/>
      <c r="I37" s="4"/>
      <c r="J37" s="4"/>
      <c r="K37" s="4"/>
      <c r="L37" s="4"/>
      <c r="M37" s="20"/>
      <c r="N37" s="20"/>
      <c r="O37" s="20"/>
      <c r="P37" s="5"/>
      <c r="Q37" s="3"/>
    </row>
    <row r="38" spans="1:17" ht="156.75" customHeight="1" x14ac:dyDescent="0.25">
      <c r="A38" s="8" t="s">
        <v>71</v>
      </c>
      <c r="B38" s="41" t="s">
        <v>72</v>
      </c>
      <c r="C38" s="41" t="s">
        <v>73</v>
      </c>
      <c r="D38" s="46" t="s">
        <v>74</v>
      </c>
      <c r="E38" s="41" t="s">
        <v>44</v>
      </c>
      <c r="F38" s="5">
        <v>141084.29999999999</v>
      </c>
      <c r="G38" s="43"/>
      <c r="H38" s="4">
        <v>140000</v>
      </c>
      <c r="I38" s="4">
        <v>1084.3</v>
      </c>
      <c r="J38" s="4">
        <v>98470.399999999994</v>
      </c>
      <c r="K38" s="4">
        <v>69.795434360875021</v>
      </c>
      <c r="L38" s="4">
        <v>98670.399999999994</v>
      </c>
      <c r="M38" s="4"/>
      <c r="N38" s="4">
        <v>98470.399999999994</v>
      </c>
      <c r="O38" s="4">
        <v>200</v>
      </c>
      <c r="P38" s="5">
        <v>69.937193578590964</v>
      </c>
      <c r="Q38" s="1" t="s">
        <v>75</v>
      </c>
    </row>
    <row r="39" spans="1:17" ht="30" x14ac:dyDescent="0.25">
      <c r="A39" s="9" t="s">
        <v>76</v>
      </c>
      <c r="B39" s="45"/>
      <c r="C39" s="79"/>
      <c r="D39" s="45"/>
      <c r="E39" s="79"/>
      <c r="F39" s="5"/>
      <c r="G39" s="17"/>
      <c r="H39" s="4"/>
      <c r="I39" s="4"/>
      <c r="J39" s="4"/>
      <c r="K39" s="4"/>
      <c r="L39" s="4"/>
      <c r="M39" s="4"/>
      <c r="N39" s="4"/>
      <c r="O39" s="4"/>
      <c r="P39" s="5"/>
      <c r="Q39" s="3"/>
    </row>
    <row r="40" spans="1:17" ht="156" customHeight="1" x14ac:dyDescent="0.25">
      <c r="A40" s="8" t="s">
        <v>77</v>
      </c>
      <c r="B40" s="79" t="s">
        <v>78</v>
      </c>
      <c r="C40" s="79" t="s">
        <v>79</v>
      </c>
      <c r="D40" s="79" t="s">
        <v>80</v>
      </c>
      <c r="E40" s="79" t="s">
        <v>81</v>
      </c>
      <c r="F40" s="5">
        <v>22430</v>
      </c>
      <c r="G40" s="17">
        <v>11930</v>
      </c>
      <c r="H40" s="4">
        <v>10000</v>
      </c>
      <c r="I40" s="4">
        <v>500</v>
      </c>
      <c r="J40" s="4">
        <v>0</v>
      </c>
      <c r="K40" s="4">
        <v>0</v>
      </c>
      <c r="L40" s="4">
        <v>0</v>
      </c>
      <c r="M40" s="4"/>
      <c r="N40" s="4">
        <v>0</v>
      </c>
      <c r="O40" s="4"/>
      <c r="P40" s="5">
        <v>0</v>
      </c>
      <c r="Q40" s="3"/>
    </row>
    <row r="41" spans="1:17" ht="31.5" x14ac:dyDescent="0.25">
      <c r="A41" s="60" t="s">
        <v>83</v>
      </c>
      <c r="B41" s="105" t="s">
        <v>84</v>
      </c>
      <c r="C41" s="105"/>
      <c r="D41" s="105"/>
      <c r="E41" s="80"/>
      <c r="F41" s="61">
        <v>993969.3</v>
      </c>
      <c r="G41" s="28">
        <v>594965.19999999995</v>
      </c>
      <c r="H41" s="28">
        <v>375496.3</v>
      </c>
      <c r="I41" s="28">
        <v>23507.8</v>
      </c>
      <c r="J41" s="28">
        <f>[1]РАИП!J70</f>
        <v>328621.68</v>
      </c>
      <c r="K41" s="28">
        <f>[1]РАИП!K70</f>
        <v>33.061552303476574</v>
      </c>
      <c r="L41" s="28">
        <f>[1]РАИП!L70</f>
        <v>310061.37</v>
      </c>
      <c r="M41" s="28">
        <f>[1]РАИП!M70</f>
        <v>166928.85</v>
      </c>
      <c r="N41" s="28">
        <f>[1]РАИП!N70</f>
        <v>72412.800000000003</v>
      </c>
      <c r="O41" s="28">
        <f>[1]РАИП!O70</f>
        <v>70719.72</v>
      </c>
      <c r="P41" s="61">
        <f>[1]РАИП!P70</f>
        <v>31.194260225139747</v>
      </c>
      <c r="Q41" s="106"/>
    </row>
    <row r="42" spans="1:17" ht="15.75" x14ac:dyDescent="0.25">
      <c r="A42" s="3" t="s">
        <v>19</v>
      </c>
      <c r="B42" s="79"/>
      <c r="C42" s="79"/>
      <c r="D42" s="79"/>
      <c r="E42" s="79"/>
      <c r="F42" s="17"/>
      <c r="G42" s="4"/>
      <c r="H42" s="4"/>
      <c r="I42" s="4"/>
      <c r="J42" s="4"/>
      <c r="K42" s="10"/>
      <c r="L42" s="4"/>
      <c r="M42" s="10"/>
      <c r="N42" s="4"/>
      <c r="O42" s="4"/>
      <c r="P42" s="4"/>
      <c r="Q42" s="106"/>
    </row>
    <row r="43" spans="1:17" ht="15.75" x14ac:dyDescent="0.25">
      <c r="A43" s="27" t="s">
        <v>27</v>
      </c>
      <c r="B43" s="79"/>
      <c r="C43" s="79"/>
      <c r="D43" s="79"/>
      <c r="E43" s="79"/>
      <c r="F43" s="32">
        <v>993969.3</v>
      </c>
      <c r="G43" s="10">
        <v>594965.19999999995</v>
      </c>
      <c r="H43" s="10">
        <v>375496.3</v>
      </c>
      <c r="I43" s="10">
        <v>23507.8</v>
      </c>
      <c r="J43" s="10">
        <f>[1]РАИП!J70</f>
        <v>328621.68</v>
      </c>
      <c r="K43" s="10">
        <f>[1]РАИП!K70</f>
        <v>33.061552303476574</v>
      </c>
      <c r="L43" s="10">
        <f>[1]РАИП!L70</f>
        <v>310061.37</v>
      </c>
      <c r="M43" s="10">
        <f>[1]РАИП!M70</f>
        <v>166928.85</v>
      </c>
      <c r="N43" s="10">
        <f>[1]РАИП!N70</f>
        <v>72412.800000000003</v>
      </c>
      <c r="O43" s="10">
        <f>[1]РАИП!O70</f>
        <v>70719.72</v>
      </c>
      <c r="P43" s="32">
        <f>[1]РАИП!P70</f>
        <v>31.194260225139747</v>
      </c>
      <c r="Q43" s="106"/>
    </row>
    <row r="44" spans="1:17" ht="94.5" customHeight="1" x14ac:dyDescent="0.25">
      <c r="A44" s="48" t="s">
        <v>85</v>
      </c>
      <c r="B44" s="79"/>
      <c r="C44" s="79"/>
      <c r="D44" s="79"/>
      <c r="E44" s="79"/>
      <c r="F44" s="5">
        <v>993969.3</v>
      </c>
      <c r="G44" s="4">
        <v>594965.19999999995</v>
      </c>
      <c r="H44" s="4">
        <v>375496.3</v>
      </c>
      <c r="I44" s="4">
        <v>23507.8</v>
      </c>
      <c r="J44" s="4">
        <f>[1]РАИП!J70</f>
        <v>328621.68</v>
      </c>
      <c r="K44" s="4">
        <f>[1]РАИП!K70</f>
        <v>33.061552303476574</v>
      </c>
      <c r="L44" s="4">
        <f>[1]РАИП!L70</f>
        <v>310061.37</v>
      </c>
      <c r="M44" s="4">
        <f>[1]РАИП!M70</f>
        <v>166928.85</v>
      </c>
      <c r="N44" s="4">
        <f>[1]РАИП!N70</f>
        <v>72412.800000000003</v>
      </c>
      <c r="O44" s="4">
        <f>[1]РАИП!O70</f>
        <v>70719.72</v>
      </c>
      <c r="P44" s="5">
        <f>[1]РАИП!P70</f>
        <v>31.194260225139747</v>
      </c>
      <c r="Q44" s="106"/>
    </row>
    <row r="45" spans="1:17" ht="105" x14ac:dyDescent="0.25">
      <c r="A45" s="49" t="s">
        <v>86</v>
      </c>
      <c r="B45" s="79"/>
      <c r="C45" s="79"/>
      <c r="D45" s="79"/>
      <c r="E45" s="79"/>
      <c r="F45" s="5">
        <v>993969.3</v>
      </c>
      <c r="G45" s="20">
        <v>594965.19999999995</v>
      </c>
      <c r="H45" s="20">
        <v>375496.3</v>
      </c>
      <c r="I45" s="20">
        <v>23507.8</v>
      </c>
      <c r="J45" s="20">
        <f>[1]РАИП!J70</f>
        <v>328621.68</v>
      </c>
      <c r="K45" s="4">
        <f>[1]РАИП!K70</f>
        <v>33.061552303476574</v>
      </c>
      <c r="L45" s="20">
        <f>[1]РАИП!L70</f>
        <v>310061.37</v>
      </c>
      <c r="M45" s="20">
        <f>[1]РАИП!M70</f>
        <v>166928.85</v>
      </c>
      <c r="N45" s="20">
        <f>[1]РАИП!N70</f>
        <v>72412.800000000003</v>
      </c>
      <c r="O45" s="20">
        <f>[1]РАИП!O70</f>
        <v>70719.72</v>
      </c>
      <c r="P45" s="50">
        <f>[1]РАИП!P70</f>
        <v>31.194260225139747</v>
      </c>
      <c r="Q45" s="106"/>
    </row>
    <row r="46" spans="1:17" ht="60" x14ac:dyDescent="0.25">
      <c r="A46" s="26" t="s">
        <v>87</v>
      </c>
      <c r="B46" s="79"/>
      <c r="C46" s="79"/>
      <c r="D46" s="79"/>
      <c r="E46" s="79"/>
      <c r="F46" s="39"/>
      <c r="G46" s="39"/>
      <c r="H46" s="4"/>
      <c r="I46" s="10"/>
      <c r="J46" s="4"/>
      <c r="K46" s="10"/>
      <c r="L46" s="4"/>
      <c r="M46" s="10"/>
      <c r="N46" s="4"/>
      <c r="O46" s="4"/>
      <c r="P46" s="4"/>
      <c r="Q46" s="106"/>
    </row>
    <row r="47" spans="1:17" ht="45" x14ac:dyDescent="0.25">
      <c r="A47" s="3" t="s">
        <v>88</v>
      </c>
      <c r="B47" s="79"/>
      <c r="C47" s="79"/>
      <c r="D47" s="79"/>
      <c r="E47" s="79"/>
      <c r="F47" s="5">
        <v>993969.3</v>
      </c>
      <c r="G47" s="17">
        <v>594965.19999999995</v>
      </c>
      <c r="H47" s="4">
        <v>375496.3</v>
      </c>
      <c r="I47" s="4">
        <v>23507.8</v>
      </c>
      <c r="J47" s="91">
        <f>[1]РАИП!J70</f>
        <v>328621.68</v>
      </c>
      <c r="K47" s="91">
        <f>[1]РАИП!K70</f>
        <v>33.061552303476574</v>
      </c>
      <c r="L47" s="91">
        <f>[1]РАИП!L70</f>
        <v>310061.37</v>
      </c>
      <c r="M47" s="91">
        <f>[1]РАИП!M70</f>
        <v>166928.85</v>
      </c>
      <c r="N47" s="91">
        <f>[1]РАИП!N70</f>
        <v>72412.800000000003</v>
      </c>
      <c r="O47" s="91">
        <f>[1]РАИП!O70</f>
        <v>70719.72</v>
      </c>
      <c r="P47" s="89">
        <f>[1]РАИП!P70</f>
        <v>31.194260225139747</v>
      </c>
      <c r="Q47" s="106"/>
    </row>
    <row r="48" spans="1:17" ht="15.75" x14ac:dyDescent="0.25">
      <c r="A48" s="60" t="s">
        <v>89</v>
      </c>
      <c r="B48" s="62"/>
      <c r="C48" s="62"/>
      <c r="D48" s="62"/>
      <c r="E48" s="62"/>
      <c r="F48" s="61">
        <v>244070</v>
      </c>
      <c r="G48" s="28">
        <v>3070</v>
      </c>
      <c r="H48" s="28">
        <v>241000</v>
      </c>
      <c r="I48" s="28">
        <v>0</v>
      </c>
      <c r="J48" s="28">
        <v>31401.3</v>
      </c>
      <c r="K48" s="28">
        <v>12.865694268037858</v>
      </c>
      <c r="L48" s="28">
        <v>65529</v>
      </c>
      <c r="M48" s="28">
        <v>0</v>
      </c>
      <c r="N48" s="28">
        <v>65529</v>
      </c>
      <c r="O48" s="28">
        <v>0</v>
      </c>
      <c r="P48" s="61">
        <v>26.848445118203795</v>
      </c>
      <c r="Q48" s="62"/>
    </row>
    <row r="49" spans="1:17" ht="15.75" x14ac:dyDescent="0.25">
      <c r="A49" s="3" t="s">
        <v>90</v>
      </c>
      <c r="B49" s="11"/>
      <c r="C49" s="11"/>
      <c r="D49" s="11"/>
      <c r="E49" s="11"/>
      <c r="F49" s="5">
        <v>0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84"/>
    </row>
    <row r="50" spans="1:17" ht="15.75" x14ac:dyDescent="0.25">
      <c r="A50" s="27" t="s">
        <v>27</v>
      </c>
      <c r="B50" s="11"/>
      <c r="C50" s="11"/>
      <c r="D50" s="11"/>
      <c r="E50" s="11"/>
      <c r="F50" s="5">
        <v>244070</v>
      </c>
      <c r="G50" s="4">
        <v>3070</v>
      </c>
      <c r="H50" s="4">
        <v>241000</v>
      </c>
      <c r="I50" s="4">
        <v>0</v>
      </c>
      <c r="J50" s="4">
        <v>31401.3</v>
      </c>
      <c r="K50" s="4">
        <v>12.865694268037858</v>
      </c>
      <c r="L50" s="4">
        <v>65529</v>
      </c>
      <c r="M50" s="4">
        <v>0</v>
      </c>
      <c r="N50" s="4">
        <v>65529</v>
      </c>
      <c r="O50" s="4">
        <v>0</v>
      </c>
      <c r="P50" s="5">
        <v>26.848445118203795</v>
      </c>
      <c r="Q50" s="84"/>
    </row>
    <row r="51" spans="1:17" ht="60" x14ac:dyDescent="0.25">
      <c r="A51" s="44" t="s">
        <v>91</v>
      </c>
      <c r="B51" s="11"/>
      <c r="C51" s="11"/>
      <c r="D51" s="11"/>
      <c r="E51" s="11"/>
      <c r="F51" s="5">
        <v>120000</v>
      </c>
      <c r="G51" s="20">
        <v>0</v>
      </c>
      <c r="H51" s="20">
        <v>120000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50">
        <v>0</v>
      </c>
      <c r="Q51" s="84"/>
    </row>
    <row r="52" spans="1:17" ht="135" x14ac:dyDescent="0.25">
      <c r="A52" s="14" t="s">
        <v>92</v>
      </c>
      <c r="B52" s="11"/>
      <c r="C52" s="11"/>
      <c r="D52" s="11"/>
      <c r="E52" s="11"/>
      <c r="F52" s="5">
        <v>120000</v>
      </c>
      <c r="G52" s="20">
        <v>0</v>
      </c>
      <c r="H52" s="20">
        <v>120000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50">
        <v>0</v>
      </c>
      <c r="Q52" s="84"/>
    </row>
    <row r="53" spans="1:17" ht="45" x14ac:dyDescent="0.25">
      <c r="A53" s="26" t="s">
        <v>93</v>
      </c>
      <c r="B53" s="11"/>
      <c r="C53" s="11"/>
      <c r="D53" s="11"/>
      <c r="E53" s="11"/>
      <c r="F53" s="39"/>
      <c r="G53" s="39"/>
      <c r="H53" s="13"/>
      <c r="I53" s="13"/>
      <c r="J53" s="13"/>
      <c r="K53" s="13"/>
      <c r="L53" s="84"/>
      <c r="M53" s="13"/>
      <c r="N53" s="13"/>
      <c r="O53" s="13"/>
      <c r="P53" s="13"/>
      <c r="Q53" s="84"/>
    </row>
    <row r="54" spans="1:17" ht="105" x14ac:dyDescent="0.25">
      <c r="A54" s="3" t="s">
        <v>94</v>
      </c>
      <c r="B54" s="79" t="s">
        <v>95</v>
      </c>
      <c r="C54" s="79" t="s">
        <v>96</v>
      </c>
      <c r="D54" s="79" t="s">
        <v>97</v>
      </c>
      <c r="E54" s="18">
        <v>42144</v>
      </c>
      <c r="F54" s="5">
        <v>120000</v>
      </c>
      <c r="G54" s="17"/>
      <c r="H54" s="4">
        <v>120000</v>
      </c>
      <c r="I54" s="4"/>
      <c r="J54" s="4">
        <v>0</v>
      </c>
      <c r="K54" s="4">
        <v>0</v>
      </c>
      <c r="L54" s="4">
        <v>0</v>
      </c>
      <c r="M54" s="4"/>
      <c r="N54" s="4">
        <v>0</v>
      </c>
      <c r="O54" s="4"/>
      <c r="P54" s="5">
        <v>0</v>
      </c>
      <c r="Q54" s="79"/>
    </row>
    <row r="55" spans="1:17" ht="135" x14ac:dyDescent="0.25">
      <c r="A55" s="44" t="s">
        <v>68</v>
      </c>
      <c r="B55" s="11"/>
      <c r="C55" s="11"/>
      <c r="D55" s="11"/>
      <c r="E55" s="11"/>
      <c r="F55" s="5">
        <v>124070</v>
      </c>
      <c r="G55" s="20">
        <v>3070</v>
      </c>
      <c r="H55" s="20">
        <v>121000</v>
      </c>
      <c r="I55" s="20">
        <v>0</v>
      </c>
      <c r="J55" s="20">
        <v>31401.3</v>
      </c>
      <c r="K55" s="20">
        <v>25.309341500765697</v>
      </c>
      <c r="L55" s="4">
        <v>65529</v>
      </c>
      <c r="M55" s="20">
        <v>0</v>
      </c>
      <c r="N55" s="20">
        <v>65529</v>
      </c>
      <c r="O55" s="20">
        <v>0</v>
      </c>
      <c r="P55" s="50">
        <v>52.816152172160876</v>
      </c>
      <c r="Q55" s="84"/>
    </row>
    <row r="56" spans="1:17" ht="45" x14ac:dyDescent="0.25">
      <c r="A56" s="14" t="s">
        <v>69</v>
      </c>
      <c r="B56" s="11"/>
      <c r="C56" s="11"/>
      <c r="D56" s="11"/>
      <c r="E56" s="11"/>
      <c r="F56" s="5">
        <v>124070</v>
      </c>
      <c r="G56" s="20">
        <v>3070</v>
      </c>
      <c r="H56" s="20">
        <v>121000</v>
      </c>
      <c r="I56" s="20">
        <v>0</v>
      </c>
      <c r="J56" s="20">
        <v>31401.3</v>
      </c>
      <c r="K56" s="20">
        <v>25.309341500765697</v>
      </c>
      <c r="L56" s="4">
        <v>65529</v>
      </c>
      <c r="M56" s="20">
        <v>0</v>
      </c>
      <c r="N56" s="20">
        <v>65529</v>
      </c>
      <c r="O56" s="20">
        <v>0</v>
      </c>
      <c r="P56" s="50">
        <v>52.816152172160876</v>
      </c>
      <c r="Q56" s="84"/>
    </row>
    <row r="57" spans="1:17" ht="45" x14ac:dyDescent="0.25">
      <c r="A57" s="26" t="s">
        <v>93</v>
      </c>
      <c r="B57" s="11"/>
      <c r="C57" s="11"/>
      <c r="D57" s="11"/>
      <c r="E57" s="11"/>
      <c r="F57" s="39"/>
      <c r="G57" s="39"/>
      <c r="H57" s="13"/>
      <c r="I57" s="13"/>
      <c r="J57" s="13"/>
      <c r="K57" s="13"/>
      <c r="L57" s="4"/>
      <c r="M57" s="13"/>
      <c r="N57" s="13"/>
      <c r="O57" s="13"/>
      <c r="P57" s="13"/>
      <c r="Q57" s="84"/>
    </row>
    <row r="58" spans="1:17" ht="153.75" customHeight="1" x14ac:dyDescent="0.25">
      <c r="A58" s="3" t="s">
        <v>98</v>
      </c>
      <c r="B58" s="79" t="s">
        <v>99</v>
      </c>
      <c r="C58" s="104" t="s">
        <v>100</v>
      </c>
      <c r="D58" s="104"/>
      <c r="E58" s="79"/>
      <c r="F58" s="5">
        <v>124070</v>
      </c>
      <c r="G58" s="5">
        <v>3070</v>
      </c>
      <c r="H58" s="4">
        <v>121000</v>
      </c>
      <c r="I58" s="4"/>
      <c r="J58" s="4">
        <v>31401.3</v>
      </c>
      <c r="K58" s="4">
        <v>25.309341500765697</v>
      </c>
      <c r="L58" s="4">
        <v>65529</v>
      </c>
      <c r="M58" s="4"/>
      <c r="N58" s="4">
        <v>65529</v>
      </c>
      <c r="O58" s="4"/>
      <c r="P58" s="5">
        <v>52.816152172160876</v>
      </c>
      <c r="Q58" s="79" t="s">
        <v>101</v>
      </c>
    </row>
    <row r="59" spans="1:17" ht="31.5" x14ac:dyDescent="0.25">
      <c r="A59" s="60" t="s">
        <v>102</v>
      </c>
      <c r="B59" s="62"/>
      <c r="C59" s="80"/>
      <c r="D59" s="62"/>
      <c r="E59" s="62"/>
      <c r="F59" s="61">
        <v>433600</v>
      </c>
      <c r="G59" s="28">
        <v>213600</v>
      </c>
      <c r="H59" s="28">
        <v>220000</v>
      </c>
      <c r="I59" s="28">
        <v>0</v>
      </c>
      <c r="J59" s="28">
        <v>411238</v>
      </c>
      <c r="K59" s="28">
        <v>94.842712177121768</v>
      </c>
      <c r="L59" s="28">
        <v>410721.5</v>
      </c>
      <c r="M59" s="28">
        <v>203053</v>
      </c>
      <c r="N59" s="28">
        <v>207668.5</v>
      </c>
      <c r="O59" s="28">
        <v>0</v>
      </c>
      <c r="P59" s="61">
        <v>94.723593173431738</v>
      </c>
      <c r="Q59" s="62"/>
    </row>
    <row r="60" spans="1:17" ht="15.75" x14ac:dyDescent="0.25">
      <c r="A60" s="3" t="s">
        <v>19</v>
      </c>
      <c r="B60" s="11"/>
      <c r="C60" s="79"/>
      <c r="D60" s="11"/>
      <c r="E60" s="11"/>
      <c r="F60" s="17"/>
      <c r="G60" s="17"/>
      <c r="H60" s="4"/>
      <c r="I60" s="10"/>
      <c r="J60" s="4"/>
      <c r="K60" s="10"/>
      <c r="L60" s="84"/>
      <c r="M60" s="10"/>
      <c r="N60" s="4"/>
      <c r="O60" s="4"/>
      <c r="P60" s="4"/>
      <c r="Q60" s="84"/>
    </row>
    <row r="61" spans="1:17" ht="15.75" x14ac:dyDescent="0.25">
      <c r="A61" s="27" t="s">
        <v>27</v>
      </c>
      <c r="B61" s="11"/>
      <c r="C61" s="79"/>
      <c r="D61" s="11"/>
      <c r="E61" s="11"/>
      <c r="F61" s="5">
        <v>433600</v>
      </c>
      <c r="G61" s="4">
        <v>213600</v>
      </c>
      <c r="H61" s="4">
        <v>220000</v>
      </c>
      <c r="I61" s="4">
        <v>0</v>
      </c>
      <c r="J61" s="4">
        <v>411238</v>
      </c>
      <c r="K61" s="4">
        <v>94.842712177121768</v>
      </c>
      <c r="L61" s="4">
        <v>410721.5</v>
      </c>
      <c r="M61" s="4">
        <v>203053</v>
      </c>
      <c r="N61" s="4">
        <v>207668.5</v>
      </c>
      <c r="O61" s="4">
        <v>0</v>
      </c>
      <c r="P61" s="5">
        <v>94.723593173431738</v>
      </c>
      <c r="Q61" s="84"/>
    </row>
    <row r="62" spans="1:17" ht="75" x14ac:dyDescent="0.25">
      <c r="A62" s="37" t="s">
        <v>103</v>
      </c>
      <c r="B62" s="11"/>
      <c r="C62" s="11"/>
      <c r="D62" s="11"/>
      <c r="E62" s="11"/>
      <c r="F62" s="5">
        <v>433600</v>
      </c>
      <c r="G62" s="20">
        <v>213600</v>
      </c>
      <c r="H62" s="20">
        <v>220000</v>
      </c>
      <c r="I62" s="20">
        <v>0</v>
      </c>
      <c r="J62" s="20">
        <v>411238</v>
      </c>
      <c r="K62" s="20">
        <v>94.842712177121768</v>
      </c>
      <c r="L62" s="20">
        <v>410721.5</v>
      </c>
      <c r="M62" s="20">
        <v>203053</v>
      </c>
      <c r="N62" s="20">
        <v>207668.5</v>
      </c>
      <c r="O62" s="20">
        <v>0</v>
      </c>
      <c r="P62" s="50">
        <v>94.723593173431738</v>
      </c>
      <c r="Q62" s="84"/>
    </row>
    <row r="63" spans="1:17" ht="45" x14ac:dyDescent="0.25">
      <c r="A63" s="38" t="s">
        <v>104</v>
      </c>
      <c r="B63" s="11"/>
      <c r="C63" s="11"/>
      <c r="D63" s="11"/>
      <c r="E63" s="11"/>
      <c r="F63" s="5">
        <v>433600</v>
      </c>
      <c r="G63" s="20">
        <v>213600</v>
      </c>
      <c r="H63" s="20">
        <v>220000</v>
      </c>
      <c r="I63" s="20">
        <v>0</v>
      </c>
      <c r="J63" s="20">
        <v>411238</v>
      </c>
      <c r="K63" s="20">
        <v>94.842712177121768</v>
      </c>
      <c r="L63" s="20">
        <v>410721.5</v>
      </c>
      <c r="M63" s="20">
        <v>203053</v>
      </c>
      <c r="N63" s="20">
        <v>207668.5</v>
      </c>
      <c r="O63" s="20">
        <v>0</v>
      </c>
      <c r="P63" s="50">
        <v>94.723593173431738</v>
      </c>
      <c r="Q63" s="84"/>
    </row>
    <row r="64" spans="1:17" ht="45" x14ac:dyDescent="0.25">
      <c r="A64" s="26" t="s">
        <v>105</v>
      </c>
      <c r="B64" s="11"/>
      <c r="C64" s="11"/>
      <c r="D64" s="11"/>
      <c r="E64" s="11"/>
      <c r="F64" s="39"/>
      <c r="G64" s="39"/>
      <c r="H64" s="4"/>
      <c r="I64" s="10"/>
      <c r="J64" s="5"/>
      <c r="K64" s="10"/>
      <c r="L64" s="4"/>
      <c r="M64" s="10"/>
      <c r="N64" s="4"/>
      <c r="O64" s="4"/>
      <c r="P64" s="4"/>
      <c r="Q64" s="84"/>
    </row>
    <row r="65" spans="1:17" x14ac:dyDescent="0.25">
      <c r="A65" s="9" t="s">
        <v>82</v>
      </c>
      <c r="B65" s="11"/>
      <c r="C65" s="11"/>
      <c r="D65" s="11"/>
      <c r="E65" s="11"/>
      <c r="F65" s="34"/>
      <c r="G65" s="34"/>
      <c r="H65" s="4"/>
      <c r="I65" s="4"/>
      <c r="J65" s="4"/>
      <c r="K65" s="4"/>
      <c r="L65" s="4"/>
      <c r="M65" s="4"/>
      <c r="N65" s="4"/>
      <c r="O65" s="4"/>
      <c r="P65" s="4"/>
      <c r="Q65" s="84"/>
    </row>
    <row r="66" spans="1:17" ht="155.25" customHeight="1" x14ac:dyDescent="0.25">
      <c r="A66" s="3" t="s">
        <v>106</v>
      </c>
      <c r="B66" s="79" t="s">
        <v>107</v>
      </c>
      <c r="C66" s="79" t="s">
        <v>108</v>
      </c>
      <c r="D66" s="79" t="s">
        <v>109</v>
      </c>
      <c r="E66" s="18">
        <v>42369</v>
      </c>
      <c r="F66" s="5">
        <v>350000</v>
      </c>
      <c r="G66" s="5">
        <v>150000</v>
      </c>
      <c r="H66" s="4">
        <v>200000</v>
      </c>
      <c r="I66" s="4"/>
      <c r="J66" s="4">
        <v>350000</v>
      </c>
      <c r="K66" s="4">
        <v>100</v>
      </c>
      <c r="L66" s="4">
        <v>349483.5</v>
      </c>
      <c r="M66" s="4">
        <v>150000</v>
      </c>
      <c r="N66" s="4">
        <v>199483.5</v>
      </c>
      <c r="O66" s="4"/>
      <c r="P66" s="5">
        <v>99.852428571428575</v>
      </c>
      <c r="Q66" s="79"/>
    </row>
    <row r="67" spans="1:17" ht="142.5" x14ac:dyDescent="0.25">
      <c r="A67" s="3" t="s">
        <v>110</v>
      </c>
      <c r="B67" s="79" t="s">
        <v>111</v>
      </c>
      <c r="C67" s="79" t="s">
        <v>112</v>
      </c>
      <c r="D67" s="79" t="s">
        <v>113</v>
      </c>
      <c r="E67" s="19">
        <v>41638</v>
      </c>
      <c r="F67" s="5">
        <v>83600</v>
      </c>
      <c r="G67" s="5">
        <v>63600</v>
      </c>
      <c r="H67" s="4">
        <v>20000</v>
      </c>
      <c r="I67" s="4"/>
      <c r="J67" s="4">
        <v>61238</v>
      </c>
      <c r="K67" s="4">
        <v>73.251196172248797</v>
      </c>
      <c r="L67" s="4">
        <v>61238</v>
      </c>
      <c r="M67" s="4">
        <v>53053</v>
      </c>
      <c r="N67" s="4">
        <v>8185</v>
      </c>
      <c r="O67" s="4"/>
      <c r="P67" s="5">
        <v>73.251196172248797</v>
      </c>
      <c r="Q67" s="79" t="s">
        <v>114</v>
      </c>
    </row>
    <row r="68" spans="1:17" ht="15.75" x14ac:dyDescent="0.25">
      <c r="A68" s="60" t="s">
        <v>115</v>
      </c>
      <c r="B68" s="62"/>
      <c r="C68" s="62"/>
      <c r="D68" s="62"/>
      <c r="E68" s="62"/>
      <c r="F68" s="61">
        <v>1177416.3999999999</v>
      </c>
      <c r="G68" s="28">
        <v>539192.69999999995</v>
      </c>
      <c r="H68" s="28">
        <v>638223.69999999995</v>
      </c>
      <c r="I68" s="28">
        <v>0</v>
      </c>
      <c r="J68" s="28">
        <v>74821.400000000009</v>
      </c>
      <c r="K68" s="28">
        <v>6.3547101942864073</v>
      </c>
      <c r="L68" s="28">
        <v>52348.700000000004</v>
      </c>
      <c r="M68" s="28">
        <v>0</v>
      </c>
      <c r="N68" s="28">
        <v>56940.3</v>
      </c>
      <c r="O68" s="28">
        <v>17881.136999999999</v>
      </c>
      <c r="P68" s="61">
        <v>4.4460651303990675</v>
      </c>
      <c r="Q68" s="62"/>
    </row>
    <row r="69" spans="1:17" x14ac:dyDescent="0.25">
      <c r="A69" s="3" t="s">
        <v>19</v>
      </c>
      <c r="B69" s="11"/>
      <c r="C69" s="11"/>
      <c r="D69" s="11"/>
      <c r="E69" s="11"/>
      <c r="F69" s="17"/>
      <c r="G69" s="17"/>
      <c r="H69" s="4"/>
      <c r="I69" s="4"/>
      <c r="J69" s="4"/>
      <c r="K69" s="4"/>
      <c r="L69" s="84"/>
      <c r="M69" s="4"/>
      <c r="N69" s="4"/>
      <c r="O69" s="4"/>
      <c r="P69" s="4"/>
      <c r="Q69" s="84"/>
    </row>
    <row r="70" spans="1:17" ht="15.75" x14ac:dyDescent="0.25">
      <c r="A70" s="27" t="s">
        <v>27</v>
      </c>
      <c r="B70" s="11"/>
      <c r="C70" s="11"/>
      <c r="D70" s="11"/>
      <c r="E70" s="11"/>
      <c r="F70" s="5">
        <v>1177416.3999999999</v>
      </c>
      <c r="G70" s="4">
        <v>539192.69999999995</v>
      </c>
      <c r="H70" s="4">
        <v>638223.69999999995</v>
      </c>
      <c r="I70" s="4">
        <v>0</v>
      </c>
      <c r="J70" s="4">
        <v>74821.400000000009</v>
      </c>
      <c r="K70" s="4">
        <v>6.3547101942864073</v>
      </c>
      <c r="L70" s="4">
        <v>52348.700000000004</v>
      </c>
      <c r="M70" s="4">
        <v>0</v>
      </c>
      <c r="N70" s="4">
        <v>36541.300000000003</v>
      </c>
      <c r="O70" s="4">
        <v>15807.4</v>
      </c>
      <c r="P70" s="5">
        <v>4.4460651303990675</v>
      </c>
      <c r="Q70" s="84"/>
    </row>
    <row r="71" spans="1:17" ht="75" x14ac:dyDescent="0.25">
      <c r="A71" s="38" t="s">
        <v>116</v>
      </c>
      <c r="B71" s="11"/>
      <c r="C71" s="11"/>
      <c r="D71" s="11"/>
      <c r="E71" s="11"/>
      <c r="F71" s="50">
        <v>716631.5</v>
      </c>
      <c r="G71" s="20">
        <v>198000</v>
      </c>
      <c r="H71" s="20">
        <v>518631.5</v>
      </c>
      <c r="I71" s="20">
        <v>0</v>
      </c>
      <c r="J71" s="20">
        <v>52348.700000000004</v>
      </c>
      <c r="K71" s="20">
        <v>7.3048282136635088</v>
      </c>
      <c r="L71" s="20">
        <v>52348.700000000004</v>
      </c>
      <c r="M71" s="20">
        <v>0</v>
      </c>
      <c r="N71" s="20">
        <v>36541.300000000003</v>
      </c>
      <c r="O71" s="20">
        <v>15807.4</v>
      </c>
      <c r="P71" s="50">
        <v>7.3048282136635088</v>
      </c>
      <c r="Q71" s="84"/>
    </row>
    <row r="72" spans="1:17" ht="30" x14ac:dyDescent="0.25">
      <c r="A72" s="38" t="s">
        <v>117</v>
      </c>
      <c r="B72" s="11"/>
      <c r="C72" s="11"/>
      <c r="D72" s="11"/>
      <c r="E72" s="11"/>
      <c r="F72" s="50">
        <v>716631.5</v>
      </c>
      <c r="G72" s="20">
        <v>198000</v>
      </c>
      <c r="H72" s="20">
        <v>518631.5</v>
      </c>
      <c r="I72" s="20">
        <v>0</v>
      </c>
      <c r="J72" s="20">
        <v>52348.700000000004</v>
      </c>
      <c r="K72" s="20">
        <v>7.3048282136635088</v>
      </c>
      <c r="L72" s="20">
        <v>52348.700000000004</v>
      </c>
      <c r="M72" s="20">
        <v>0</v>
      </c>
      <c r="N72" s="20">
        <v>36541.300000000003</v>
      </c>
      <c r="O72" s="20">
        <v>15807.4</v>
      </c>
      <c r="P72" s="50">
        <v>7.3048282136635088</v>
      </c>
      <c r="Q72" s="84"/>
    </row>
    <row r="73" spans="1:17" ht="45" x14ac:dyDescent="0.25">
      <c r="A73" s="26" t="s">
        <v>118</v>
      </c>
      <c r="B73" s="11"/>
      <c r="C73" s="11"/>
      <c r="D73" s="11"/>
      <c r="E73" s="11"/>
      <c r="F73" s="39"/>
      <c r="G73" s="39"/>
      <c r="H73" s="20"/>
      <c r="I73" s="20"/>
      <c r="J73" s="20"/>
      <c r="K73" s="20"/>
      <c r="L73" s="84"/>
      <c r="M73" s="20"/>
      <c r="N73" s="20"/>
      <c r="O73" s="20"/>
      <c r="P73" s="50"/>
      <c r="Q73" s="84"/>
    </row>
    <row r="74" spans="1:17" ht="60" x14ac:dyDescent="0.25">
      <c r="A74" s="3" t="s">
        <v>119</v>
      </c>
      <c r="B74" s="11"/>
      <c r="C74" s="11"/>
      <c r="D74" s="11"/>
      <c r="E74" s="11"/>
      <c r="F74" s="5">
        <v>122755.4</v>
      </c>
      <c r="G74" s="20">
        <v>0</v>
      </c>
      <c r="H74" s="20">
        <v>122755.4</v>
      </c>
      <c r="I74" s="20">
        <v>0</v>
      </c>
      <c r="J74" s="20">
        <v>10.3</v>
      </c>
      <c r="K74" s="4">
        <v>8.3906695754321203E-3</v>
      </c>
      <c r="L74" s="4">
        <v>10.3</v>
      </c>
      <c r="M74" s="20">
        <v>0</v>
      </c>
      <c r="N74" s="20">
        <v>10.3</v>
      </c>
      <c r="O74" s="20">
        <v>0</v>
      </c>
      <c r="P74" s="5">
        <v>8.3906695754321203E-3</v>
      </c>
      <c r="Q74" s="84"/>
    </row>
    <row r="75" spans="1:17" x14ac:dyDescent="0.25">
      <c r="A75" s="3" t="s">
        <v>19</v>
      </c>
      <c r="B75" s="11"/>
      <c r="C75" s="11"/>
      <c r="D75" s="11"/>
      <c r="E75" s="11"/>
      <c r="F75" s="17"/>
      <c r="G75" s="17"/>
      <c r="H75" s="4"/>
      <c r="I75" s="4"/>
      <c r="J75" s="4"/>
      <c r="K75" s="4"/>
      <c r="L75" s="84"/>
      <c r="M75" s="4"/>
      <c r="N75" s="4"/>
      <c r="O75" s="4"/>
      <c r="P75" s="4"/>
      <c r="Q75" s="84"/>
    </row>
    <row r="76" spans="1:17" ht="186" customHeight="1" x14ac:dyDescent="0.25">
      <c r="A76" s="3" t="s">
        <v>120</v>
      </c>
      <c r="B76" s="12" t="s">
        <v>121</v>
      </c>
      <c r="C76" s="7" t="s">
        <v>122</v>
      </c>
      <c r="D76" s="12" t="s">
        <v>123</v>
      </c>
      <c r="E76" s="11"/>
      <c r="F76" s="5">
        <v>49273.5</v>
      </c>
      <c r="G76" s="17"/>
      <c r="H76" s="4">
        <v>49273.5</v>
      </c>
      <c r="I76" s="4"/>
      <c r="J76" s="4">
        <v>0</v>
      </c>
      <c r="K76" s="4">
        <v>0</v>
      </c>
      <c r="L76" s="4">
        <v>0</v>
      </c>
      <c r="M76" s="4"/>
      <c r="N76" s="4">
        <v>0</v>
      </c>
      <c r="O76" s="4"/>
      <c r="P76" s="5">
        <v>0</v>
      </c>
      <c r="Q76" s="79"/>
    </row>
    <row r="77" spans="1:17" ht="75" x14ac:dyDescent="0.25">
      <c r="A77" s="3" t="s">
        <v>124</v>
      </c>
      <c r="B77" s="51" t="s">
        <v>125</v>
      </c>
      <c r="C77" s="51"/>
      <c r="D77" s="51" t="s">
        <v>126</v>
      </c>
      <c r="E77" s="52" t="s">
        <v>127</v>
      </c>
      <c r="F77" s="5">
        <v>11070</v>
      </c>
      <c r="G77" s="17"/>
      <c r="H77" s="4">
        <v>11070</v>
      </c>
      <c r="I77" s="4"/>
      <c r="J77" s="4">
        <v>0</v>
      </c>
      <c r="K77" s="4">
        <v>0</v>
      </c>
      <c r="L77" s="4">
        <v>0</v>
      </c>
      <c r="M77" s="4"/>
      <c r="N77" s="4">
        <v>0</v>
      </c>
      <c r="O77" s="4"/>
      <c r="P77" s="5">
        <v>0</v>
      </c>
      <c r="Q77" s="53"/>
    </row>
    <row r="78" spans="1:17" ht="90" x14ac:dyDescent="0.25">
      <c r="A78" s="3" t="s">
        <v>128</v>
      </c>
      <c r="B78" s="51"/>
      <c r="C78" s="51"/>
      <c r="D78" s="51"/>
      <c r="E78" s="52"/>
      <c r="F78" s="5">
        <v>913.2</v>
      </c>
      <c r="G78" s="17"/>
      <c r="H78" s="4">
        <v>913.2</v>
      </c>
      <c r="I78" s="4"/>
      <c r="J78" s="4">
        <v>0</v>
      </c>
      <c r="K78" s="4">
        <v>0</v>
      </c>
      <c r="L78" s="4">
        <v>0</v>
      </c>
      <c r="M78" s="4"/>
      <c r="N78" s="4">
        <v>0</v>
      </c>
      <c r="O78" s="4"/>
      <c r="P78" s="5">
        <v>0</v>
      </c>
      <c r="Q78" s="53"/>
    </row>
    <row r="79" spans="1:17" ht="75" x14ac:dyDescent="0.25">
      <c r="A79" s="3" t="s">
        <v>129</v>
      </c>
      <c r="B79" s="6" t="s">
        <v>130</v>
      </c>
      <c r="C79" s="6"/>
      <c r="D79" s="6" t="s">
        <v>131</v>
      </c>
      <c r="E79" s="54" t="s">
        <v>132</v>
      </c>
      <c r="F79" s="5">
        <v>4650</v>
      </c>
      <c r="G79" s="17"/>
      <c r="H79" s="4">
        <v>4650</v>
      </c>
      <c r="I79" s="4"/>
      <c r="J79" s="4">
        <v>0</v>
      </c>
      <c r="K79" s="4">
        <v>0</v>
      </c>
      <c r="L79" s="4">
        <v>0</v>
      </c>
      <c r="M79" s="4"/>
      <c r="N79" s="4">
        <v>0</v>
      </c>
      <c r="O79" s="4"/>
      <c r="P79" s="5">
        <v>0</v>
      </c>
      <c r="Q79" s="6"/>
    </row>
    <row r="80" spans="1:17" ht="75" x14ac:dyDescent="0.25">
      <c r="A80" s="3" t="s">
        <v>133</v>
      </c>
      <c r="B80" s="6" t="s">
        <v>134</v>
      </c>
      <c r="C80" s="6"/>
      <c r="D80" s="7" t="s">
        <v>135</v>
      </c>
      <c r="E80" s="54" t="s">
        <v>132</v>
      </c>
      <c r="F80" s="5">
        <v>10560</v>
      </c>
      <c r="G80" s="17"/>
      <c r="H80" s="4">
        <v>10560</v>
      </c>
      <c r="I80" s="4"/>
      <c r="J80" s="4">
        <v>0</v>
      </c>
      <c r="K80" s="4">
        <v>0</v>
      </c>
      <c r="L80" s="4">
        <v>0</v>
      </c>
      <c r="M80" s="4"/>
      <c r="N80" s="4">
        <v>0</v>
      </c>
      <c r="O80" s="4"/>
      <c r="P80" s="5">
        <v>0</v>
      </c>
      <c r="Q80" s="6"/>
    </row>
    <row r="81" spans="1:17" ht="105" x14ac:dyDescent="0.25">
      <c r="A81" s="3" t="s">
        <v>136</v>
      </c>
      <c r="B81" s="6" t="s">
        <v>137</v>
      </c>
      <c r="C81" s="6"/>
      <c r="D81" s="55" t="s">
        <v>138</v>
      </c>
      <c r="E81" s="56" t="s">
        <v>132</v>
      </c>
      <c r="F81" s="5">
        <v>21630</v>
      </c>
      <c r="G81" s="17"/>
      <c r="H81" s="4">
        <v>21630</v>
      </c>
      <c r="I81" s="4"/>
      <c r="J81" s="4">
        <v>0</v>
      </c>
      <c r="K81" s="4">
        <v>0</v>
      </c>
      <c r="L81" s="4">
        <v>0</v>
      </c>
      <c r="M81" s="4"/>
      <c r="N81" s="4">
        <v>0</v>
      </c>
      <c r="O81" s="4"/>
      <c r="P81" s="5">
        <v>0</v>
      </c>
      <c r="Q81" s="6"/>
    </row>
    <row r="82" spans="1:17" ht="90" x14ac:dyDescent="0.25">
      <c r="A82" s="3" t="s">
        <v>139</v>
      </c>
      <c r="B82" s="6" t="s">
        <v>140</v>
      </c>
      <c r="C82" s="6"/>
      <c r="D82" s="6" t="s">
        <v>141</v>
      </c>
      <c r="E82" s="56" t="s">
        <v>132</v>
      </c>
      <c r="F82" s="5">
        <v>13300</v>
      </c>
      <c r="G82" s="17"/>
      <c r="H82" s="4">
        <v>13300</v>
      </c>
      <c r="I82" s="4"/>
      <c r="J82" s="4">
        <v>0</v>
      </c>
      <c r="K82" s="4">
        <v>0</v>
      </c>
      <c r="L82" s="4">
        <v>0</v>
      </c>
      <c r="M82" s="4"/>
      <c r="N82" s="4">
        <v>0</v>
      </c>
      <c r="O82" s="4"/>
      <c r="P82" s="5">
        <v>0</v>
      </c>
      <c r="Q82" s="6"/>
    </row>
    <row r="83" spans="1:17" ht="90" x14ac:dyDescent="0.25">
      <c r="A83" s="3" t="s">
        <v>142</v>
      </c>
      <c r="B83" s="6"/>
      <c r="C83" s="6"/>
      <c r="D83" s="6"/>
      <c r="E83" s="56"/>
      <c r="F83" s="5">
        <v>665.2</v>
      </c>
      <c r="G83" s="17"/>
      <c r="H83" s="4">
        <v>665.2</v>
      </c>
      <c r="I83" s="4"/>
      <c r="J83" s="4">
        <v>4.8</v>
      </c>
      <c r="K83" s="4">
        <v>0.72158749248346354</v>
      </c>
      <c r="L83" s="4">
        <v>4.8</v>
      </c>
      <c r="M83" s="4"/>
      <c r="N83" s="4">
        <v>4.8</v>
      </c>
      <c r="O83" s="4"/>
      <c r="P83" s="5">
        <v>0.72158749248346354</v>
      </c>
      <c r="Q83" s="6"/>
    </row>
    <row r="84" spans="1:17" ht="75" x14ac:dyDescent="0.25">
      <c r="A84" s="3" t="s">
        <v>143</v>
      </c>
      <c r="B84" s="6"/>
      <c r="C84" s="6"/>
      <c r="D84" s="6"/>
      <c r="E84" s="56"/>
      <c r="F84" s="5">
        <v>684.9</v>
      </c>
      <c r="G84" s="17"/>
      <c r="H84" s="4">
        <v>684.9</v>
      </c>
      <c r="I84" s="4"/>
      <c r="J84" s="4">
        <v>5.5</v>
      </c>
      <c r="K84" s="4">
        <v>0.80303693969922629</v>
      </c>
      <c r="L84" s="4">
        <v>5.5</v>
      </c>
      <c r="M84" s="4"/>
      <c r="N84" s="4">
        <v>5.5</v>
      </c>
      <c r="O84" s="4"/>
      <c r="P84" s="5">
        <v>0.80303693969922629</v>
      </c>
      <c r="Q84" s="6"/>
    </row>
    <row r="85" spans="1:17" ht="90" x14ac:dyDescent="0.25">
      <c r="A85" s="3" t="s">
        <v>144</v>
      </c>
      <c r="B85" s="6" t="s">
        <v>145</v>
      </c>
      <c r="C85" s="6"/>
      <c r="D85" s="6" t="s">
        <v>146</v>
      </c>
      <c r="E85" s="56" t="s">
        <v>132</v>
      </c>
      <c r="F85" s="5">
        <v>5660</v>
      </c>
      <c r="G85" s="17"/>
      <c r="H85" s="4">
        <v>5660</v>
      </c>
      <c r="I85" s="4"/>
      <c r="J85" s="4">
        <v>0</v>
      </c>
      <c r="K85" s="4">
        <v>0</v>
      </c>
      <c r="L85" s="4">
        <v>0</v>
      </c>
      <c r="M85" s="4"/>
      <c r="N85" s="4">
        <v>0</v>
      </c>
      <c r="O85" s="4"/>
      <c r="P85" s="5">
        <v>0</v>
      </c>
      <c r="Q85" s="6"/>
    </row>
    <row r="86" spans="1:17" ht="45" x14ac:dyDescent="0.25">
      <c r="A86" s="2" t="s">
        <v>147</v>
      </c>
      <c r="B86" s="40"/>
      <c r="C86" s="6" t="s">
        <v>148</v>
      </c>
      <c r="D86" s="6" t="s">
        <v>149</v>
      </c>
      <c r="E86" s="56" t="s">
        <v>150</v>
      </c>
      <c r="F86" s="5">
        <v>300</v>
      </c>
      <c r="G86" s="17"/>
      <c r="H86" s="4">
        <v>300</v>
      </c>
      <c r="I86" s="4"/>
      <c r="J86" s="4">
        <v>0</v>
      </c>
      <c r="K86" s="4">
        <v>0</v>
      </c>
      <c r="L86" s="4">
        <v>0</v>
      </c>
      <c r="M86" s="4"/>
      <c r="N86" s="4">
        <v>0</v>
      </c>
      <c r="O86" s="4"/>
      <c r="P86" s="5">
        <v>0</v>
      </c>
      <c r="Q86" s="6"/>
    </row>
    <row r="87" spans="1:17" ht="135" x14ac:dyDescent="0.25">
      <c r="A87" s="3" t="s">
        <v>151</v>
      </c>
      <c r="B87" s="6" t="s">
        <v>152</v>
      </c>
      <c r="C87" s="12"/>
      <c r="D87" s="12"/>
      <c r="E87" s="2"/>
      <c r="F87" s="5">
        <v>4048.6</v>
      </c>
      <c r="G87" s="17"/>
      <c r="H87" s="4">
        <v>4048.6</v>
      </c>
      <c r="I87" s="4"/>
      <c r="J87" s="4">
        <v>0</v>
      </c>
      <c r="K87" s="4">
        <v>0</v>
      </c>
      <c r="L87" s="4">
        <v>0</v>
      </c>
      <c r="M87" s="4"/>
      <c r="N87" s="4">
        <v>0</v>
      </c>
      <c r="O87" s="4"/>
      <c r="P87" s="5">
        <v>0</v>
      </c>
      <c r="Q87" s="6"/>
    </row>
    <row r="88" spans="1:17" ht="138" customHeight="1" x14ac:dyDescent="0.25">
      <c r="A88" s="3" t="s">
        <v>153</v>
      </c>
      <c r="B88" s="104" t="s">
        <v>154</v>
      </c>
      <c r="C88" s="104"/>
      <c r="D88" s="104"/>
      <c r="E88" s="104"/>
      <c r="F88" s="5">
        <v>593876.1</v>
      </c>
      <c r="G88" s="5">
        <v>198000</v>
      </c>
      <c r="H88" s="4">
        <v>395876.1</v>
      </c>
      <c r="I88" s="4"/>
      <c r="J88" s="4">
        <v>52338.400000000001</v>
      </c>
      <c r="K88" s="4">
        <v>8.8130167218381068</v>
      </c>
      <c r="L88" s="4">
        <v>52338.400000000001</v>
      </c>
      <c r="M88" s="4"/>
      <c r="N88" s="4">
        <v>36531</v>
      </c>
      <c r="O88" s="4">
        <v>15807.4</v>
      </c>
      <c r="P88" s="5">
        <v>8.8130167218381068</v>
      </c>
      <c r="Q88" s="79"/>
    </row>
    <row r="89" spans="1:17" ht="135" x14ac:dyDescent="0.25">
      <c r="A89" s="44" t="s">
        <v>68</v>
      </c>
      <c r="B89" s="57"/>
      <c r="C89" s="12"/>
      <c r="D89" s="12"/>
      <c r="E89" s="2"/>
      <c r="F89" s="5">
        <v>460784.9</v>
      </c>
      <c r="G89" s="5">
        <v>341192.7</v>
      </c>
      <c r="H89" s="5">
        <v>119592.2</v>
      </c>
      <c r="I89" s="5">
        <v>0</v>
      </c>
      <c r="J89" s="5">
        <v>22472.7</v>
      </c>
      <c r="K89" s="4">
        <v>4.8770478372880701</v>
      </c>
      <c r="L89" s="4">
        <v>22472.737000000001</v>
      </c>
      <c r="M89" s="4">
        <v>0</v>
      </c>
      <c r="N89" s="4">
        <v>20399</v>
      </c>
      <c r="O89" s="4">
        <v>2073.7370000000001</v>
      </c>
      <c r="P89" s="5">
        <v>4.8770558670650876</v>
      </c>
      <c r="Q89" s="53"/>
    </row>
    <row r="90" spans="1:17" ht="45" x14ac:dyDescent="0.25">
      <c r="A90" s="14" t="s">
        <v>69</v>
      </c>
      <c r="B90" s="57"/>
      <c r="C90" s="12"/>
      <c r="D90" s="12"/>
      <c r="E90" s="2"/>
      <c r="F90" s="5">
        <v>460784.9</v>
      </c>
      <c r="G90" s="5">
        <v>341192.7</v>
      </c>
      <c r="H90" s="5">
        <v>119592.2</v>
      </c>
      <c r="I90" s="5">
        <v>0</v>
      </c>
      <c r="J90" s="5">
        <v>22472.7</v>
      </c>
      <c r="K90" s="4">
        <v>4.8770478372880701</v>
      </c>
      <c r="L90" s="4">
        <v>22472.737000000001</v>
      </c>
      <c r="M90" s="4">
        <v>0</v>
      </c>
      <c r="N90" s="4">
        <v>20399</v>
      </c>
      <c r="O90" s="4">
        <v>2073.7370000000001</v>
      </c>
      <c r="P90" s="5">
        <v>4.8770558670650876</v>
      </c>
      <c r="Q90" s="53"/>
    </row>
    <row r="91" spans="1:17" ht="45" x14ac:dyDescent="0.25">
      <c r="A91" s="26" t="s">
        <v>155</v>
      </c>
      <c r="B91" s="57"/>
      <c r="C91" s="12"/>
      <c r="D91" s="12"/>
      <c r="E91" s="2"/>
      <c r="F91" s="5"/>
      <c r="G91" s="17"/>
      <c r="H91" s="4"/>
      <c r="I91" s="4"/>
      <c r="J91" s="4"/>
      <c r="K91" s="4"/>
      <c r="L91" s="4"/>
      <c r="M91" s="4"/>
      <c r="N91" s="4"/>
      <c r="O91" s="4"/>
      <c r="P91" s="5"/>
      <c r="Q91" s="53"/>
    </row>
    <row r="92" spans="1:17" ht="135" x14ac:dyDescent="0.25">
      <c r="A92" s="3" t="s">
        <v>156</v>
      </c>
      <c r="B92" s="104" t="s">
        <v>154</v>
      </c>
      <c r="C92" s="104"/>
      <c r="D92" s="104"/>
      <c r="E92" s="104"/>
      <c r="F92" s="5">
        <v>460784.9</v>
      </c>
      <c r="G92" s="5">
        <v>341192.7</v>
      </c>
      <c r="H92" s="4">
        <v>119592.2</v>
      </c>
      <c r="I92" s="4"/>
      <c r="J92" s="4">
        <v>22472.7</v>
      </c>
      <c r="K92" s="4">
        <v>4.8770478372880701</v>
      </c>
      <c r="L92" s="4">
        <v>22472.737000000001</v>
      </c>
      <c r="M92" s="4"/>
      <c r="N92" s="4">
        <v>20399</v>
      </c>
      <c r="O92" s="4">
        <v>2073.7370000000001</v>
      </c>
      <c r="P92" s="5">
        <v>4.8770558670650876</v>
      </c>
      <c r="Q92" s="79"/>
    </row>
    <row r="93" spans="1:17" x14ac:dyDescent="0.25">
      <c r="A93" s="85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</row>
    <row r="94" spans="1:17" ht="31.5" x14ac:dyDescent="0.25">
      <c r="A94" s="60" t="s">
        <v>157</v>
      </c>
      <c r="B94" s="62"/>
      <c r="C94" s="62"/>
      <c r="D94" s="62"/>
      <c r="E94" s="62"/>
      <c r="F94" s="61">
        <v>160000</v>
      </c>
      <c r="G94" s="28">
        <v>0</v>
      </c>
      <c r="H94" s="28">
        <v>160000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61">
        <v>0</v>
      </c>
      <c r="Q94" s="62"/>
    </row>
    <row r="95" spans="1:17" ht="15.75" x14ac:dyDescent="0.25">
      <c r="A95" s="27" t="s">
        <v>27</v>
      </c>
      <c r="B95" s="11"/>
      <c r="C95" s="11"/>
      <c r="D95" s="11"/>
      <c r="E95" s="11"/>
      <c r="F95" s="5">
        <v>160000</v>
      </c>
      <c r="G95" s="4">
        <v>0</v>
      </c>
      <c r="H95" s="4">
        <v>160000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5">
        <v>0</v>
      </c>
      <c r="Q95" s="84"/>
    </row>
    <row r="96" spans="1:17" ht="90" x14ac:dyDescent="0.25">
      <c r="A96" s="37" t="s">
        <v>85</v>
      </c>
      <c r="B96" s="11"/>
      <c r="C96" s="11"/>
      <c r="D96" s="11"/>
      <c r="E96" s="11"/>
      <c r="F96" s="5">
        <v>160000</v>
      </c>
      <c r="G96" s="58">
        <v>0</v>
      </c>
      <c r="H96" s="58">
        <v>160000</v>
      </c>
      <c r="I96" s="58">
        <v>0</v>
      </c>
      <c r="J96" s="58">
        <v>0</v>
      </c>
      <c r="K96" s="4">
        <v>0</v>
      </c>
      <c r="L96" s="4">
        <v>0</v>
      </c>
      <c r="M96" s="58">
        <v>0</v>
      </c>
      <c r="N96" s="58">
        <v>0</v>
      </c>
      <c r="O96" s="58">
        <v>0</v>
      </c>
      <c r="P96" s="5">
        <v>0</v>
      </c>
      <c r="Q96" s="84"/>
    </row>
    <row r="97" spans="1:17" ht="60" x14ac:dyDescent="0.25">
      <c r="A97" s="38" t="s">
        <v>158</v>
      </c>
      <c r="B97" s="11"/>
      <c r="C97" s="11"/>
      <c r="D97" s="11"/>
      <c r="E97" s="11"/>
      <c r="F97" s="5">
        <v>160000</v>
      </c>
      <c r="G97" s="20">
        <v>0</v>
      </c>
      <c r="H97" s="20">
        <v>160000</v>
      </c>
      <c r="I97" s="20">
        <v>0</v>
      </c>
      <c r="J97" s="20">
        <v>0</v>
      </c>
      <c r="K97" s="20">
        <v>0</v>
      </c>
      <c r="L97" s="4">
        <v>0</v>
      </c>
      <c r="M97" s="20">
        <v>0</v>
      </c>
      <c r="N97" s="20">
        <v>0</v>
      </c>
      <c r="O97" s="20">
        <v>0</v>
      </c>
      <c r="P97" s="50">
        <v>0</v>
      </c>
      <c r="Q97" s="84"/>
    </row>
    <row r="98" spans="1:17" ht="60" x14ac:dyDescent="0.25">
      <c r="A98" s="26" t="s">
        <v>87</v>
      </c>
      <c r="B98" s="11"/>
      <c r="C98" s="11"/>
      <c r="D98" s="11"/>
      <c r="E98" s="11"/>
      <c r="F98" s="39"/>
      <c r="G98" s="39"/>
      <c r="H98" s="4"/>
      <c r="I98" s="4"/>
      <c r="J98" s="4"/>
      <c r="K98" s="20"/>
      <c r="L98" s="4"/>
      <c r="M98" s="4"/>
      <c r="N98" s="4"/>
      <c r="O98" s="4"/>
      <c r="P98" s="4"/>
      <c r="Q98" s="84"/>
    </row>
    <row r="99" spans="1:17" ht="75" x14ac:dyDescent="0.25">
      <c r="A99" s="87" t="s">
        <v>180</v>
      </c>
      <c r="B99" s="88"/>
      <c r="C99" s="88"/>
      <c r="D99" s="88"/>
      <c r="E99" s="88"/>
      <c r="F99" s="89">
        <f t="shared" ref="F99" si="0">G99+H99+I99</f>
        <v>10560</v>
      </c>
      <c r="G99" s="90"/>
      <c r="H99" s="91">
        <f>[1]Отчет.период!O182</f>
        <v>10560</v>
      </c>
      <c r="I99" s="91"/>
      <c r="J99" s="91">
        <f>[1]Отчет.период!Q182</f>
        <v>0</v>
      </c>
      <c r="K99" s="92">
        <f t="shared" ref="K99" si="1">J99/F99*100</f>
        <v>0</v>
      </c>
      <c r="L99" s="91">
        <f t="shared" ref="L99" si="2">M99+N99+O99</f>
        <v>0</v>
      </c>
      <c r="M99" s="91"/>
      <c r="N99" s="91">
        <f>[1]Отчет.период!R182</f>
        <v>0</v>
      </c>
      <c r="O99" s="91"/>
      <c r="P99" s="93">
        <f t="shared" ref="P99" si="3">L99/F99*100</f>
        <v>0</v>
      </c>
      <c r="Q99" s="84"/>
    </row>
    <row r="100" spans="1:17" ht="75" x14ac:dyDescent="0.25">
      <c r="A100" s="9" t="s">
        <v>159</v>
      </c>
      <c r="B100" s="11"/>
      <c r="C100" s="11"/>
      <c r="D100" s="11"/>
      <c r="E100" s="11"/>
      <c r="F100" s="34"/>
      <c r="G100" s="34"/>
      <c r="H100" s="4"/>
      <c r="I100" s="4"/>
      <c r="J100" s="4"/>
      <c r="K100" s="20"/>
      <c r="L100" s="4"/>
      <c r="M100" s="4"/>
      <c r="N100" s="4"/>
      <c r="O100" s="4"/>
      <c r="P100" s="4"/>
      <c r="Q100" s="84"/>
    </row>
    <row r="101" spans="1:17" ht="258" customHeight="1" x14ac:dyDescent="0.25">
      <c r="A101" s="3" t="s">
        <v>160</v>
      </c>
      <c r="B101" s="79" t="s">
        <v>161</v>
      </c>
      <c r="C101" s="79" t="s">
        <v>162</v>
      </c>
      <c r="D101" s="79" t="s">
        <v>178</v>
      </c>
      <c r="E101" s="79" t="s">
        <v>163</v>
      </c>
      <c r="F101" s="5">
        <v>130000</v>
      </c>
      <c r="G101" s="17"/>
      <c r="H101" s="4">
        <v>130000</v>
      </c>
      <c r="I101" s="4"/>
      <c r="J101" s="4">
        <v>0</v>
      </c>
      <c r="K101" s="20">
        <v>0</v>
      </c>
      <c r="L101" s="4">
        <v>0</v>
      </c>
      <c r="M101" s="4"/>
      <c r="N101" s="4">
        <v>0</v>
      </c>
      <c r="O101" s="4"/>
      <c r="P101" s="50">
        <v>0</v>
      </c>
      <c r="Q101" s="23"/>
    </row>
    <row r="102" spans="1:17" ht="15.75" x14ac:dyDescent="0.25">
      <c r="A102" s="77" t="s">
        <v>164</v>
      </c>
      <c r="B102" s="76"/>
      <c r="C102" s="76"/>
      <c r="D102" s="76"/>
      <c r="E102" s="76"/>
      <c r="F102" s="65">
        <v>162823.30000000002</v>
      </c>
      <c r="G102" s="78">
        <v>122553.1</v>
      </c>
      <c r="H102" s="78">
        <v>21728.2</v>
      </c>
      <c r="I102" s="78">
        <v>18542</v>
      </c>
      <c r="J102" s="78">
        <v>21263.7</v>
      </c>
      <c r="K102" s="78">
        <v>13.059371723825766</v>
      </c>
      <c r="L102" s="78">
        <v>25082.95</v>
      </c>
      <c r="M102" s="78">
        <v>21263.68</v>
      </c>
      <c r="N102" s="78">
        <v>0</v>
      </c>
      <c r="O102" s="78">
        <v>3819.27</v>
      </c>
      <c r="P102" s="74">
        <v>15.405012673247622</v>
      </c>
      <c r="Q102" s="76"/>
    </row>
    <row r="103" spans="1:17" x14ac:dyDescent="0.25">
      <c r="A103" s="3" t="s">
        <v>19</v>
      </c>
      <c r="B103" s="11"/>
      <c r="C103" s="11"/>
      <c r="D103" s="11"/>
      <c r="E103" s="11"/>
      <c r="F103" s="17"/>
      <c r="G103" s="17"/>
      <c r="H103" s="4"/>
      <c r="I103" s="4"/>
      <c r="J103" s="4"/>
      <c r="K103" s="4"/>
      <c r="L103" s="84"/>
      <c r="M103" s="4"/>
      <c r="N103" s="4"/>
      <c r="O103" s="4"/>
      <c r="P103" s="4"/>
      <c r="Q103" s="84"/>
    </row>
    <row r="104" spans="1:17" s="82" customFormat="1" ht="15.75" x14ac:dyDescent="0.25">
      <c r="A104" s="27" t="s">
        <v>27</v>
      </c>
      <c r="B104" s="11"/>
      <c r="C104" s="11"/>
      <c r="D104" s="11"/>
      <c r="E104" s="11"/>
      <c r="F104" s="5">
        <v>162823.30000000002</v>
      </c>
      <c r="G104" s="4">
        <v>122553.1</v>
      </c>
      <c r="H104" s="4">
        <v>21728.2</v>
      </c>
      <c r="I104" s="4">
        <v>18542</v>
      </c>
      <c r="J104" s="4">
        <v>21263.7</v>
      </c>
      <c r="K104" s="4">
        <v>13.059371723825766</v>
      </c>
      <c r="L104" s="4">
        <v>25082.95</v>
      </c>
      <c r="M104" s="4">
        <v>21263.68</v>
      </c>
      <c r="N104" s="4">
        <v>0</v>
      </c>
      <c r="O104" s="4">
        <v>3819.27</v>
      </c>
      <c r="P104" s="5">
        <v>15.405012673247622</v>
      </c>
      <c r="Q104" s="11"/>
    </row>
    <row r="105" spans="1:17" s="82" customFormat="1" ht="75" x14ac:dyDescent="0.25">
      <c r="A105" s="44" t="s">
        <v>165</v>
      </c>
      <c r="B105" s="11"/>
      <c r="C105" s="11"/>
      <c r="D105" s="11"/>
      <c r="E105" s="11"/>
      <c r="F105" s="5">
        <v>162823.30000000002</v>
      </c>
      <c r="G105" s="20">
        <v>122553.1</v>
      </c>
      <c r="H105" s="20">
        <v>21728.2</v>
      </c>
      <c r="I105" s="20">
        <v>18542</v>
      </c>
      <c r="J105" s="20">
        <v>21263.7</v>
      </c>
      <c r="K105" s="20">
        <v>13.059371723825766</v>
      </c>
      <c r="L105" s="4">
        <v>25082.95</v>
      </c>
      <c r="M105" s="20">
        <v>21263.68</v>
      </c>
      <c r="N105" s="20">
        <v>0</v>
      </c>
      <c r="O105" s="20">
        <v>3819.27</v>
      </c>
      <c r="P105" s="50">
        <v>15.405012673247622</v>
      </c>
      <c r="Q105" s="11"/>
    </row>
    <row r="106" spans="1:17" ht="75" x14ac:dyDescent="0.25">
      <c r="A106" s="14" t="s">
        <v>166</v>
      </c>
      <c r="B106" s="11"/>
      <c r="C106" s="11"/>
      <c r="D106" s="11"/>
      <c r="E106" s="11"/>
      <c r="F106" s="5">
        <v>4730</v>
      </c>
      <c r="G106" s="20">
        <v>0</v>
      </c>
      <c r="H106" s="20">
        <v>4730</v>
      </c>
      <c r="I106" s="20">
        <v>0</v>
      </c>
      <c r="J106" s="20">
        <v>0</v>
      </c>
      <c r="K106" s="20">
        <v>0</v>
      </c>
      <c r="L106" s="4">
        <v>0</v>
      </c>
      <c r="M106" s="20">
        <v>0</v>
      </c>
      <c r="N106" s="20">
        <v>0</v>
      </c>
      <c r="O106" s="20">
        <v>0</v>
      </c>
      <c r="P106" s="50">
        <v>0</v>
      </c>
      <c r="Q106" s="84"/>
    </row>
    <row r="107" spans="1:17" ht="45" x14ac:dyDescent="0.25">
      <c r="A107" s="3" t="s">
        <v>167</v>
      </c>
      <c r="B107" s="11"/>
      <c r="C107" s="11"/>
      <c r="D107" s="11"/>
      <c r="E107" s="11"/>
      <c r="F107" s="5"/>
      <c r="G107" s="20"/>
      <c r="H107" s="20"/>
      <c r="I107" s="20"/>
      <c r="J107" s="20"/>
      <c r="K107" s="20"/>
      <c r="L107" s="10"/>
      <c r="M107" s="20"/>
      <c r="N107" s="20"/>
      <c r="O107" s="20"/>
      <c r="P107" s="50"/>
      <c r="Q107" s="84"/>
    </row>
    <row r="108" spans="1:17" ht="60" x14ac:dyDescent="0.25">
      <c r="A108" s="3" t="s">
        <v>168</v>
      </c>
      <c r="B108" s="11"/>
      <c r="C108" s="11"/>
      <c r="D108" s="11"/>
      <c r="E108" s="11"/>
      <c r="F108" s="5">
        <v>2000</v>
      </c>
      <c r="G108" s="39"/>
      <c r="H108" s="20">
        <v>2000</v>
      </c>
      <c r="I108" s="20"/>
      <c r="J108" s="20">
        <v>0</v>
      </c>
      <c r="K108" s="4">
        <v>0</v>
      </c>
      <c r="L108" s="4">
        <v>0</v>
      </c>
      <c r="M108" s="20"/>
      <c r="N108" s="20">
        <v>0</v>
      </c>
      <c r="O108" s="20"/>
      <c r="P108" s="5">
        <v>0</v>
      </c>
      <c r="Q108" s="84"/>
    </row>
    <row r="109" spans="1:17" ht="75" x14ac:dyDescent="0.25">
      <c r="A109" s="3" t="s">
        <v>169</v>
      </c>
      <c r="B109" s="12"/>
      <c r="C109" s="79"/>
      <c r="D109" s="79"/>
      <c r="E109" s="79"/>
      <c r="F109" s="5">
        <v>2730</v>
      </c>
      <c r="G109" s="17"/>
      <c r="H109" s="5">
        <v>2730</v>
      </c>
      <c r="I109" s="4"/>
      <c r="J109" s="5">
        <v>0</v>
      </c>
      <c r="K109" s="4">
        <v>0</v>
      </c>
      <c r="L109" s="4">
        <v>0</v>
      </c>
      <c r="M109" s="4"/>
      <c r="N109" s="5">
        <v>0</v>
      </c>
      <c r="O109" s="5"/>
      <c r="P109" s="5">
        <v>0</v>
      </c>
      <c r="Q109" s="84"/>
    </row>
    <row r="110" spans="1:17" s="82" customFormat="1" ht="60" x14ac:dyDescent="0.25">
      <c r="A110" s="14" t="s">
        <v>170</v>
      </c>
      <c r="B110" s="11"/>
      <c r="C110" s="11"/>
      <c r="D110" s="11"/>
      <c r="E110" s="11"/>
      <c r="F110" s="5">
        <v>101282.7</v>
      </c>
      <c r="G110" s="20">
        <v>90282.7</v>
      </c>
      <c r="H110" s="20">
        <v>11000</v>
      </c>
      <c r="I110" s="20">
        <v>0</v>
      </c>
      <c r="J110" s="20">
        <v>21263.7</v>
      </c>
      <c r="K110" s="4">
        <v>20.994404770015016</v>
      </c>
      <c r="L110" s="4">
        <v>21263.68</v>
      </c>
      <c r="M110" s="20">
        <v>21263.68</v>
      </c>
      <c r="N110" s="20">
        <v>0</v>
      </c>
      <c r="O110" s="20">
        <v>0</v>
      </c>
      <c r="P110" s="50">
        <v>20.994385023306052</v>
      </c>
      <c r="Q110" s="86"/>
    </row>
    <row r="111" spans="1:17" s="82" customFormat="1" ht="45" x14ac:dyDescent="0.25">
      <c r="A111" s="26" t="s">
        <v>167</v>
      </c>
      <c r="B111" s="11"/>
      <c r="C111" s="11"/>
      <c r="D111" s="11"/>
      <c r="E111" s="11"/>
      <c r="F111" s="39"/>
      <c r="G111" s="39"/>
      <c r="H111" s="13"/>
      <c r="I111" s="13"/>
      <c r="J111" s="13"/>
      <c r="K111" s="13"/>
      <c r="L111" s="4"/>
      <c r="M111" s="13"/>
      <c r="N111" s="13"/>
      <c r="O111" s="13"/>
      <c r="P111" s="13"/>
      <c r="Q111" s="86"/>
    </row>
    <row r="112" spans="1:17" s="82" customFormat="1" ht="79.5" customHeight="1" x14ac:dyDescent="0.25">
      <c r="A112" s="3" t="s">
        <v>171</v>
      </c>
      <c r="B112" s="47" t="s">
        <v>172</v>
      </c>
      <c r="C112" s="24" t="s">
        <v>173</v>
      </c>
      <c r="D112" s="24" t="s">
        <v>174</v>
      </c>
      <c r="E112" s="59"/>
      <c r="F112" s="5">
        <v>101282.7</v>
      </c>
      <c r="G112" s="5">
        <v>90282.7</v>
      </c>
      <c r="H112" s="4">
        <v>11000</v>
      </c>
      <c r="I112" s="4"/>
      <c r="J112" s="4">
        <v>21263.7</v>
      </c>
      <c r="K112" s="4">
        <v>20.994404770015016</v>
      </c>
      <c r="L112" s="4">
        <v>21263.68</v>
      </c>
      <c r="M112" s="4">
        <v>21263.68</v>
      </c>
      <c r="N112" s="4">
        <v>0</v>
      </c>
      <c r="O112" s="4"/>
      <c r="P112" s="5">
        <v>20.994385023306052</v>
      </c>
      <c r="Q112" s="59"/>
    </row>
    <row r="113" spans="1:17" s="82" customFormat="1" ht="105" x14ac:dyDescent="0.25">
      <c r="A113" s="14" t="s">
        <v>175</v>
      </c>
      <c r="B113" s="47"/>
      <c r="C113" s="24"/>
      <c r="D113" s="24"/>
      <c r="E113" s="59"/>
      <c r="F113" s="5">
        <v>56810.6</v>
      </c>
      <c r="G113" s="5">
        <v>32270.400000000001</v>
      </c>
      <c r="H113" s="5">
        <v>5998.2</v>
      </c>
      <c r="I113" s="5">
        <v>18542</v>
      </c>
      <c r="J113" s="5">
        <v>0</v>
      </c>
      <c r="K113" s="4">
        <v>0</v>
      </c>
      <c r="L113" s="4">
        <v>3819.27</v>
      </c>
      <c r="M113" s="4">
        <v>0</v>
      </c>
      <c r="N113" s="4">
        <v>0</v>
      </c>
      <c r="O113" s="4">
        <v>3819.27</v>
      </c>
      <c r="P113" s="5">
        <v>6.7228122920722537</v>
      </c>
      <c r="Q113" s="59"/>
    </row>
    <row r="114" spans="1:17" s="82" customFormat="1" ht="45" x14ac:dyDescent="0.25">
      <c r="A114" s="26" t="s">
        <v>167</v>
      </c>
      <c r="B114" s="47"/>
      <c r="C114" s="24"/>
      <c r="D114" s="24"/>
      <c r="E114" s="59"/>
      <c r="F114" s="5"/>
      <c r="G114" s="5"/>
      <c r="H114" s="4"/>
      <c r="I114" s="4"/>
      <c r="J114" s="4"/>
      <c r="K114" s="4"/>
      <c r="L114" s="4"/>
      <c r="M114" s="4"/>
      <c r="N114" s="4"/>
      <c r="O114" s="4"/>
      <c r="P114" s="5"/>
      <c r="Q114" s="59"/>
    </row>
    <row r="115" spans="1:17" s="82" customFormat="1" ht="60" x14ac:dyDescent="0.25">
      <c r="A115" s="3" t="s">
        <v>176</v>
      </c>
      <c r="B115" s="47"/>
      <c r="C115" s="83"/>
      <c r="D115" s="24"/>
      <c r="E115" s="59"/>
      <c r="F115" s="5">
        <v>56810.6</v>
      </c>
      <c r="G115" s="17">
        <v>32270.400000000001</v>
      </c>
      <c r="H115" s="4">
        <v>5998.2</v>
      </c>
      <c r="I115" s="4">
        <v>18542</v>
      </c>
      <c r="J115" s="4">
        <v>0</v>
      </c>
      <c r="K115" s="4">
        <v>0</v>
      </c>
      <c r="L115" s="4">
        <v>3819.27</v>
      </c>
      <c r="M115" s="4"/>
      <c r="N115" s="4">
        <v>0</v>
      </c>
      <c r="O115" s="4">
        <v>3819.27</v>
      </c>
      <c r="P115" s="5">
        <v>6.7228122920722537</v>
      </c>
      <c r="Q115" s="59"/>
    </row>
    <row r="116" spans="1:17" ht="15.75" x14ac:dyDescent="0.25">
      <c r="A116" s="103" t="s">
        <v>177</v>
      </c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</row>
  </sheetData>
  <mergeCells count="19">
    <mergeCell ref="A116:Q116"/>
    <mergeCell ref="C58:D58"/>
    <mergeCell ref="B41:D41"/>
    <mergeCell ref="B92:E92"/>
    <mergeCell ref="B88:E88"/>
    <mergeCell ref="Q41:Q47"/>
    <mergeCell ref="A1:Q1"/>
    <mergeCell ref="A3:A4"/>
    <mergeCell ref="B3:B4"/>
    <mergeCell ref="C3:C4"/>
    <mergeCell ref="D3:D4"/>
    <mergeCell ref="J3:J4"/>
    <mergeCell ref="M2:Q2"/>
    <mergeCell ref="K3:K4"/>
    <mergeCell ref="E3:E4"/>
    <mergeCell ref="F3:I3"/>
    <mergeCell ref="Q3:Q4"/>
    <mergeCell ref="L3:O3"/>
    <mergeCell ref="P3:P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8" orientation="landscape" r:id="rId1"/>
  <headerFooter differentFirst="1"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economy53 (Александрова Т.В.)</dc:creator>
  <cp:lastModifiedBy>economy53 (Александрова Т.В.)</cp:lastModifiedBy>
  <cp:lastPrinted>2015-06-11T09:05:38Z</cp:lastPrinted>
  <dcterms:created xsi:type="dcterms:W3CDTF">2015-06-10T05:17:29Z</dcterms:created>
  <dcterms:modified xsi:type="dcterms:W3CDTF">2015-06-11T11:08:51Z</dcterms:modified>
</cp:coreProperties>
</file>