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3" i="1" l="1"/>
  <c r="F100" i="1"/>
  <c r="F99" i="1"/>
  <c r="F97" i="1"/>
  <c r="F96" i="1"/>
  <c r="F95" i="1"/>
  <c r="F92" i="1"/>
  <c r="F91" i="1"/>
  <c r="F90" i="1"/>
  <c r="F87" i="1"/>
  <c r="F85" i="1"/>
  <c r="F84" i="1"/>
  <c r="F83" i="1"/>
  <c r="F82" i="1"/>
  <c r="F80" i="1"/>
  <c r="F79" i="1"/>
  <c r="F78" i="1"/>
  <c r="F77" i="1"/>
  <c r="F75" i="1"/>
  <c r="F74" i="1"/>
  <c r="F72" i="1"/>
  <c r="F71" i="1"/>
  <c r="F70" i="1"/>
  <c r="F69" i="1"/>
  <c r="F68" i="1"/>
  <c r="F67" i="1"/>
  <c r="F66" i="1"/>
  <c r="F64" i="1"/>
  <c r="F63" i="1"/>
  <c r="F61" i="1"/>
  <c r="F60" i="1"/>
  <c r="F58" i="1"/>
  <c r="F57" i="1"/>
  <c r="F56" i="1"/>
  <c r="F54" i="1"/>
  <c r="F53" i="1"/>
  <c r="F51" i="1"/>
  <c r="F50" i="1"/>
  <c r="F48" i="1"/>
  <c r="F47" i="1"/>
  <c r="F45" i="1"/>
  <c r="F44" i="1"/>
  <c r="F42" i="1"/>
  <c r="F40" i="1"/>
  <c r="F37" i="1"/>
  <c r="F35" i="1"/>
  <c r="F34" i="1"/>
  <c r="F32" i="1"/>
  <c r="F31" i="1"/>
  <c r="F29" i="1"/>
  <c r="F28" i="1"/>
  <c r="F27" i="1"/>
  <c r="F26" i="1"/>
  <c r="F24" i="1"/>
  <c r="F21" i="1"/>
  <c r="F19" i="1"/>
  <c r="F18" i="1"/>
  <c r="F16" i="1"/>
  <c r="F14" i="1"/>
  <c r="F13" i="1"/>
  <c r="F12" i="1"/>
  <c r="F11" i="1"/>
  <c r="F10" i="1"/>
  <c r="F9" i="1"/>
  <c r="F8" i="1"/>
  <c r="F7" i="1"/>
  <c r="F5" i="1"/>
  <c r="P87" i="1"/>
  <c r="O87" i="1"/>
  <c r="N87" i="1"/>
  <c r="J87" i="1"/>
  <c r="I87" i="1"/>
  <c r="H87" i="1"/>
  <c r="G87" i="1"/>
  <c r="P70" i="1"/>
  <c r="O70" i="1"/>
  <c r="N70" i="1"/>
  <c r="J70" i="1"/>
  <c r="I70" i="1"/>
  <c r="H70" i="1"/>
  <c r="G70" i="1"/>
  <c r="K29" i="1"/>
  <c r="P29" i="1"/>
  <c r="O29" i="1"/>
  <c r="N29" i="1"/>
  <c r="J29" i="1"/>
  <c r="I29" i="1"/>
  <c r="H29" i="1"/>
  <c r="G29" i="1"/>
  <c r="P21" i="1"/>
  <c r="O21" i="1"/>
  <c r="N21" i="1"/>
  <c r="M21" i="1"/>
  <c r="L21" i="1"/>
  <c r="K21" i="1"/>
  <c r="J21" i="1"/>
  <c r="I21" i="1"/>
  <c r="H21" i="1"/>
  <c r="G21" i="1"/>
</calcChain>
</file>

<file path=xl/sharedStrings.xml><?xml version="1.0" encoding="utf-8"?>
<sst xmlns="http://schemas.openxmlformats.org/spreadsheetml/2006/main" count="175" uniqueCount="149">
  <si>
    <t>Информация о финансировании строительства объектов республиканской адресной 
инвестиционной программы за счет бюджетных средств за январь 2016 года</t>
  </si>
  <si>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</si>
  <si>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</si>
  <si>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</si>
  <si>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</si>
  <si>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</si>
  <si>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</si>
  <si>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</si>
  <si>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</si>
  <si>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</si>
  <si>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</si>
  <si>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</si>
  <si>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</si>
  <si>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</si>
  <si>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</si>
  <si>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</si>
  <si>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</si>
  <si>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</si>
  <si>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</si>
  <si>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</si>
  <si>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</si>
  <si>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</si>
  <si>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</si>
  <si>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</si>
  <si>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</si>
  <si>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</si>
  <si>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</si>
  <si>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ОБРАЗОВАНИЕ, всего</t>
  </si>
  <si>
    <t>Министерство образования 
и молодежной политики Чувашской Республики</t>
  </si>
  <si>
    <t>декабрь 2014 г.</t>
  </si>
  <si>
    <t>администрация г. Канаша</t>
  </si>
  <si>
    <t>администрация г. Чебоксары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</si>
  <si>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</si>
  <si>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</si>
  <si>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администрация Чебоксарского  района</t>
  </si>
  <si>
    <t xml:space="preserve">Строительство здания средней общеобразовательной школы на 165 уч. мест с пристроем помещений для дошкольных групп  на 40 мест в д.Яныши Чебоксарского района </t>
  </si>
  <si>
    <t>ООО "Проектный институт "Суварстройпроект" - г.Чебоксары, ул.К.Маркса, 52. ИНН 2129041303. Ген.директор - Захаров В.А., гоэкспертиза №21-1-5-0052-13 от 05.03.2013 г</t>
  </si>
  <si>
    <t>контракт с ООО "ТПК "Шыгырданы" (Халитов Зофер Иауфикович), ИНН 2103004755</t>
  </si>
  <si>
    <t>МК от 27.08.2013 № 1622</t>
  </si>
  <si>
    <t>объект введен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</si>
  <si>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</si>
  <si>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</si>
  <si>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"Арка" (Шарафутдинов Фагиль Фазылянович), ИНН 2124010478</t>
  </si>
  <si>
    <t>МК от 30.04.2015</t>
  </si>
  <si>
    <t>сентябрь 2016 г.</t>
  </si>
  <si>
    <t>работы ведутся в соответствии с графиком</t>
  </si>
  <si>
    <t>Подпрограмма "Энергосбережение в Чувашской Республике"</t>
  </si>
  <si>
    <t>ООО "Стройпроект", Директор Разумова,Т.И., ИНН 2104006177</t>
  </si>
  <si>
    <t>ООО "Сельский комфорт" (Фондеркин Владимир Александрович) ИНН 2130099604</t>
  </si>
  <si>
    <t>ГК №54 от 11.02.2015 г.</t>
  </si>
  <si>
    <t>август 2015 г.</t>
  </si>
  <si>
    <t>КУЛЬТУРА, всего</t>
  </si>
  <si>
    <t>Подпрограмма "Устойчивое развитие сельских территорий Чувашской Республики"</t>
  </si>
  <si>
    <t>Министерство культуры, по делам  национальностей, информационной политики  и архивного дела Чувашской Республики</t>
  </si>
  <si>
    <t>в том числе: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</si>
  <si>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</si>
  <si>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</si>
  <si>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</si>
  <si>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</si>
  <si>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будет определенна в соответствии с 44-ФЗ</t>
  </si>
  <si>
    <t>2016-2017</t>
  </si>
  <si>
    <t>администрация Цивильского района</t>
  </si>
  <si>
    <t xml:space="preserve">строительство здания сельского клуба в с. Михайловка </t>
  </si>
  <si>
    <t xml:space="preserve">ООО "Артифекс", ИНН 2130102215, г. Чебоксары, ул. Афанасьева, д.8, Иванов А.П.  </t>
  </si>
  <si>
    <t>администрация Яльчикского района</t>
  </si>
  <si>
    <t>строительство здания многофункционального культурного центра досуга в д. Тоскаево</t>
  </si>
  <si>
    <t xml:space="preserve">ООО "ПИ"АККОРтехпроект", Г.С. Абросеев, г. Чебоксары, пр Мира, дом 90, корпус 1 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</si>
  <si>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</si>
  <si>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</si>
  <si>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</si>
  <si>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</si>
  <si>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Министерство строительства, архитектуры и жилищно-коммунального хозяйства Чувашской  Республики</t>
  </si>
  <si>
    <t>переселение граждан из аварийного жилищного 
фонда ***</t>
  </si>
  <si>
    <t>ЗДРАВООХРАНЕНИЕ, всего</t>
  </si>
  <si>
    <t xml:space="preserve">              в том числе: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</si>
  <si>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</si>
  <si>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</si>
  <si>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</si>
  <si>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 </t>
  </si>
  <si>
    <t>ООО "Стройлидер"</t>
  </si>
  <si>
    <t>ГУП "РУКС" Минстроя Чувашии, ИНН2127011247, г.Чебоксары, Московский пр-т, 38/1, Ильин А.В.</t>
  </si>
  <si>
    <t>от 29.10.2012
№10-22/927</t>
  </si>
  <si>
    <t>2012-2015 годы</t>
  </si>
  <si>
    <t xml:space="preserve">Строительство модульных фельдшерско-акушерских пунктов в рамках Указа Главы Чувашской Республики от 2 ноября 2012 года №124 "О дополнительных мерах по совершенствованию оказания первичной медико-санитарной помощи сельскому населению в Чувашской Республике" </t>
  </si>
  <si>
    <t>ОАО "Чувашгражданпроект"</t>
  </si>
  <si>
    <t>на весь выделенный лимит бюджетных ассигнований 2015 года в разрезе районов заключены государственные контракты с подрядными организациями в соответствии с ФЗ № 44-ФЗ от 05.04.2013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</si>
  <si>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</si>
  <si>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</si>
  <si>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</si>
  <si>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</si>
  <si>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</si>
  <si>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</si>
  <si>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 xml:space="preserve">ГК № 17 от 26.12.2012,           ГК № 1 от 19.01.2015 </t>
  </si>
  <si>
    <t xml:space="preserve">реконструкция зданий и сооружений центра спортивной подготовки сборных команд Чувашской Республики на территории ГУП Чувашской Республики "Стадион "Олимпийский" Минспорта Чувашии  </t>
  </si>
  <si>
    <t>ООО АБ "Классика", ИНН 2129046647, г. Чебоксары, ул. Ярморочная,д. 6, пом. 3 Рожкова Надежда Арсентьевна</t>
  </si>
  <si>
    <t>Государственный контракт № 9 от 09.07.2014</t>
  </si>
  <si>
    <t xml:space="preserve">строительства центра развития маунтинбайка в г. Чебоксары </t>
  </si>
  <si>
    <t>ООО "ПГС-Проект",  ИНН 2129053605, ул.Т.Кривова, 4, оф.315, Киселев Николая Зосимович</t>
  </si>
  <si>
    <t>ГК от 01.07.2015 № 3</t>
  </si>
  <si>
    <t>строительство блочно-модульной котельной на газовом топливе (2 этап строительства центра развития маунтинбайка в г. Чебоксары)</t>
  </si>
  <si>
    <t>ООО "Техпроект", ИНН 2130019550, адрес: 428000, ЧР, г.Чебоксары, пр.Лапсарский, д.57, директор Гасанов Вагиф Али оглы</t>
  </si>
  <si>
    <t>Государственный контракт № 21 от 31.12.2013</t>
  </si>
  <si>
    <t xml:space="preserve">реконструкция  БОУ ДОД  "СДЮСШОР № 2" (центр олимпийской подготовки по биатлону) Минспорта Чувашии </t>
  </si>
  <si>
    <t>ОО НПП "Иженер" ИНН 2127317852, Президентский б-р,д.31 директор Токмолаева Людмила Ивановна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</si>
  <si>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</si>
  <si>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</si>
  <si>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>ДОРОЖНОЕ ХОЗЯЙСТВО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</si>
  <si>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</si>
  <si>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</si>
  <si>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</si>
  <si>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</si>
  <si>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</si>
  <si>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cтроительство и реконструкция автомобильных дорог в городских округах  Чувашской Республики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</si>
  <si>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</si>
  <si>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В связи с сезонным характером дорожныхработ</t>
  </si>
  <si>
    <t>строительство и реконструкция автомобильных дорог общего пользования регионального и межмуниципального значения</t>
  </si>
  <si>
    <t>Министерство транспорта и дорожного хозяйства  Чувашской Республики</t>
  </si>
  <si>
    <t>КОММУНАЛЬНОЕ ХОЗЯЙСТВО, всего</t>
  </si>
  <si>
    <t>Подпрограмма "Обеспечение населения Чувашской Республики качественной питьевой водой"</t>
  </si>
  <si>
    <t>Государственное унитарное предприятие Чувашской Республики "Биологические очистные сооружения" Минстроя Чувашии</t>
  </si>
  <si>
    <t xml:space="preserve">реконструкция биологических очистных сооружений г.Новочебоксарска </t>
  </si>
  <si>
    <t>ООО «Экополимер», № 21-1-5-0115-09 от 30.03.2009, г. Москва, Б. Строченовский пер., 7, эт.8</t>
  </si>
  <si>
    <t xml:space="preserve">ООО «Строительная компания «Стройсфера» , ЗАО НПФ «ЭкоТОН» ,                  ОАО "Чувашавтодор", ИНН 2130047821, г. Чебоксары, ул. И.Яковлева, д.2а, В.В. Разумов;  </t>
  </si>
  <si>
    <t xml:space="preserve">2010-2021         </t>
  </si>
  <si>
    <t>Реконструкция канализационных очистных сооружений производительностью 25000 куб. м/сут в г. Канаше Чувашской Республики</t>
  </si>
  <si>
    <t>реконструкция водопроводных сетей по ул. Ильича, ул. Ленина и реконструкция канализационной сети от насосной станции перекачки сточных вод № 2 до ул. Чернышевского в г. Канаше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</si>
  <si>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</si>
  <si>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</si>
  <si>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"Развитие субъектов малого и среднего предпринимательства в Чувашской Республике"</t>
  </si>
  <si>
    <t>Министерство экономического развития, промышленности и торговли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</si>
  <si>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</si>
  <si>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ООО "Проектный центр "Экра"</t>
  </si>
  <si>
    <t>ГУП "РУКС"  Минстроя Чувашии  (директор - Ильин А.В.)</t>
  </si>
  <si>
    <t>ГК от 04.10.2013 № 0115200001113001379-94955</t>
  </si>
  <si>
    <t>** * - перечисление средств в районы и города республики</t>
  </si>
  <si>
    <t>развитие сети общеобразовательных организаций, всего</t>
  </si>
  <si>
    <t>Государственная программа Чувашской Республики "Развитие жилищного строительства и сферы жилищно-коммунального хо-зяйства" на 2012–2020 годы</t>
  </si>
  <si>
    <t>Строительство (реконструкция) котельных, инженерных сетей, всего</t>
  </si>
  <si>
    <t>ООО "Проектный институт "Сувар-стройпроект" -г.Чебоксары, ул.К.Маркса, 52. ИНН 2129041303. Ген.директор - Захаров В.А. госэкспертиза 04.09.2013 г. № 21-1-5-02227-13</t>
  </si>
  <si>
    <t>ЗАО "ХК "Голицын",  ИНН 50060004480, адрес: г.Новоче-боксарск, ул. Коммунальная, д.9, директор Коротков  А.В.</t>
  </si>
  <si>
    <t>ООО "ПромСпецСтрой" ИНН 2130115180, г.Чебоксары, ул.Пр. Мира, д.54а, директор Андреев С.М.</t>
  </si>
  <si>
    <t>ООО "Спецстройкоммуникации", ИНН 2129044537, адрес: 428037,г.Чебоксары, Монтажный проезд, д.6; дир-р  Миронов В.И.</t>
  </si>
  <si>
    <t>строительство (реконструкция) спортивных объектов регионального значения. Развитие коммунальной и инженерной инфраструктуры, всего</t>
  </si>
  <si>
    <t>проектирование и строительство (реконструкция) автомобильных дорог общего пользования местного значе-ния с твердым покрытием до сельских населенных пунктов, не имеющих круглогодичной связи с сетью автомо-бильных дорог общего пользования, в том числе строительство (реконст-рукция) автомобильных    дорог общего пользования, ведущих к общественно значимым объектам сельских населенных пунктов, а также к объектам производства и переработ-ки сельскохозяйственной продукции</t>
  </si>
  <si>
    <t xml:space="preserve">Строительство (реконструкция) объектов водоотведения (очистных сооружений и др.) регионального и межмуниципального значения
</t>
  </si>
  <si>
    <t>ГК № 00/23/136 от 18.11.2010, Кред. договор № 6482/2295-БОС от 23.06.2010 между Сбербанком России и ГУП ЧР "БОС" Минстроя Чувашии,                                    4474 от 31.03.2014 ООО "Стройсфера", 4505 от 04.04.2014 ООО "Альянс"</t>
  </si>
  <si>
    <t>из республиканского бюджета (без учета субсидий из ФБ)</t>
  </si>
  <si>
    <t xml:space="preserve">строительство блочной котельной и реконструкция инженерных сетей КС(К)ОУ "Ибресинская специальная (коррекционная) общеобразовательная школа-интернат", расположенного по адресу: ул. Комсомольская, д. 33, пгт Ибреси, Ибресинский район
</t>
  </si>
  <si>
    <t>**  федеральный бюджет - Фонд ЖКХ с учетом остатка неиспользованных средств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</si>
</sst>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1"/>
      <name val="Arial Cyr"/>
      <charset val="204"/>
    </font>
    <font>
      <u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Arial"/>
      <family val="2"/>
      <charset val="204"/>
    </font>
    <font>
      <sz val="12"/>
      <color theme="1"/>
      <name val="Arial"/>
      <family val="2"/>
      <charset val="204"/>
    </font>
    <font>
      <u/>
      <sz val="10"/>
      <color indexed="10"/>
      <name val="Arial"/>
      <family val="2"/>
      <charset val="204"/>
    </font>
    <font>
      <u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9" fillId="0" borderId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/>
    <xf numFmtId="0" fontId="7" fillId="0" borderId="10" xfId="1" applyFont="1" applyFill="1" applyBorder="1"/>
    <xf numFmtId="0" fontId="26" fillId="0" borderId="10" xfId="1" applyFont="1" applyFill="1" applyBorder="1" applyAlignment="1">
      <alignment vertical="top" wrapText="1"/>
    </xf>
    <xf numFmtId="0" fontId="7" fillId="0" borderId="10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left" vertical="top" wrapText="1"/>
    </xf>
    <xf numFmtId="164" fontId="3" fillId="0" borderId="10" xfId="1" applyNumberFormat="1" applyFont="1" applyFill="1" applyBorder="1" applyAlignment="1">
      <alignment horizontal="right" vertical="top"/>
    </xf>
    <xf numFmtId="164" fontId="3" fillId="0" borderId="10" xfId="1" applyNumberFormat="1" applyFont="1" applyFill="1" applyBorder="1" applyAlignment="1">
      <alignment horizontal="right" vertical="top" wrapText="1"/>
    </xf>
    <xf numFmtId="0" fontId="2" fillId="0" borderId="10" xfId="1" applyFont="1" applyFill="1" applyBorder="1" applyAlignment="1">
      <alignment vertical="top" wrapText="1"/>
    </xf>
    <xf numFmtId="0" fontId="26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/>
    <xf numFmtId="0" fontId="27" fillId="0" borderId="10" xfId="1" applyFont="1" applyFill="1" applyBorder="1" applyAlignment="1">
      <alignment vertical="top" wrapText="1"/>
    </xf>
    <xf numFmtId="2" fontId="3" fillId="0" borderId="10" xfId="1" applyNumberFormat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 indent="2"/>
    </xf>
    <xf numFmtId="164" fontId="4" fillId="0" borderId="10" xfId="1" applyNumberFormat="1" applyFont="1" applyFill="1" applyBorder="1" applyAlignment="1">
      <alignment horizontal="right" vertical="top"/>
    </xf>
    <xf numFmtId="0" fontId="27" fillId="0" borderId="10" xfId="1" applyFont="1" applyFill="1" applyBorder="1"/>
    <xf numFmtId="0" fontId="27" fillId="0" borderId="10" xfId="1" applyFont="1" applyFill="1" applyBorder="1" applyAlignment="1">
      <alignment horizontal="left" vertical="top" wrapText="1"/>
    </xf>
    <xf numFmtId="164" fontId="5" fillId="0" borderId="10" xfId="1" applyNumberFormat="1" applyFont="1" applyFill="1" applyBorder="1" applyAlignment="1">
      <alignment horizontal="right" vertical="top"/>
    </xf>
    <xf numFmtId="0" fontId="6" fillId="0" borderId="10" xfId="1" applyFont="1" applyFill="1" applyBorder="1" applyAlignment="1">
      <alignment horizontal="left" vertical="top" wrapText="1"/>
    </xf>
    <xf numFmtId="164" fontId="3" fillId="0" borderId="10" xfId="1" applyNumberFormat="1" applyFont="1" applyFill="1" applyBorder="1" applyAlignment="1">
      <alignment horizontal="right" vertical="center"/>
    </xf>
    <xf numFmtId="164" fontId="3" fillId="0" borderId="10" xfId="1" applyNumberFormat="1" applyFont="1" applyFill="1" applyBorder="1" applyAlignment="1">
      <alignment horizontal="right" vertical="center" wrapText="1"/>
    </xf>
    <xf numFmtId="0" fontId="3" fillId="0" borderId="10" xfId="1" applyFont="1" applyFill="1" applyBorder="1" applyAlignment="1">
      <alignment horizontal="right" vertical="top" wrapText="1"/>
    </xf>
    <xf numFmtId="14" fontId="27" fillId="0" borderId="10" xfId="1" applyNumberFormat="1" applyFont="1" applyFill="1" applyBorder="1" applyAlignment="1">
      <alignment horizontal="left" vertical="top" wrapText="1"/>
    </xf>
    <xf numFmtId="14" fontId="27" fillId="0" borderId="10" xfId="1" applyNumberFormat="1" applyFont="1" applyFill="1" applyBorder="1" applyAlignment="1">
      <alignment vertical="top" wrapText="1"/>
    </xf>
    <xf numFmtId="0" fontId="27" fillId="0" borderId="10" xfId="45" applyFont="1" applyFill="1" applyBorder="1" applyAlignment="1">
      <alignment vertical="top" wrapText="1"/>
    </xf>
    <xf numFmtId="0" fontId="34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 indent="1"/>
    </xf>
    <xf numFmtId="0" fontId="3" fillId="0" borderId="1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right" vertical="top" wrapText="1"/>
    </xf>
    <xf numFmtId="0" fontId="3" fillId="0" borderId="10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right" vertical="top" wrapText="1" indent="2"/>
    </xf>
    <xf numFmtId="0" fontId="3" fillId="0" borderId="10" xfId="1" applyFont="1" applyFill="1" applyBorder="1" applyAlignment="1">
      <alignment horizontal="left" vertical="top"/>
    </xf>
    <xf numFmtId="0" fontId="3" fillId="0" borderId="10" xfId="1" applyFont="1" applyFill="1" applyBorder="1" applyAlignment="1">
      <alignment horizontal="right" vertical="top"/>
    </xf>
    <xf numFmtId="0" fontId="32" fillId="0" borderId="10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right" vertical="top" wrapText="1" indent="1"/>
    </xf>
    <xf numFmtId="0" fontId="27" fillId="0" borderId="10" xfId="44" applyFont="1" applyFill="1" applyBorder="1" applyAlignment="1">
      <alignment vertical="top" wrapText="1"/>
    </xf>
    <xf numFmtId="0" fontId="32" fillId="0" borderId="10" xfId="1" applyFont="1" applyFill="1" applyBorder="1" applyAlignment="1">
      <alignment horizontal="left" vertical="top" wrapText="1"/>
    </xf>
    <xf numFmtId="0" fontId="35" fillId="0" borderId="10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 shrinkToFit="1"/>
    </xf>
    <xf numFmtId="0" fontId="6" fillId="0" borderId="10" xfId="1" applyFont="1" applyFill="1" applyBorder="1" applyAlignment="1">
      <alignment vertical="top" wrapText="1" shrinkToFit="1"/>
    </xf>
    <xf numFmtId="164" fontId="3" fillId="0" borderId="10" xfId="1" applyNumberFormat="1" applyFont="1" applyFill="1" applyBorder="1" applyAlignment="1">
      <alignment horizontal="right" vertical="top" wrapText="1" indent="1"/>
    </xf>
    <xf numFmtId="0" fontId="31" fillId="0" borderId="10" xfId="1" applyFont="1" applyFill="1" applyBorder="1" applyAlignment="1">
      <alignment horizontal="left" vertical="top" wrapText="1"/>
    </xf>
    <xf numFmtId="164" fontId="3" fillId="0" borderId="10" xfId="29" applyNumberFormat="1" applyFont="1" applyFill="1" applyBorder="1" applyAlignment="1">
      <alignment horizontal="right" vertical="top"/>
    </xf>
    <xf numFmtId="0" fontId="31" fillId="0" borderId="10" xfId="1" applyFont="1" applyFill="1" applyBorder="1" applyAlignment="1">
      <alignment vertical="top" wrapText="1"/>
    </xf>
    <xf numFmtId="0" fontId="2" fillId="0" borderId="0" xfId="1" applyFill="1"/>
    <xf numFmtId="0" fontId="4" fillId="0" borderId="10" xfId="1" applyFont="1" applyFill="1" applyBorder="1" applyAlignment="1">
      <alignment horizontal="center" vertical="top" wrapText="1"/>
    </xf>
    <xf numFmtId="164" fontId="26" fillId="0" borderId="10" xfId="1" applyNumberFormat="1" applyFont="1" applyFill="1" applyBorder="1"/>
    <xf numFmtId="0" fontId="37" fillId="0" borderId="10" xfId="1" applyFont="1" applyFill="1" applyBorder="1" applyAlignment="1">
      <alignment horizontal="left" vertical="top" wrapText="1"/>
    </xf>
    <xf numFmtId="0" fontId="38" fillId="0" borderId="10" xfId="1" applyFont="1" applyFill="1" applyBorder="1" applyAlignment="1">
      <alignment vertical="top" wrapText="1"/>
    </xf>
    <xf numFmtId="14" fontId="34" fillId="0" borderId="10" xfId="1" applyNumberFormat="1" applyFont="1" applyFill="1" applyBorder="1" applyAlignment="1">
      <alignment horizontal="left" vertical="top"/>
    </xf>
    <xf numFmtId="0" fontId="26" fillId="0" borderId="10" xfId="1" applyFont="1" applyFill="1" applyBorder="1"/>
    <xf numFmtId="0" fontId="33" fillId="0" borderId="10" xfId="1" applyFont="1" applyFill="1" applyBorder="1" applyAlignment="1">
      <alignment horizontal="left" vertical="top" wrapText="1"/>
    </xf>
    <xf numFmtId="0" fontId="0" fillId="0" borderId="0" xfId="0" applyFill="1"/>
    <xf numFmtId="0" fontId="4" fillId="0" borderId="10" xfId="1" applyFont="1" applyFill="1" applyBorder="1" applyAlignment="1">
      <alignment horizontal="left" vertical="center" wrapText="1"/>
    </xf>
    <xf numFmtId="164" fontId="4" fillId="0" borderId="10" xfId="1" applyNumberFormat="1" applyFont="1" applyFill="1" applyBorder="1" applyAlignment="1">
      <alignment horizontal="right" vertical="center" wrapText="1"/>
    </xf>
    <xf numFmtId="164" fontId="4" fillId="0" borderId="10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center" vertical="top"/>
    </xf>
    <xf numFmtId="2" fontId="3" fillId="0" borderId="10" xfId="1" applyNumberFormat="1" applyFont="1" applyFill="1" applyBorder="1" applyAlignment="1">
      <alignment horizontal="right" vertical="top" wrapText="1"/>
    </xf>
    <xf numFmtId="164" fontId="36" fillId="0" borderId="10" xfId="1" applyNumberFormat="1" applyFont="1" applyFill="1" applyBorder="1" applyAlignment="1">
      <alignment horizontal="right" vertical="top"/>
    </xf>
    <xf numFmtId="0" fontId="2" fillId="0" borderId="0" xfId="1" applyFont="1" applyFill="1"/>
    <xf numFmtId="0" fontId="39" fillId="0" borderId="0" xfId="0" applyFont="1" applyFill="1"/>
    <xf numFmtId="0" fontId="26" fillId="0" borderId="10" xfId="45" applyFont="1" applyFill="1" applyBorder="1" applyAlignment="1">
      <alignment horizontal="left" vertical="top" wrapText="1"/>
    </xf>
    <xf numFmtId="0" fontId="26" fillId="0" borderId="10" xfId="45" applyFont="1" applyFill="1" applyBorder="1" applyAlignment="1">
      <alignment vertical="top" wrapText="1"/>
    </xf>
    <xf numFmtId="0" fontId="28" fillId="0" borderId="10" xfId="1" applyFont="1" applyFill="1" applyBorder="1"/>
    <xf numFmtId="0" fontId="1" fillId="0" borderId="0" xfId="0" applyFont="1" applyFill="1"/>
    <xf numFmtId="0" fontId="30" fillId="0" borderId="10" xfId="44" applyFont="1" applyFill="1" applyBorder="1" applyAlignment="1">
      <alignment vertical="top" wrapText="1"/>
    </xf>
    <xf numFmtId="2" fontId="27" fillId="0" borderId="10" xfId="1" applyNumberFormat="1" applyFont="1" applyFill="1" applyBorder="1" applyAlignment="1">
      <alignment horizontal="left" vertical="top" wrapText="1"/>
    </xf>
    <xf numFmtId="0" fontId="7" fillId="0" borderId="11" xfId="1" applyFont="1" applyFill="1" applyBorder="1" applyAlignment="1">
      <alignment horizontal="left"/>
    </xf>
    <xf numFmtId="0" fontId="7" fillId="0" borderId="12" xfId="1" applyFont="1" applyFill="1" applyBorder="1" applyAlignment="1">
      <alignment horizontal="left"/>
    </xf>
    <xf numFmtId="0" fontId="7" fillId="0" borderId="13" xfId="1" applyFont="1" applyFill="1" applyBorder="1" applyAlignment="1">
      <alignment horizontal="left"/>
    </xf>
    <xf numFmtId="0" fontId="27" fillId="0" borderId="10" xfId="1" applyFont="1" applyFill="1" applyBorder="1" applyAlignment="1">
      <alignment vertical="top" wrapText="1"/>
    </xf>
    <xf numFmtId="0" fontId="8" fillId="0" borderId="12" xfId="1" applyFont="1" applyFill="1" applyBorder="1" applyAlignment="1">
      <alignment vertical="top" wrapText="1"/>
    </xf>
    <xf numFmtId="0" fontId="7" fillId="0" borderId="14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center" vertical="top" wrapText="1"/>
    </xf>
    <xf numFmtId="0" fontId="26" fillId="0" borderId="1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wrapText="1"/>
    </xf>
    <xf numFmtId="0" fontId="3" fillId="0" borderId="10" xfId="43" applyFont="1" applyFill="1" applyBorder="1" applyAlignment="1">
      <alignment horizontal="center" vertical="top" wrapText="1"/>
    </xf>
    <xf numFmtId="0" fontId="26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</cellXfs>
  <cellStyles count="7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44"/>
    <cellStyle name="Обычный 5" xfId="45"/>
    <cellStyle name="Обычный 6" xfId="46"/>
    <cellStyle name="Обычный 7" xfId="1"/>
    <cellStyle name="Плохой 2" xfId="47"/>
    <cellStyle name="Пояснение 2" xfId="48"/>
    <cellStyle name="Примечание 2" xfId="49"/>
    <cellStyle name="Процентный 2" xfId="50"/>
    <cellStyle name="Процентный 2 2" xfId="51"/>
    <cellStyle name="Процентный 2 2 2" xfId="52"/>
    <cellStyle name="Процентный 2 2 3" xfId="53"/>
    <cellStyle name="Процентный 2 2 4" xfId="54"/>
    <cellStyle name="Процентный 2 2 5" xfId="55"/>
    <cellStyle name="Процентный 2 3" xfId="56"/>
    <cellStyle name="Процентный 2 4" xfId="57"/>
    <cellStyle name="Процентный 2 5" xfId="58"/>
    <cellStyle name="Процентный 2 6" xfId="59"/>
    <cellStyle name="Связанная ячейка 2" xfId="60"/>
    <cellStyle name="Стиль 1" xfId="61"/>
    <cellStyle name="Текст предупреждения 2" xfId="62"/>
    <cellStyle name="Финансовый 2" xfId="64"/>
    <cellStyle name="Финансовый 2 2" xfId="65"/>
    <cellStyle name="Финансовый 2 2 2" xfId="66"/>
    <cellStyle name="Финансовый 2 2 3" xfId="67"/>
    <cellStyle name="Финансовый 2 2 4" xfId="68"/>
    <cellStyle name="Финансовый 2 2 5" xfId="69"/>
    <cellStyle name="Финансовый 2 3" xfId="70"/>
    <cellStyle name="Финансовый 2 4" xfId="71"/>
    <cellStyle name="Финансовый 2 5" xfId="72"/>
    <cellStyle name="Финансовый 2 6" xfId="73"/>
    <cellStyle name="Финансовый 3" xfId="74"/>
    <cellStyle name="Финансовый 4" xfId="63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topLeftCell="A46" zoomScale="85" zoomScaleNormal="85" workbookViewId="0">
      <selection activeCell="A105" sqref="A105:H105"/>
    </sheetView>
  </sheetViews>
  <sheetFormatPr defaultRowHeight="15" x14ac:dyDescent="0.25"/>
  <cols>
    <col min="1" max="1" width="50.140625" style="54" customWidth="1"/>
    <col min="2" max="2" width="18.7109375" style="54" customWidth="1"/>
    <col min="3" max="3" width="20" style="54" customWidth="1"/>
    <col min="4" max="4" width="11.42578125" style="54" customWidth="1"/>
    <col min="5" max="5" width="11.7109375" style="54" customWidth="1"/>
    <col min="6" max="6" width="12.28515625" style="54" customWidth="1"/>
    <col min="7" max="8" width="12.85546875" style="54" customWidth="1"/>
    <col min="9" max="9" width="12.7109375" style="54" customWidth="1"/>
    <col min="10" max="10" width="10.5703125" style="54" customWidth="1"/>
    <col min="11" max="11" width="11" style="54" customWidth="1"/>
    <col min="12" max="12" width="9.140625" style="54"/>
    <col min="13" max="14" width="11.7109375" style="54" customWidth="1"/>
    <col min="15" max="15" width="10.140625" style="54" customWidth="1"/>
    <col min="16" max="16" width="10.5703125" style="54" customWidth="1"/>
    <col min="17" max="17" width="9.140625" style="62" hidden="1" customWidth="1"/>
    <col min="18" max="16384" width="9.140625" style="54"/>
  </cols>
  <sheetData>
    <row r="1" spans="1:17" ht="29.2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5.75" x14ac:dyDescent="0.25">
      <c r="A2" s="27"/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74" t="s">
        <v>1</v>
      </c>
      <c r="N2" s="74"/>
      <c r="O2" s="74"/>
      <c r="P2" s="74"/>
      <c r="Q2" s="75"/>
    </row>
    <row r="3" spans="1:17" ht="15.75" x14ac:dyDescent="0.25">
      <c r="A3" s="76" t="s">
        <v>2</v>
      </c>
      <c r="B3" s="76" t="s">
        <v>3</v>
      </c>
      <c r="C3" s="76" t="s">
        <v>4</v>
      </c>
      <c r="D3" s="79" t="s">
        <v>5</v>
      </c>
      <c r="E3" s="76" t="s">
        <v>6</v>
      </c>
      <c r="F3" s="81" t="s">
        <v>7</v>
      </c>
      <c r="G3" s="81"/>
      <c r="H3" s="81"/>
      <c r="I3" s="81"/>
      <c r="J3" s="76" t="s">
        <v>8</v>
      </c>
      <c r="K3" s="76" t="s">
        <v>9</v>
      </c>
      <c r="L3" s="81" t="s">
        <v>10</v>
      </c>
      <c r="M3" s="81"/>
      <c r="N3" s="81"/>
      <c r="O3" s="81"/>
      <c r="P3" s="76" t="s">
        <v>11</v>
      </c>
      <c r="Q3" s="80" t="s">
        <v>12</v>
      </c>
    </row>
    <row r="4" spans="1:17" ht="120" x14ac:dyDescent="0.25">
      <c r="A4" s="76"/>
      <c r="B4" s="76"/>
      <c r="C4" s="76"/>
      <c r="D4" s="79"/>
      <c r="E4" s="76"/>
      <c r="F4" s="26" t="s">
        <v>13</v>
      </c>
      <c r="G4" s="26" t="s">
        <v>14</v>
      </c>
      <c r="H4" s="26" t="s">
        <v>15</v>
      </c>
      <c r="I4" s="26" t="s">
        <v>16</v>
      </c>
      <c r="J4" s="76"/>
      <c r="K4" s="76"/>
      <c r="L4" s="26" t="s">
        <v>13</v>
      </c>
      <c r="M4" s="26" t="s">
        <v>14</v>
      </c>
      <c r="N4" s="26" t="s">
        <v>146</v>
      </c>
      <c r="O4" s="26" t="s">
        <v>16</v>
      </c>
      <c r="P4" s="76"/>
      <c r="Q4" s="80"/>
    </row>
    <row r="5" spans="1:17" ht="15.75" x14ac:dyDescent="0.25">
      <c r="A5" s="55" t="s">
        <v>17</v>
      </c>
      <c r="B5" s="55"/>
      <c r="C5" s="55"/>
      <c r="D5" s="55"/>
      <c r="E5" s="55"/>
      <c r="F5" s="56">
        <f>G5+H5+I5</f>
        <v>2346402.2000000002</v>
      </c>
      <c r="G5" s="56">
        <v>607519.19999999995</v>
      </c>
      <c r="H5" s="56">
        <v>1669617.8</v>
      </c>
      <c r="I5" s="56">
        <v>69265.2</v>
      </c>
      <c r="J5" s="56">
        <v>4790.3999999999996</v>
      </c>
      <c r="K5" s="57">
        <v>0.20415937216560739</v>
      </c>
      <c r="L5" s="57">
        <v>0</v>
      </c>
      <c r="M5" s="56">
        <v>0</v>
      </c>
      <c r="N5" s="56">
        <v>0</v>
      </c>
      <c r="O5" s="56">
        <v>0</v>
      </c>
      <c r="P5" s="29">
        <v>0</v>
      </c>
      <c r="Q5" s="48"/>
    </row>
    <row r="6" spans="1:17" ht="15.75" x14ac:dyDescent="0.25">
      <c r="A6" s="4" t="s">
        <v>18</v>
      </c>
      <c r="B6" s="4"/>
      <c r="C6" s="4"/>
      <c r="D6" s="30"/>
      <c r="E6" s="4"/>
      <c r="F6" s="20"/>
      <c r="G6" s="20"/>
      <c r="H6" s="6"/>
      <c r="I6" s="13"/>
      <c r="J6" s="5"/>
      <c r="K6" s="13"/>
      <c r="L6" s="13"/>
      <c r="M6" s="5"/>
      <c r="N6" s="5"/>
      <c r="O6" s="5"/>
      <c r="P6" s="5"/>
      <c r="Q6" s="48"/>
    </row>
    <row r="7" spans="1:17" x14ac:dyDescent="0.25">
      <c r="A7" s="25" t="s">
        <v>19</v>
      </c>
      <c r="B7" s="25"/>
      <c r="C7" s="25"/>
      <c r="D7" s="25"/>
      <c r="E7" s="25"/>
      <c r="F7" s="19">
        <f t="shared" ref="F7:F14" si="0">G7+H7+I7</f>
        <v>146293.6</v>
      </c>
      <c r="G7" s="6">
        <v>0</v>
      </c>
      <c r="H7" s="6">
        <v>146293.6</v>
      </c>
      <c r="I7" s="6">
        <v>0</v>
      </c>
      <c r="J7" s="6">
        <v>0</v>
      </c>
      <c r="K7" s="5">
        <v>0</v>
      </c>
      <c r="L7" s="18">
        <v>0</v>
      </c>
      <c r="M7" s="6">
        <v>0</v>
      </c>
      <c r="N7" s="6">
        <v>0</v>
      </c>
      <c r="O7" s="6">
        <v>0</v>
      </c>
      <c r="P7" s="6">
        <v>0</v>
      </c>
      <c r="Q7" s="48"/>
    </row>
    <row r="8" spans="1:17" x14ac:dyDescent="0.25">
      <c r="A8" s="25" t="s">
        <v>20</v>
      </c>
      <c r="B8" s="25"/>
      <c r="C8" s="25"/>
      <c r="D8" s="25"/>
      <c r="E8" s="25"/>
      <c r="F8" s="19">
        <f t="shared" si="0"/>
        <v>20158.2</v>
      </c>
      <c r="G8" s="6">
        <v>8770</v>
      </c>
      <c r="H8" s="6">
        <v>10450</v>
      </c>
      <c r="I8" s="6">
        <v>938.19999999999993</v>
      </c>
      <c r="J8" s="6">
        <v>0</v>
      </c>
      <c r="K8" s="5">
        <v>0</v>
      </c>
      <c r="L8" s="18">
        <v>0</v>
      </c>
      <c r="M8" s="6">
        <v>0</v>
      </c>
      <c r="N8" s="6">
        <v>0</v>
      </c>
      <c r="O8" s="6">
        <v>0</v>
      </c>
      <c r="P8" s="6">
        <v>0</v>
      </c>
      <c r="Q8" s="48"/>
    </row>
    <row r="9" spans="1:17" x14ac:dyDescent="0.25">
      <c r="A9" s="25" t="s">
        <v>21</v>
      </c>
      <c r="B9" s="25"/>
      <c r="C9" s="25"/>
      <c r="D9" s="25"/>
      <c r="E9" s="25"/>
      <c r="F9" s="19">
        <f t="shared" si="0"/>
        <v>879289.39999999991</v>
      </c>
      <c r="G9" s="6">
        <v>598749.19999999995</v>
      </c>
      <c r="H9" s="6">
        <v>280540.2</v>
      </c>
      <c r="I9" s="6">
        <v>0</v>
      </c>
      <c r="J9" s="6">
        <v>0</v>
      </c>
      <c r="K9" s="5">
        <v>0</v>
      </c>
      <c r="L9" s="18">
        <v>0</v>
      </c>
      <c r="M9" s="6">
        <v>0</v>
      </c>
      <c r="N9" s="6">
        <v>0</v>
      </c>
      <c r="O9" s="6">
        <v>0</v>
      </c>
      <c r="P9" s="6">
        <v>0</v>
      </c>
      <c r="Q9" s="48"/>
    </row>
    <row r="10" spans="1:17" x14ac:dyDescent="0.25">
      <c r="A10" s="25" t="s">
        <v>22</v>
      </c>
      <c r="B10" s="25"/>
      <c r="C10" s="25"/>
      <c r="D10" s="25"/>
      <c r="E10" s="25"/>
      <c r="F10" s="19">
        <f t="shared" si="0"/>
        <v>118738.8</v>
      </c>
      <c r="G10" s="6">
        <v>0</v>
      </c>
      <c r="H10" s="6">
        <v>118738.8</v>
      </c>
      <c r="I10" s="6">
        <v>0</v>
      </c>
      <c r="J10" s="5">
        <v>0</v>
      </c>
      <c r="K10" s="5">
        <v>0</v>
      </c>
      <c r="L10" s="18">
        <v>0</v>
      </c>
      <c r="M10" s="6">
        <v>0</v>
      </c>
      <c r="N10" s="6">
        <v>0</v>
      </c>
      <c r="O10" s="6">
        <v>0</v>
      </c>
      <c r="P10" s="6">
        <v>0</v>
      </c>
      <c r="Q10" s="48"/>
    </row>
    <row r="11" spans="1:17" x14ac:dyDescent="0.25">
      <c r="A11" s="25" t="s">
        <v>23</v>
      </c>
      <c r="B11" s="25"/>
      <c r="C11" s="25"/>
      <c r="D11" s="25"/>
      <c r="E11" s="25"/>
      <c r="F11" s="19">
        <f t="shared" si="0"/>
        <v>326336.7</v>
      </c>
      <c r="G11" s="6">
        <v>0</v>
      </c>
      <c r="H11" s="6">
        <v>326336.7</v>
      </c>
      <c r="I11" s="6">
        <v>0</v>
      </c>
      <c r="J11" s="6">
        <v>4790.3999999999996</v>
      </c>
      <c r="K11" s="5">
        <v>1.4679317404386327</v>
      </c>
      <c r="L11" s="18">
        <v>0</v>
      </c>
      <c r="M11" s="6">
        <v>0</v>
      </c>
      <c r="N11" s="6">
        <v>0</v>
      </c>
      <c r="O11" s="6">
        <v>0</v>
      </c>
      <c r="P11" s="6">
        <v>0</v>
      </c>
      <c r="Q11" s="48"/>
    </row>
    <row r="12" spans="1:17" x14ac:dyDescent="0.25">
      <c r="A12" s="25" t="s">
        <v>24</v>
      </c>
      <c r="B12" s="25"/>
      <c r="C12" s="25"/>
      <c r="D12" s="25"/>
      <c r="E12" s="25"/>
      <c r="F12" s="19">
        <f t="shared" si="0"/>
        <v>688589.5</v>
      </c>
      <c r="G12" s="6">
        <v>0</v>
      </c>
      <c r="H12" s="6">
        <v>629952.5</v>
      </c>
      <c r="I12" s="6">
        <v>58637</v>
      </c>
      <c r="J12" s="6">
        <v>0</v>
      </c>
      <c r="K12" s="5">
        <v>0</v>
      </c>
      <c r="L12" s="18">
        <v>0</v>
      </c>
      <c r="M12" s="6">
        <v>0</v>
      </c>
      <c r="N12" s="6">
        <v>0</v>
      </c>
      <c r="O12" s="6">
        <v>0</v>
      </c>
      <c r="P12" s="6">
        <v>0</v>
      </c>
      <c r="Q12" s="48"/>
    </row>
    <row r="13" spans="1:17" x14ac:dyDescent="0.25">
      <c r="A13" s="25" t="s">
        <v>25</v>
      </c>
      <c r="B13" s="25"/>
      <c r="C13" s="25"/>
      <c r="D13" s="25"/>
      <c r="E13" s="25"/>
      <c r="F13" s="19">
        <f t="shared" si="0"/>
        <v>149106</v>
      </c>
      <c r="G13" s="6">
        <v>0</v>
      </c>
      <c r="H13" s="6">
        <v>147306</v>
      </c>
      <c r="I13" s="6">
        <v>1800</v>
      </c>
      <c r="J13" s="6">
        <v>0</v>
      </c>
      <c r="K13" s="5">
        <v>0</v>
      </c>
      <c r="L13" s="18">
        <v>0</v>
      </c>
      <c r="M13" s="6">
        <v>0</v>
      </c>
      <c r="N13" s="6">
        <v>0</v>
      </c>
      <c r="O13" s="6">
        <v>0</v>
      </c>
      <c r="P13" s="6">
        <v>0</v>
      </c>
      <c r="Q13" s="48"/>
    </row>
    <row r="14" spans="1:17" x14ac:dyDescent="0.25">
      <c r="A14" s="25" t="s">
        <v>26</v>
      </c>
      <c r="B14" s="25"/>
      <c r="C14" s="25"/>
      <c r="D14" s="25"/>
      <c r="E14" s="25"/>
      <c r="F14" s="19">
        <f t="shared" si="0"/>
        <v>17890</v>
      </c>
      <c r="G14" s="6">
        <v>0</v>
      </c>
      <c r="H14" s="6">
        <v>10000</v>
      </c>
      <c r="I14" s="6">
        <v>7890</v>
      </c>
      <c r="J14" s="6">
        <v>0</v>
      </c>
      <c r="K14" s="5">
        <v>0</v>
      </c>
      <c r="L14" s="18">
        <v>0</v>
      </c>
      <c r="M14" s="6">
        <v>0</v>
      </c>
      <c r="N14" s="6">
        <v>0</v>
      </c>
      <c r="O14" s="6">
        <v>0</v>
      </c>
      <c r="P14" s="6">
        <v>0</v>
      </c>
      <c r="Q14" s="48"/>
    </row>
    <row r="15" spans="1:17" ht="15.75" x14ac:dyDescent="0.25">
      <c r="A15" s="4"/>
      <c r="B15" s="4"/>
      <c r="C15" s="4"/>
      <c r="D15" s="4"/>
      <c r="E15" s="4"/>
      <c r="F15" s="20"/>
      <c r="G15" s="20"/>
      <c r="H15" s="6"/>
      <c r="I15" s="13"/>
      <c r="J15" s="5"/>
      <c r="K15" s="13"/>
      <c r="L15" s="13"/>
      <c r="M15" s="13"/>
      <c r="N15" s="5"/>
      <c r="O15" s="5"/>
      <c r="P15" s="5"/>
      <c r="Q15" s="9"/>
    </row>
    <row r="16" spans="1:17" s="66" customFormat="1" ht="15.75" x14ac:dyDescent="0.25">
      <c r="A16" s="58" t="s">
        <v>27</v>
      </c>
      <c r="B16" s="58"/>
      <c r="C16" s="58"/>
      <c r="D16" s="58"/>
      <c r="E16" s="58"/>
      <c r="F16" s="56">
        <f>G16+H16+I16</f>
        <v>146293.6</v>
      </c>
      <c r="G16" s="13">
        <v>0</v>
      </c>
      <c r="H16" s="13">
        <v>146293.6</v>
      </c>
      <c r="I16" s="13">
        <v>0</v>
      </c>
      <c r="J16" s="13">
        <v>0</v>
      </c>
      <c r="K16" s="13">
        <v>0</v>
      </c>
      <c r="L16" s="57">
        <v>0</v>
      </c>
      <c r="M16" s="13">
        <v>0</v>
      </c>
      <c r="N16" s="13">
        <v>0</v>
      </c>
      <c r="O16" s="13">
        <v>0</v>
      </c>
      <c r="P16" s="29">
        <v>0</v>
      </c>
      <c r="Q16" s="65"/>
    </row>
    <row r="17" spans="1:17" ht="15.75" x14ac:dyDescent="0.25">
      <c r="A17" s="32" t="s">
        <v>18</v>
      </c>
      <c r="B17" s="32"/>
      <c r="C17" s="32"/>
      <c r="D17" s="32"/>
      <c r="E17" s="32"/>
      <c r="F17" s="33"/>
      <c r="G17" s="33"/>
      <c r="H17" s="5"/>
      <c r="I17" s="13"/>
      <c r="J17" s="13"/>
      <c r="K17" s="13"/>
      <c r="L17" s="13"/>
      <c r="M17" s="13"/>
      <c r="N17" s="5"/>
      <c r="O17" s="5"/>
      <c r="P17" s="5"/>
      <c r="Q17" s="9"/>
    </row>
    <row r="18" spans="1:17" ht="90" x14ac:dyDescent="0.25">
      <c r="A18" s="38" t="s">
        <v>32</v>
      </c>
      <c r="B18" s="39"/>
      <c r="C18" s="39"/>
      <c r="D18" s="39"/>
      <c r="E18" s="10"/>
      <c r="F18" s="6">
        <f t="shared" ref="F18:F19" si="1">G18+H18+I18</f>
        <v>139293.6</v>
      </c>
      <c r="G18" s="5">
        <v>0</v>
      </c>
      <c r="H18" s="5">
        <v>139293.6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6">
        <v>0</v>
      </c>
      <c r="Q18" s="8"/>
    </row>
    <row r="19" spans="1:17" ht="30" x14ac:dyDescent="0.25">
      <c r="A19" s="17" t="s">
        <v>33</v>
      </c>
      <c r="B19" s="39"/>
      <c r="C19" s="39"/>
      <c r="D19" s="39"/>
      <c r="E19" s="10"/>
      <c r="F19" s="6">
        <f t="shared" si="1"/>
        <v>139293.6</v>
      </c>
      <c r="G19" s="5">
        <v>0</v>
      </c>
      <c r="H19" s="5">
        <v>139293.6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6">
        <v>0</v>
      </c>
      <c r="Q19" s="8"/>
    </row>
    <row r="20" spans="1:17" ht="45" x14ac:dyDescent="0.25">
      <c r="A20" s="11" t="s">
        <v>28</v>
      </c>
      <c r="B20" s="39"/>
      <c r="C20" s="39"/>
      <c r="D20" s="39"/>
      <c r="E20" s="10"/>
      <c r="F20" s="6"/>
      <c r="G20" s="20"/>
      <c r="H20" s="5"/>
      <c r="I20" s="5"/>
      <c r="J20" s="5"/>
      <c r="K20" s="5"/>
      <c r="L20" s="5"/>
      <c r="M20" s="5"/>
      <c r="N20" s="5"/>
      <c r="O20" s="5"/>
      <c r="P20" s="6"/>
      <c r="Q20" s="8"/>
    </row>
    <row r="21" spans="1:17" ht="30" x14ac:dyDescent="0.25">
      <c r="A21" s="11" t="s">
        <v>135</v>
      </c>
      <c r="B21" s="39"/>
      <c r="C21" s="39"/>
      <c r="D21" s="39"/>
      <c r="E21" s="10"/>
      <c r="F21" s="6">
        <f>G21+H21+I21</f>
        <v>139293.6</v>
      </c>
      <c r="G21" s="20">
        <f t="shared" ref="G21:P21" si="2">G19</f>
        <v>0</v>
      </c>
      <c r="H21" s="5">
        <f t="shared" si="2"/>
        <v>139293.6</v>
      </c>
      <c r="I21" s="5">
        <f t="shared" si="2"/>
        <v>0</v>
      </c>
      <c r="J21" s="5">
        <f t="shared" si="2"/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  <c r="O21" s="5">
        <f t="shared" si="2"/>
        <v>0</v>
      </c>
      <c r="P21" s="6">
        <f t="shared" si="2"/>
        <v>0</v>
      </c>
      <c r="Q21" s="8"/>
    </row>
    <row r="22" spans="1:17" x14ac:dyDescent="0.25">
      <c r="A22" s="32" t="s">
        <v>18</v>
      </c>
      <c r="B22" s="39"/>
      <c r="C22" s="39"/>
      <c r="D22" s="39"/>
      <c r="E22" s="10"/>
      <c r="F22" s="6"/>
      <c r="G22" s="20"/>
      <c r="H22" s="5"/>
      <c r="I22" s="5"/>
      <c r="J22" s="5"/>
      <c r="K22" s="5"/>
      <c r="L22" s="5"/>
      <c r="M22" s="5"/>
      <c r="N22" s="5"/>
      <c r="O22" s="5"/>
      <c r="P22" s="6"/>
      <c r="Q22" s="8"/>
    </row>
    <row r="23" spans="1:17" x14ac:dyDescent="0.25">
      <c r="A23" s="12" t="s">
        <v>34</v>
      </c>
      <c r="B23" s="39"/>
      <c r="C23" s="39"/>
      <c r="D23" s="39"/>
      <c r="E23" s="10"/>
      <c r="F23" s="6"/>
      <c r="G23" s="20"/>
      <c r="H23" s="5"/>
      <c r="I23" s="5"/>
      <c r="J23" s="5"/>
      <c r="K23" s="5"/>
      <c r="L23" s="5"/>
      <c r="M23" s="5"/>
      <c r="N23" s="5"/>
      <c r="O23" s="5"/>
      <c r="P23" s="6"/>
      <c r="Q23" s="8"/>
    </row>
    <row r="24" spans="1:17" ht="156.75" x14ac:dyDescent="0.25">
      <c r="A24" s="11" t="s">
        <v>35</v>
      </c>
      <c r="B24" s="37" t="s">
        <v>36</v>
      </c>
      <c r="C24" s="37" t="s">
        <v>37</v>
      </c>
      <c r="D24" s="67" t="s">
        <v>38</v>
      </c>
      <c r="E24" s="37" t="s">
        <v>29</v>
      </c>
      <c r="F24" s="6">
        <f>G24+H24+I24</f>
        <v>39468</v>
      </c>
      <c r="G24" s="59"/>
      <c r="H24" s="5">
        <v>39468</v>
      </c>
      <c r="I24" s="5"/>
      <c r="J24" s="5">
        <v>0</v>
      </c>
      <c r="K24" s="5">
        <v>0</v>
      </c>
      <c r="L24" s="5">
        <v>0</v>
      </c>
      <c r="M24" s="5"/>
      <c r="N24" s="5">
        <v>0</v>
      </c>
      <c r="O24" s="60"/>
      <c r="P24" s="6">
        <v>0</v>
      </c>
      <c r="Q24" s="2" t="s">
        <v>39</v>
      </c>
    </row>
    <row r="25" spans="1:17" x14ac:dyDescent="0.25">
      <c r="A25" s="12" t="s">
        <v>40</v>
      </c>
      <c r="B25" s="39"/>
      <c r="C25" s="10"/>
      <c r="D25" s="39"/>
      <c r="E25" s="10"/>
      <c r="F25" s="6"/>
      <c r="G25" s="20"/>
      <c r="H25" s="5"/>
      <c r="I25" s="5"/>
      <c r="J25" s="5"/>
      <c r="K25" s="5"/>
      <c r="L25" s="5"/>
      <c r="M25" s="5"/>
      <c r="N25" s="5"/>
      <c r="O25" s="5"/>
      <c r="P25" s="6"/>
      <c r="Q25" s="8"/>
    </row>
    <row r="26" spans="1:17" ht="140.25" x14ac:dyDescent="0.25">
      <c r="A26" s="11" t="s">
        <v>41</v>
      </c>
      <c r="B26" s="2" t="s">
        <v>138</v>
      </c>
      <c r="C26" s="2" t="s">
        <v>42</v>
      </c>
      <c r="D26" s="10" t="s">
        <v>43</v>
      </c>
      <c r="E26" s="10" t="s">
        <v>44</v>
      </c>
      <c r="F26" s="6">
        <f>G26+H26+I26</f>
        <v>99825.600000000006</v>
      </c>
      <c r="G26" s="20"/>
      <c r="H26" s="5">
        <v>99825.600000000006</v>
      </c>
      <c r="I26" s="5"/>
      <c r="J26" s="5">
        <v>0</v>
      </c>
      <c r="K26" s="5">
        <v>0</v>
      </c>
      <c r="L26" s="5">
        <v>0</v>
      </c>
      <c r="M26" s="5"/>
      <c r="N26" s="5">
        <v>0</v>
      </c>
      <c r="O26" s="5"/>
      <c r="P26" s="6">
        <v>0</v>
      </c>
      <c r="Q26" s="2" t="s">
        <v>45</v>
      </c>
    </row>
    <row r="27" spans="1:17" ht="75" x14ac:dyDescent="0.25">
      <c r="A27" s="38" t="s">
        <v>136</v>
      </c>
      <c r="B27" s="2"/>
      <c r="C27" s="2"/>
      <c r="D27" s="10"/>
      <c r="E27" s="10"/>
      <c r="F27" s="6">
        <f t="shared" ref="F27:F29" si="3">G27+H27+I27</f>
        <v>7000</v>
      </c>
      <c r="G27" s="20">
        <v>0</v>
      </c>
      <c r="H27" s="5">
        <v>7000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6">
        <v>0</v>
      </c>
      <c r="Q27" s="2"/>
    </row>
    <row r="28" spans="1:17" ht="30" x14ac:dyDescent="0.25">
      <c r="A28" s="17" t="s">
        <v>46</v>
      </c>
      <c r="B28" s="2"/>
      <c r="C28" s="2"/>
      <c r="D28" s="10"/>
      <c r="E28" s="10"/>
      <c r="F28" s="6">
        <f t="shared" si="3"/>
        <v>7000</v>
      </c>
      <c r="G28" s="20">
        <v>0</v>
      </c>
      <c r="H28" s="5">
        <v>7000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6">
        <v>0</v>
      </c>
      <c r="Q28" s="2"/>
    </row>
    <row r="29" spans="1:17" ht="30" x14ac:dyDescent="0.25">
      <c r="A29" s="11" t="s">
        <v>137</v>
      </c>
      <c r="B29" s="2"/>
      <c r="C29" s="2"/>
      <c r="D29" s="10"/>
      <c r="E29" s="10"/>
      <c r="F29" s="6">
        <f t="shared" si="3"/>
        <v>7000</v>
      </c>
      <c r="G29" s="20">
        <f t="shared" ref="G29:J29" si="4">G31</f>
        <v>0</v>
      </c>
      <c r="H29" s="5">
        <f t="shared" si="4"/>
        <v>7000</v>
      </c>
      <c r="I29" s="5">
        <f t="shared" si="4"/>
        <v>0</v>
      </c>
      <c r="J29" s="5">
        <f t="shared" si="4"/>
        <v>0</v>
      </c>
      <c r="K29" s="5">
        <f>K31</f>
        <v>0</v>
      </c>
      <c r="L29" s="5"/>
      <c r="M29" s="5">
        <v>0</v>
      </c>
      <c r="N29" s="5">
        <f t="shared" ref="N29:P29" si="5">N31</f>
        <v>0</v>
      </c>
      <c r="O29" s="5">
        <f t="shared" si="5"/>
        <v>0</v>
      </c>
      <c r="P29" s="6">
        <f t="shared" si="5"/>
        <v>0</v>
      </c>
      <c r="Q29" s="2"/>
    </row>
    <row r="30" spans="1:17" ht="45" x14ac:dyDescent="0.25">
      <c r="A30" s="11" t="s">
        <v>28</v>
      </c>
      <c r="B30" s="2"/>
      <c r="C30" s="2"/>
      <c r="D30" s="10"/>
      <c r="E30" s="10"/>
      <c r="F30" s="6"/>
      <c r="G30" s="20"/>
      <c r="H30" s="5"/>
      <c r="I30" s="5"/>
      <c r="J30" s="5"/>
      <c r="K30" s="5"/>
      <c r="L30" s="5"/>
      <c r="M30" s="5"/>
      <c r="N30" s="5"/>
      <c r="O30" s="5"/>
      <c r="P30" s="6"/>
      <c r="Q30" s="2"/>
    </row>
    <row r="31" spans="1:17" ht="120" x14ac:dyDescent="0.25">
      <c r="A31" s="11" t="s">
        <v>147</v>
      </c>
      <c r="B31" s="2" t="s">
        <v>47</v>
      </c>
      <c r="C31" s="2" t="s">
        <v>48</v>
      </c>
      <c r="D31" s="11" t="s">
        <v>49</v>
      </c>
      <c r="E31" s="68" t="s">
        <v>50</v>
      </c>
      <c r="F31" s="6">
        <f t="shared" ref="F31:F32" si="6">G31+H31+I31</f>
        <v>7000</v>
      </c>
      <c r="G31" s="20"/>
      <c r="H31" s="5">
        <v>7000</v>
      </c>
      <c r="I31" s="5"/>
      <c r="J31" s="5">
        <v>0</v>
      </c>
      <c r="K31" s="5">
        <v>0</v>
      </c>
      <c r="L31" s="5">
        <v>0</v>
      </c>
      <c r="M31" s="5"/>
      <c r="N31" s="5">
        <v>0</v>
      </c>
      <c r="O31" s="5"/>
      <c r="P31" s="6">
        <v>0</v>
      </c>
      <c r="Q31" s="2" t="s">
        <v>39</v>
      </c>
    </row>
    <row r="32" spans="1:17" ht="15.75" x14ac:dyDescent="0.25">
      <c r="A32" s="47" t="s">
        <v>51</v>
      </c>
      <c r="B32" s="14"/>
      <c r="C32" s="14"/>
      <c r="D32" s="14"/>
      <c r="E32" s="14"/>
      <c r="F32" s="13">
        <f t="shared" si="6"/>
        <v>20158.2</v>
      </c>
      <c r="G32" s="13">
        <v>8770</v>
      </c>
      <c r="H32" s="13">
        <v>10450</v>
      </c>
      <c r="I32" s="13">
        <v>938.19999999999993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29">
        <v>0</v>
      </c>
      <c r="Q32" s="52"/>
    </row>
    <row r="33" spans="1:17" ht="15.75" x14ac:dyDescent="0.25">
      <c r="A33" s="4" t="s">
        <v>18</v>
      </c>
      <c r="B33" s="14"/>
      <c r="C33" s="14"/>
      <c r="D33" s="14"/>
      <c r="E33" s="14"/>
      <c r="F33" s="20"/>
      <c r="G33" s="20"/>
      <c r="H33" s="5"/>
      <c r="I33" s="13"/>
      <c r="J33" s="5"/>
      <c r="K33" s="13"/>
      <c r="L33" s="1"/>
      <c r="M33" s="13"/>
      <c r="N33" s="5"/>
      <c r="O33" s="5"/>
      <c r="P33" s="5"/>
      <c r="Q33" s="52"/>
    </row>
    <row r="34" spans="1:17" ht="90" x14ac:dyDescent="0.25">
      <c r="A34" s="35" t="s">
        <v>32</v>
      </c>
      <c r="B34" s="14"/>
      <c r="C34" s="14"/>
      <c r="D34" s="14"/>
      <c r="E34" s="14"/>
      <c r="F34" s="5">
        <f t="shared" ref="F34:F35" si="7">G34+H34+I34</f>
        <v>20158.2</v>
      </c>
      <c r="G34" s="5">
        <v>8770</v>
      </c>
      <c r="H34" s="5">
        <v>10450</v>
      </c>
      <c r="I34" s="5">
        <v>938.19999999999993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6"/>
      <c r="Q34" s="52"/>
    </row>
    <row r="35" spans="1:17" ht="45" x14ac:dyDescent="0.25">
      <c r="A35" s="35" t="s">
        <v>52</v>
      </c>
      <c r="B35" s="14"/>
      <c r="C35" s="14"/>
      <c r="D35" s="14"/>
      <c r="E35" s="14"/>
      <c r="F35" s="5">
        <f t="shared" si="7"/>
        <v>20158.2</v>
      </c>
      <c r="G35" s="5">
        <v>8770</v>
      </c>
      <c r="H35" s="5">
        <v>10450</v>
      </c>
      <c r="I35" s="5">
        <v>938.19999999999993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6"/>
      <c r="Q35" s="52"/>
    </row>
    <row r="36" spans="1:17" ht="60" x14ac:dyDescent="0.25">
      <c r="A36" s="25" t="s">
        <v>53</v>
      </c>
      <c r="B36" s="14"/>
      <c r="C36" s="14"/>
      <c r="D36" s="14"/>
      <c r="E36" s="14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52"/>
    </row>
    <row r="37" spans="1:17" ht="30" x14ac:dyDescent="0.25">
      <c r="A37" s="4" t="s">
        <v>55</v>
      </c>
      <c r="B37" s="14"/>
      <c r="C37" s="14"/>
      <c r="D37" s="14"/>
      <c r="E37" s="14"/>
      <c r="F37" s="5">
        <f>G37+H37+I37</f>
        <v>20158.2</v>
      </c>
      <c r="G37" s="5">
        <v>8770</v>
      </c>
      <c r="H37" s="5">
        <v>10450</v>
      </c>
      <c r="I37" s="5">
        <v>938.19999999999993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6"/>
      <c r="Q37" s="52"/>
    </row>
    <row r="38" spans="1:17" x14ac:dyDescent="0.25">
      <c r="A38" s="4" t="s">
        <v>54</v>
      </c>
      <c r="B38" s="14"/>
      <c r="C38" s="14"/>
      <c r="D38" s="14"/>
      <c r="E38" s="14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52"/>
    </row>
    <row r="39" spans="1:17" x14ac:dyDescent="0.25">
      <c r="A39" s="4" t="s">
        <v>56</v>
      </c>
      <c r="B39" s="14"/>
      <c r="C39" s="14"/>
      <c r="D39" s="14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52"/>
    </row>
    <row r="40" spans="1:17" ht="76.5" x14ac:dyDescent="0.25">
      <c r="A40" s="4" t="s">
        <v>57</v>
      </c>
      <c r="B40" s="8" t="s">
        <v>58</v>
      </c>
      <c r="C40" s="8" t="s">
        <v>59</v>
      </c>
      <c r="D40" s="4"/>
      <c r="E40" s="15" t="s">
        <v>60</v>
      </c>
      <c r="F40" s="5">
        <f>G40+H40+I40</f>
        <v>13212.7</v>
      </c>
      <c r="G40" s="5">
        <v>8770</v>
      </c>
      <c r="H40" s="5">
        <v>3842.7</v>
      </c>
      <c r="I40" s="5">
        <v>600</v>
      </c>
      <c r="J40" s="5">
        <v>0</v>
      </c>
      <c r="K40" s="5">
        <v>0</v>
      </c>
      <c r="L40" s="5">
        <v>0</v>
      </c>
      <c r="M40" s="5"/>
      <c r="N40" s="5">
        <v>0</v>
      </c>
      <c r="O40" s="5"/>
      <c r="P40" s="6"/>
      <c r="Q40" s="52"/>
    </row>
    <row r="41" spans="1:17" x14ac:dyDescent="0.25">
      <c r="A41" s="4" t="s">
        <v>61</v>
      </c>
      <c r="B41" s="8"/>
      <c r="C41" s="8"/>
      <c r="D41" s="4"/>
      <c r="E41" s="1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52"/>
    </row>
    <row r="42" spans="1:17" ht="63.75" x14ac:dyDescent="0.25">
      <c r="A42" s="4" t="s">
        <v>62</v>
      </c>
      <c r="B42" s="8" t="s">
        <v>63</v>
      </c>
      <c r="C42" s="8" t="s">
        <v>59</v>
      </c>
      <c r="D42" s="4"/>
      <c r="E42" s="15">
        <v>2016</v>
      </c>
      <c r="F42" s="5">
        <f>G42+H42+I42</f>
        <v>3115.6000000000004</v>
      </c>
      <c r="G42" s="5"/>
      <c r="H42" s="5">
        <v>2965.3</v>
      </c>
      <c r="I42" s="5">
        <v>150.30000000000001</v>
      </c>
      <c r="J42" s="5">
        <v>0</v>
      </c>
      <c r="K42" s="5">
        <v>0</v>
      </c>
      <c r="L42" s="5">
        <v>0</v>
      </c>
      <c r="M42" s="5"/>
      <c r="N42" s="5">
        <v>0</v>
      </c>
      <c r="O42" s="5"/>
      <c r="P42" s="6"/>
      <c r="Q42" s="52"/>
    </row>
    <row r="43" spans="1:17" x14ac:dyDescent="0.25">
      <c r="A43" s="4" t="s">
        <v>64</v>
      </c>
      <c r="B43" s="8"/>
      <c r="C43" s="8"/>
      <c r="D43" s="4"/>
      <c r="E43" s="1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52"/>
    </row>
    <row r="44" spans="1:17" ht="76.5" x14ac:dyDescent="0.25">
      <c r="A44" s="4" t="s">
        <v>65</v>
      </c>
      <c r="B44" s="8" t="s">
        <v>66</v>
      </c>
      <c r="C44" s="8" t="s">
        <v>59</v>
      </c>
      <c r="D44" s="4"/>
      <c r="E44" s="15">
        <v>2016</v>
      </c>
      <c r="F44" s="5">
        <f>G44+H44+I44</f>
        <v>3829.9</v>
      </c>
      <c r="G44" s="5"/>
      <c r="H44" s="5">
        <v>3642</v>
      </c>
      <c r="I44" s="5">
        <v>187.9</v>
      </c>
      <c r="J44" s="5">
        <v>0</v>
      </c>
      <c r="K44" s="5">
        <v>0</v>
      </c>
      <c r="L44" s="5">
        <v>0</v>
      </c>
      <c r="M44" s="5"/>
      <c r="N44" s="5">
        <v>0</v>
      </c>
      <c r="O44" s="5"/>
      <c r="P44" s="6"/>
      <c r="Q44" s="52"/>
    </row>
    <row r="45" spans="1:17" ht="15.75" x14ac:dyDescent="0.25">
      <c r="A45" s="47" t="s">
        <v>67</v>
      </c>
      <c r="B45" s="72" t="s">
        <v>68</v>
      </c>
      <c r="C45" s="72"/>
      <c r="D45" s="72"/>
      <c r="E45" s="10"/>
      <c r="F45" s="29">
        <f>G45+H45+I45</f>
        <v>879289.39999999991</v>
      </c>
      <c r="G45" s="13">
        <v>598749.19999999995</v>
      </c>
      <c r="H45" s="13">
        <v>280540.2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29">
        <v>0</v>
      </c>
      <c r="Q45" s="77"/>
    </row>
    <row r="46" spans="1:17" ht="15.75" x14ac:dyDescent="0.25">
      <c r="A46" s="4" t="s">
        <v>18</v>
      </c>
      <c r="B46" s="10"/>
      <c r="C46" s="10"/>
      <c r="D46" s="10"/>
      <c r="E46" s="10"/>
      <c r="F46" s="20"/>
      <c r="G46" s="5"/>
      <c r="H46" s="5"/>
      <c r="I46" s="5"/>
      <c r="J46" s="5"/>
      <c r="K46" s="13"/>
      <c r="L46" s="5"/>
      <c r="M46" s="13"/>
      <c r="N46" s="5"/>
      <c r="O46" s="5"/>
      <c r="P46" s="6"/>
      <c r="Q46" s="77"/>
    </row>
    <row r="47" spans="1:17" ht="75" x14ac:dyDescent="0.25">
      <c r="A47" s="40" t="s">
        <v>69</v>
      </c>
      <c r="B47" s="10"/>
      <c r="C47" s="10"/>
      <c r="D47" s="10"/>
      <c r="E47" s="10"/>
      <c r="F47" s="6">
        <f t="shared" ref="F47:F48" si="8">G47+H47+I47</f>
        <v>879289.39999999991</v>
      </c>
      <c r="G47" s="5">
        <v>598749.19999999995</v>
      </c>
      <c r="H47" s="5">
        <v>280540.2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6">
        <v>0</v>
      </c>
      <c r="Q47" s="77"/>
    </row>
    <row r="48" spans="1:17" ht="75" x14ac:dyDescent="0.25">
      <c r="A48" s="41" t="s">
        <v>70</v>
      </c>
      <c r="B48" s="10"/>
      <c r="C48" s="10"/>
      <c r="D48" s="10"/>
      <c r="E48" s="10"/>
      <c r="F48" s="6">
        <f t="shared" si="8"/>
        <v>879289.39999999991</v>
      </c>
      <c r="G48" s="5">
        <v>598749.19999999995</v>
      </c>
      <c r="H48" s="5">
        <v>280540.2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6">
        <v>0</v>
      </c>
      <c r="Q48" s="77"/>
    </row>
    <row r="49" spans="1:17" ht="45" x14ac:dyDescent="0.25">
      <c r="A49" s="25" t="s">
        <v>71</v>
      </c>
      <c r="B49" s="10"/>
      <c r="C49" s="10"/>
      <c r="D49" s="10"/>
      <c r="E49" s="10"/>
      <c r="F49" s="36"/>
      <c r="G49" s="36"/>
      <c r="H49" s="5"/>
      <c r="I49" s="13"/>
      <c r="J49" s="5"/>
      <c r="K49" s="13"/>
      <c r="L49" s="5"/>
      <c r="M49" s="13"/>
      <c r="N49" s="5"/>
      <c r="O49" s="5"/>
      <c r="P49" s="5"/>
      <c r="Q49" s="77"/>
    </row>
    <row r="50" spans="1:17" ht="45" x14ac:dyDescent="0.25">
      <c r="A50" s="4" t="s">
        <v>72</v>
      </c>
      <c r="B50" s="10"/>
      <c r="C50" s="10"/>
      <c r="D50" s="10"/>
      <c r="E50" s="10"/>
      <c r="F50" s="6">
        <f>G50+H50+I50</f>
        <v>879289.39999999991</v>
      </c>
      <c r="G50" s="20">
        <v>598749.19999999995</v>
      </c>
      <c r="H50" s="5">
        <v>280540.2</v>
      </c>
      <c r="I50" s="5"/>
      <c r="J50" s="5">
        <v>0</v>
      </c>
      <c r="K50" s="5">
        <v>0</v>
      </c>
      <c r="L50" s="5">
        <v>0</v>
      </c>
      <c r="M50" s="5"/>
      <c r="N50" s="5">
        <v>0</v>
      </c>
      <c r="O50" s="5"/>
      <c r="P50" s="6">
        <v>0</v>
      </c>
      <c r="Q50" s="77"/>
    </row>
    <row r="51" spans="1:17" ht="15.75" x14ac:dyDescent="0.25">
      <c r="A51" s="47" t="s">
        <v>73</v>
      </c>
      <c r="B51" s="14"/>
      <c r="C51" s="14"/>
      <c r="D51" s="14"/>
      <c r="E51" s="14"/>
      <c r="F51" s="29">
        <f>G51+H51+I51</f>
        <v>118738.8</v>
      </c>
      <c r="G51" s="13">
        <v>0</v>
      </c>
      <c r="H51" s="13">
        <v>118738.8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29">
        <v>0</v>
      </c>
      <c r="Q51" s="52"/>
    </row>
    <row r="52" spans="1:17" ht="15.75" x14ac:dyDescent="0.25">
      <c r="A52" s="4" t="s">
        <v>74</v>
      </c>
      <c r="B52" s="14"/>
      <c r="C52" s="14"/>
      <c r="D52" s="14"/>
      <c r="E52" s="14"/>
      <c r="F52" s="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9"/>
    </row>
    <row r="53" spans="1:17" ht="45" x14ac:dyDescent="0.25">
      <c r="A53" s="38" t="s">
        <v>75</v>
      </c>
      <c r="B53" s="14"/>
      <c r="C53" s="14"/>
      <c r="D53" s="14"/>
      <c r="E53" s="14"/>
      <c r="F53" s="6">
        <f t="shared" ref="F53:F87" si="9">G53+H53+I53</f>
        <v>68738.8</v>
      </c>
      <c r="G53" s="5">
        <v>0</v>
      </c>
      <c r="H53" s="5">
        <v>68738.8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6">
        <v>0</v>
      </c>
      <c r="Q53" s="9"/>
    </row>
    <row r="54" spans="1:17" ht="90" x14ac:dyDescent="0.25">
      <c r="A54" s="17" t="s">
        <v>76</v>
      </c>
      <c r="B54" s="14"/>
      <c r="C54" s="14"/>
      <c r="D54" s="14"/>
      <c r="E54" s="14"/>
      <c r="F54" s="6">
        <f t="shared" si="9"/>
        <v>68738.8</v>
      </c>
      <c r="G54" s="5">
        <v>0</v>
      </c>
      <c r="H54" s="5">
        <v>68738.8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6">
        <v>0</v>
      </c>
      <c r="Q54" s="52"/>
    </row>
    <row r="55" spans="1:17" ht="45" x14ac:dyDescent="0.25">
      <c r="A55" s="25" t="s">
        <v>77</v>
      </c>
      <c r="B55" s="14"/>
      <c r="C55" s="14"/>
      <c r="D55" s="14"/>
      <c r="E55" s="14"/>
      <c r="F55" s="36"/>
      <c r="G55" s="36"/>
      <c r="H55" s="16"/>
      <c r="I55" s="16"/>
      <c r="J55" s="16"/>
      <c r="K55" s="16"/>
      <c r="L55" s="1"/>
      <c r="M55" s="16"/>
      <c r="N55" s="16"/>
      <c r="O55" s="16"/>
      <c r="P55" s="16"/>
      <c r="Q55" s="9"/>
    </row>
    <row r="56" spans="1:17" ht="76.5" x14ac:dyDescent="0.25">
      <c r="A56" s="4" t="s">
        <v>78</v>
      </c>
      <c r="B56" s="2" t="s">
        <v>79</v>
      </c>
      <c r="C56" s="2" t="s">
        <v>80</v>
      </c>
      <c r="D56" s="10" t="s">
        <v>81</v>
      </c>
      <c r="E56" s="21" t="s">
        <v>82</v>
      </c>
      <c r="F56" s="6">
        <f t="shared" si="9"/>
        <v>68738.8</v>
      </c>
      <c r="G56" s="20"/>
      <c r="H56" s="5">
        <v>68738.8</v>
      </c>
      <c r="I56" s="5"/>
      <c r="J56" s="60">
        <v>0</v>
      </c>
      <c r="K56" s="5">
        <v>0</v>
      </c>
      <c r="L56" s="5">
        <v>0</v>
      </c>
      <c r="M56" s="5"/>
      <c r="N56" s="5">
        <v>0</v>
      </c>
      <c r="O56" s="5"/>
      <c r="P56" s="6">
        <v>0</v>
      </c>
      <c r="Q56" s="2"/>
    </row>
    <row r="57" spans="1:17" ht="90" x14ac:dyDescent="0.25">
      <c r="A57" s="38" t="s">
        <v>32</v>
      </c>
      <c r="B57" s="52"/>
      <c r="C57" s="52"/>
      <c r="D57" s="14"/>
      <c r="E57" s="14"/>
      <c r="F57" s="6">
        <f t="shared" si="9"/>
        <v>50000</v>
      </c>
      <c r="G57" s="5">
        <v>0</v>
      </c>
      <c r="H57" s="5">
        <v>50000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6">
        <v>0</v>
      </c>
      <c r="Q57" s="52"/>
    </row>
    <row r="58" spans="1:17" ht="30" x14ac:dyDescent="0.25">
      <c r="A58" s="17" t="s">
        <v>33</v>
      </c>
      <c r="B58" s="14"/>
      <c r="C58" s="14"/>
      <c r="D58" s="14"/>
      <c r="E58" s="14"/>
      <c r="F58" s="6">
        <f t="shared" si="9"/>
        <v>50000</v>
      </c>
      <c r="G58" s="5">
        <v>0</v>
      </c>
      <c r="H58" s="5">
        <v>50000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6">
        <v>0</v>
      </c>
      <c r="Q58" s="52"/>
    </row>
    <row r="59" spans="1:17" ht="45" x14ac:dyDescent="0.25">
      <c r="A59" s="25" t="s">
        <v>77</v>
      </c>
      <c r="B59" s="14"/>
      <c r="C59" s="14"/>
      <c r="D59" s="14"/>
      <c r="E59" s="14"/>
      <c r="F59" s="36"/>
      <c r="G59" s="36"/>
      <c r="H59" s="16"/>
      <c r="I59" s="16"/>
      <c r="J59" s="16"/>
      <c r="K59" s="16"/>
      <c r="L59" s="5"/>
      <c r="M59" s="16"/>
      <c r="N59" s="16"/>
      <c r="O59" s="16"/>
      <c r="P59" s="16"/>
      <c r="Q59" s="52"/>
    </row>
    <row r="60" spans="1:17" ht="105" x14ac:dyDescent="0.25">
      <c r="A60" s="4" t="s">
        <v>83</v>
      </c>
      <c r="B60" s="10" t="s">
        <v>84</v>
      </c>
      <c r="C60" s="72" t="s">
        <v>85</v>
      </c>
      <c r="D60" s="72"/>
      <c r="E60" s="10"/>
      <c r="F60" s="6">
        <f t="shared" si="9"/>
        <v>50000</v>
      </c>
      <c r="G60" s="6"/>
      <c r="H60" s="5">
        <v>50000</v>
      </c>
      <c r="I60" s="5">
        <v>0</v>
      </c>
      <c r="J60" s="5">
        <v>0</v>
      </c>
      <c r="K60" s="5">
        <v>0</v>
      </c>
      <c r="L60" s="5">
        <v>0</v>
      </c>
      <c r="M60" s="5"/>
      <c r="N60" s="5">
        <v>0</v>
      </c>
      <c r="O60" s="5">
        <v>0</v>
      </c>
      <c r="P60" s="6">
        <v>0</v>
      </c>
      <c r="Q60" s="2"/>
    </row>
    <row r="61" spans="1:17" ht="31.5" x14ac:dyDescent="0.25">
      <c r="A61" s="47" t="s">
        <v>86</v>
      </c>
      <c r="B61" s="14"/>
      <c r="C61" s="10"/>
      <c r="D61" s="14"/>
      <c r="E61" s="14"/>
      <c r="F61" s="29">
        <f t="shared" si="9"/>
        <v>326336.7</v>
      </c>
      <c r="G61" s="13">
        <v>0</v>
      </c>
      <c r="H61" s="13">
        <v>326336.7</v>
      </c>
      <c r="I61" s="13">
        <v>0</v>
      </c>
      <c r="J61" s="13">
        <v>4790.3999999999996</v>
      </c>
      <c r="K61" s="13">
        <v>1.4679317404386327</v>
      </c>
      <c r="L61" s="13">
        <v>0</v>
      </c>
      <c r="M61" s="13">
        <v>0</v>
      </c>
      <c r="N61" s="13">
        <v>0</v>
      </c>
      <c r="O61" s="13">
        <v>0</v>
      </c>
      <c r="P61" s="29">
        <v>0</v>
      </c>
      <c r="Q61" s="52"/>
    </row>
    <row r="62" spans="1:17" ht="15.75" x14ac:dyDescent="0.25">
      <c r="A62" s="4" t="s">
        <v>18</v>
      </c>
      <c r="B62" s="14"/>
      <c r="C62" s="10"/>
      <c r="D62" s="14"/>
      <c r="E62" s="14"/>
      <c r="F62" s="20"/>
      <c r="G62" s="20"/>
      <c r="H62" s="5"/>
      <c r="I62" s="13"/>
      <c r="J62" s="5"/>
      <c r="K62" s="13"/>
      <c r="L62" s="1"/>
      <c r="M62" s="13"/>
      <c r="N62" s="5"/>
      <c r="O62" s="5"/>
      <c r="P62" s="5"/>
      <c r="Q62" s="9"/>
    </row>
    <row r="63" spans="1:17" ht="45" x14ac:dyDescent="0.25">
      <c r="A63" s="34" t="s">
        <v>87</v>
      </c>
      <c r="B63" s="14"/>
      <c r="C63" s="14"/>
      <c r="D63" s="14"/>
      <c r="E63" s="14"/>
      <c r="F63" s="6">
        <f t="shared" si="9"/>
        <v>326336.7</v>
      </c>
      <c r="G63" s="5">
        <v>0</v>
      </c>
      <c r="H63" s="5">
        <v>326336.7</v>
      </c>
      <c r="I63" s="5">
        <v>0</v>
      </c>
      <c r="J63" s="5">
        <v>4790.3999999999996</v>
      </c>
      <c r="K63" s="5">
        <v>1.4679317404386327</v>
      </c>
      <c r="L63" s="5">
        <v>0</v>
      </c>
      <c r="M63" s="5">
        <v>0</v>
      </c>
      <c r="N63" s="5">
        <v>0</v>
      </c>
      <c r="O63" s="5">
        <v>0</v>
      </c>
      <c r="P63" s="6">
        <v>0</v>
      </c>
      <c r="Q63" s="9"/>
    </row>
    <row r="64" spans="1:17" ht="30" x14ac:dyDescent="0.25">
      <c r="A64" s="35" t="s">
        <v>88</v>
      </c>
      <c r="B64" s="14"/>
      <c r="C64" s="14"/>
      <c r="D64" s="14"/>
      <c r="E64" s="14"/>
      <c r="F64" s="6">
        <f t="shared" si="9"/>
        <v>326336.7</v>
      </c>
      <c r="G64" s="5">
        <v>0</v>
      </c>
      <c r="H64" s="5">
        <v>326336.7</v>
      </c>
      <c r="I64" s="5">
        <v>0</v>
      </c>
      <c r="J64" s="5">
        <v>4790.3999999999996</v>
      </c>
      <c r="K64" s="5">
        <v>1.4679317404386327</v>
      </c>
      <c r="L64" s="5">
        <v>0</v>
      </c>
      <c r="M64" s="5">
        <v>0</v>
      </c>
      <c r="N64" s="5">
        <v>0</v>
      </c>
      <c r="O64" s="5">
        <v>0</v>
      </c>
      <c r="P64" s="6">
        <v>0</v>
      </c>
      <c r="Q64" s="9"/>
    </row>
    <row r="65" spans="1:17" ht="30" x14ac:dyDescent="0.25">
      <c r="A65" s="25" t="s">
        <v>89</v>
      </c>
      <c r="B65" s="14"/>
      <c r="C65" s="14"/>
      <c r="D65" s="14"/>
      <c r="E65" s="14"/>
      <c r="F65" s="36"/>
      <c r="G65" s="36"/>
      <c r="H65" s="5"/>
      <c r="I65" s="13"/>
      <c r="J65" s="6"/>
      <c r="K65" s="13"/>
      <c r="L65" s="5"/>
      <c r="M65" s="13"/>
      <c r="N65" s="5"/>
      <c r="O65" s="5"/>
      <c r="P65" s="5"/>
      <c r="Q65" s="9"/>
    </row>
    <row r="66" spans="1:17" ht="89.25" x14ac:dyDescent="0.25">
      <c r="A66" s="4" t="s">
        <v>90</v>
      </c>
      <c r="B66" s="2" t="s">
        <v>91</v>
      </c>
      <c r="C66" s="2" t="s">
        <v>139</v>
      </c>
      <c r="D66" s="10" t="s">
        <v>92</v>
      </c>
      <c r="E66" s="21">
        <v>42277</v>
      </c>
      <c r="F66" s="6">
        <f t="shared" si="9"/>
        <v>138200</v>
      </c>
      <c r="G66" s="6"/>
      <c r="H66" s="5">
        <v>138200</v>
      </c>
      <c r="I66" s="5"/>
      <c r="J66" s="5">
        <v>0</v>
      </c>
      <c r="K66" s="5">
        <v>0</v>
      </c>
      <c r="L66" s="5">
        <v>0</v>
      </c>
      <c r="M66" s="5"/>
      <c r="N66" s="5">
        <v>0</v>
      </c>
      <c r="O66" s="5"/>
      <c r="P66" s="6">
        <v>0</v>
      </c>
      <c r="Q66" s="2"/>
    </row>
    <row r="67" spans="1:17" ht="102" x14ac:dyDescent="0.25">
      <c r="A67" s="4" t="s">
        <v>93</v>
      </c>
      <c r="B67" s="2" t="s">
        <v>94</v>
      </c>
      <c r="C67" s="2" t="s">
        <v>140</v>
      </c>
      <c r="D67" s="10" t="s">
        <v>95</v>
      </c>
      <c r="E67" s="22">
        <v>42185</v>
      </c>
      <c r="F67" s="6">
        <f t="shared" si="9"/>
        <v>33035.5</v>
      </c>
      <c r="G67" s="6"/>
      <c r="H67" s="5">
        <v>33035.5</v>
      </c>
      <c r="I67" s="5"/>
      <c r="J67" s="5">
        <v>0</v>
      </c>
      <c r="K67" s="5">
        <v>0</v>
      </c>
      <c r="L67" s="5">
        <v>0</v>
      </c>
      <c r="M67" s="5"/>
      <c r="N67" s="5">
        <v>0</v>
      </c>
      <c r="O67" s="5"/>
      <c r="P67" s="6">
        <v>0</v>
      </c>
      <c r="Q67" s="2"/>
    </row>
    <row r="68" spans="1:17" ht="102" x14ac:dyDescent="0.25">
      <c r="A68" s="4" t="s">
        <v>96</v>
      </c>
      <c r="B68" s="2" t="s">
        <v>97</v>
      </c>
      <c r="C68" s="2" t="s">
        <v>141</v>
      </c>
      <c r="D68" s="10" t="s">
        <v>98</v>
      </c>
      <c r="E68" s="21">
        <v>42551</v>
      </c>
      <c r="F68" s="6">
        <f t="shared" si="9"/>
        <v>68840</v>
      </c>
      <c r="G68" s="20"/>
      <c r="H68" s="5">
        <v>68840</v>
      </c>
      <c r="I68" s="5"/>
      <c r="J68" s="5">
        <v>4790.3999999999996</v>
      </c>
      <c r="K68" s="5">
        <v>6.9587449157466574</v>
      </c>
      <c r="L68" s="5">
        <v>0</v>
      </c>
      <c r="M68" s="5"/>
      <c r="N68" s="5">
        <v>0</v>
      </c>
      <c r="O68" s="5"/>
      <c r="P68" s="6">
        <v>0</v>
      </c>
      <c r="Q68" s="2"/>
    </row>
    <row r="69" spans="1:17" ht="89.25" x14ac:dyDescent="0.25">
      <c r="A69" s="4" t="s">
        <v>102</v>
      </c>
      <c r="B69" s="2" t="s">
        <v>103</v>
      </c>
      <c r="C69" s="2" t="s">
        <v>104</v>
      </c>
      <c r="D69" s="10" t="s">
        <v>105</v>
      </c>
      <c r="E69" s="22">
        <v>42369</v>
      </c>
      <c r="F69" s="6">
        <f t="shared" si="9"/>
        <v>76261.2</v>
      </c>
      <c r="G69" s="20"/>
      <c r="H69" s="5">
        <v>76261.2</v>
      </c>
      <c r="I69" s="5"/>
      <c r="J69" s="5">
        <v>0</v>
      </c>
      <c r="K69" s="5">
        <v>0</v>
      </c>
      <c r="L69" s="5">
        <v>0</v>
      </c>
      <c r="M69" s="5"/>
      <c r="N69" s="5">
        <v>0</v>
      </c>
      <c r="O69" s="5"/>
      <c r="P69" s="6">
        <v>0</v>
      </c>
      <c r="Q69" s="2"/>
    </row>
    <row r="70" spans="1:17" ht="60" x14ac:dyDescent="0.25">
      <c r="A70" s="4" t="s">
        <v>142</v>
      </c>
      <c r="B70" s="2"/>
      <c r="C70" s="2"/>
      <c r="D70" s="10"/>
      <c r="E70" s="22"/>
      <c r="F70" s="6">
        <f t="shared" si="9"/>
        <v>10000</v>
      </c>
      <c r="G70" s="20">
        <f t="shared" ref="G70:J70" si="10">G71</f>
        <v>0</v>
      </c>
      <c r="H70" s="5">
        <f t="shared" si="10"/>
        <v>10000</v>
      </c>
      <c r="I70" s="5">
        <f t="shared" si="10"/>
        <v>0</v>
      </c>
      <c r="J70" s="5">
        <f t="shared" si="10"/>
        <v>0</v>
      </c>
      <c r="K70" s="5"/>
      <c r="L70" s="5"/>
      <c r="M70" s="5"/>
      <c r="N70" s="5">
        <f t="shared" ref="N70:P70" si="11">N71</f>
        <v>0</v>
      </c>
      <c r="O70" s="5">
        <f t="shared" si="11"/>
        <v>0</v>
      </c>
      <c r="P70" s="6">
        <f t="shared" si="11"/>
        <v>0</v>
      </c>
      <c r="Q70" s="2"/>
    </row>
    <row r="71" spans="1:17" ht="89.25" x14ac:dyDescent="0.25">
      <c r="A71" s="4" t="s">
        <v>99</v>
      </c>
      <c r="B71" s="2"/>
      <c r="C71" s="53" t="s">
        <v>100</v>
      </c>
      <c r="D71" s="24" t="s">
        <v>101</v>
      </c>
      <c r="E71" s="51">
        <v>42064</v>
      </c>
      <c r="F71" s="6">
        <f t="shared" si="9"/>
        <v>10000</v>
      </c>
      <c r="G71" s="20"/>
      <c r="H71" s="5">
        <v>10000</v>
      </c>
      <c r="I71" s="5"/>
      <c r="J71" s="5">
        <v>0</v>
      </c>
      <c r="K71" s="5">
        <v>0</v>
      </c>
      <c r="L71" s="5">
        <v>0</v>
      </c>
      <c r="M71" s="5"/>
      <c r="N71" s="5">
        <v>0</v>
      </c>
      <c r="O71" s="5"/>
      <c r="P71" s="6">
        <v>0</v>
      </c>
      <c r="Q71" s="2"/>
    </row>
    <row r="72" spans="1:17" ht="15.75" x14ac:dyDescent="0.25">
      <c r="A72" s="47" t="s">
        <v>106</v>
      </c>
      <c r="B72" s="14"/>
      <c r="C72" s="14"/>
      <c r="D72" s="14"/>
      <c r="E72" s="14"/>
      <c r="F72" s="29">
        <f t="shared" si="9"/>
        <v>688589.5</v>
      </c>
      <c r="G72" s="13">
        <v>0</v>
      </c>
      <c r="H72" s="13">
        <v>629952.5</v>
      </c>
      <c r="I72" s="13">
        <v>58637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29">
        <v>0</v>
      </c>
      <c r="Q72" s="52"/>
    </row>
    <row r="73" spans="1:17" ht="15.75" x14ac:dyDescent="0.25">
      <c r="A73" s="4" t="s">
        <v>18</v>
      </c>
      <c r="B73" s="14"/>
      <c r="C73" s="14"/>
      <c r="D73" s="14"/>
      <c r="E73" s="14"/>
      <c r="F73" s="6"/>
      <c r="G73" s="6"/>
      <c r="H73" s="5"/>
      <c r="I73" s="5"/>
      <c r="J73" s="5"/>
      <c r="K73" s="5"/>
      <c r="L73" s="1"/>
      <c r="M73" s="5"/>
      <c r="N73" s="5"/>
      <c r="O73" s="5"/>
      <c r="P73" s="5"/>
      <c r="Q73" s="9"/>
    </row>
    <row r="74" spans="1:17" ht="60" x14ac:dyDescent="0.25">
      <c r="A74" s="34" t="s">
        <v>110</v>
      </c>
      <c r="B74" s="14"/>
      <c r="C74" s="14"/>
      <c r="D74" s="14"/>
      <c r="E74" s="14"/>
      <c r="F74" s="6">
        <f t="shared" si="9"/>
        <v>423252.6</v>
      </c>
      <c r="G74" s="5">
        <v>0</v>
      </c>
      <c r="H74" s="5">
        <v>377952.5</v>
      </c>
      <c r="I74" s="5">
        <v>45300.1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6">
        <v>0</v>
      </c>
      <c r="Q74" s="52"/>
    </row>
    <row r="75" spans="1:17" x14ac:dyDescent="0.25">
      <c r="A75" s="35" t="s">
        <v>111</v>
      </c>
      <c r="B75" s="14"/>
      <c r="C75" s="14"/>
      <c r="D75" s="14"/>
      <c r="E75" s="14"/>
      <c r="F75" s="6">
        <f t="shared" si="9"/>
        <v>423252.6</v>
      </c>
      <c r="G75" s="5">
        <v>0</v>
      </c>
      <c r="H75" s="5">
        <v>377952.5</v>
      </c>
      <c r="I75" s="5">
        <v>45300.1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6">
        <v>0</v>
      </c>
      <c r="Q75" s="52"/>
    </row>
    <row r="76" spans="1:17" ht="30" x14ac:dyDescent="0.25">
      <c r="A76" s="25" t="s">
        <v>109</v>
      </c>
      <c r="B76" s="14"/>
      <c r="C76" s="14"/>
      <c r="D76" s="14"/>
      <c r="E76" s="14"/>
      <c r="F76" s="36"/>
      <c r="G76" s="36"/>
      <c r="H76" s="5"/>
      <c r="I76" s="5"/>
      <c r="J76" s="5"/>
      <c r="K76" s="5"/>
      <c r="L76" s="1"/>
      <c r="M76" s="5"/>
      <c r="N76" s="5"/>
      <c r="O76" s="5"/>
      <c r="P76" s="6"/>
      <c r="Q76" s="52"/>
    </row>
    <row r="77" spans="1:17" ht="53.25" customHeight="1" x14ac:dyDescent="0.25">
      <c r="A77" s="4" t="s">
        <v>112</v>
      </c>
      <c r="B77" s="72" t="s">
        <v>113</v>
      </c>
      <c r="C77" s="72"/>
      <c r="D77" s="72"/>
      <c r="E77" s="72"/>
      <c r="F77" s="6">
        <f t="shared" si="9"/>
        <v>275300.09999999998</v>
      </c>
      <c r="G77" s="6"/>
      <c r="H77" s="5">
        <v>230000</v>
      </c>
      <c r="I77" s="5">
        <v>45300.1</v>
      </c>
      <c r="J77" s="5">
        <v>0</v>
      </c>
      <c r="K77" s="5">
        <v>0</v>
      </c>
      <c r="L77" s="5">
        <v>0</v>
      </c>
      <c r="M77" s="5"/>
      <c r="N77" s="5">
        <v>0</v>
      </c>
      <c r="O77" s="5"/>
      <c r="P77" s="6">
        <v>0</v>
      </c>
      <c r="Q77" s="7" t="s">
        <v>114</v>
      </c>
    </row>
    <row r="78" spans="1:17" ht="60" x14ac:dyDescent="0.25">
      <c r="A78" s="4" t="s">
        <v>115</v>
      </c>
      <c r="B78" s="14"/>
      <c r="C78" s="14"/>
      <c r="D78" s="14"/>
      <c r="E78" s="14"/>
      <c r="F78" s="6">
        <f t="shared" si="9"/>
        <v>147952.5</v>
      </c>
      <c r="G78" s="5"/>
      <c r="H78" s="5">
        <v>147952.5</v>
      </c>
      <c r="I78" s="5"/>
      <c r="J78" s="5">
        <v>0</v>
      </c>
      <c r="K78" s="5">
        <v>0</v>
      </c>
      <c r="L78" s="6">
        <v>0</v>
      </c>
      <c r="M78" s="5"/>
      <c r="N78" s="5">
        <v>0</v>
      </c>
      <c r="O78" s="5"/>
      <c r="P78" s="6">
        <v>0</v>
      </c>
      <c r="Q78" s="52"/>
    </row>
    <row r="79" spans="1:17" ht="90" x14ac:dyDescent="0.25">
      <c r="A79" s="38" t="s">
        <v>32</v>
      </c>
      <c r="B79" s="43"/>
      <c r="C79" s="15"/>
      <c r="D79" s="15"/>
      <c r="E79" s="3"/>
      <c r="F79" s="6">
        <f t="shared" si="9"/>
        <v>265336.90000000002</v>
      </c>
      <c r="G79" s="6">
        <v>0</v>
      </c>
      <c r="H79" s="6">
        <v>252000</v>
      </c>
      <c r="I79" s="6">
        <v>13336.9</v>
      </c>
      <c r="J79" s="6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6">
        <v>0</v>
      </c>
      <c r="Q79" s="49"/>
    </row>
    <row r="80" spans="1:17" ht="30" x14ac:dyDescent="0.25">
      <c r="A80" s="17" t="s">
        <v>33</v>
      </c>
      <c r="B80" s="43"/>
      <c r="C80" s="15"/>
      <c r="D80" s="15"/>
      <c r="E80" s="3"/>
      <c r="F80" s="6">
        <f t="shared" si="9"/>
        <v>265336.90000000002</v>
      </c>
      <c r="G80" s="6">
        <v>0</v>
      </c>
      <c r="H80" s="6">
        <v>252000</v>
      </c>
      <c r="I80" s="6">
        <v>13336.9</v>
      </c>
      <c r="J80" s="6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6">
        <v>0</v>
      </c>
      <c r="Q80" s="49"/>
    </row>
    <row r="81" spans="1:17" ht="30" x14ac:dyDescent="0.25">
      <c r="A81" s="25" t="s">
        <v>116</v>
      </c>
      <c r="B81" s="43"/>
      <c r="C81" s="15"/>
      <c r="D81" s="15"/>
      <c r="E81" s="3"/>
      <c r="F81" s="6"/>
      <c r="G81" s="20"/>
      <c r="H81" s="5"/>
      <c r="I81" s="5"/>
      <c r="J81" s="5"/>
      <c r="K81" s="5"/>
      <c r="L81" s="5"/>
      <c r="M81" s="5"/>
      <c r="N81" s="5"/>
      <c r="O81" s="5"/>
      <c r="P81" s="6"/>
      <c r="Q81" s="49"/>
    </row>
    <row r="82" spans="1:17" ht="195" x14ac:dyDescent="0.25">
      <c r="A82" s="4" t="s">
        <v>143</v>
      </c>
      <c r="B82" s="72" t="s">
        <v>113</v>
      </c>
      <c r="C82" s="72"/>
      <c r="D82" s="72"/>
      <c r="E82" s="72"/>
      <c r="F82" s="6">
        <f t="shared" si="9"/>
        <v>265336.90000000002</v>
      </c>
      <c r="G82" s="6"/>
      <c r="H82" s="5">
        <v>252000</v>
      </c>
      <c r="I82" s="5">
        <v>13336.9</v>
      </c>
      <c r="J82" s="5">
        <v>0</v>
      </c>
      <c r="K82" s="5">
        <v>0</v>
      </c>
      <c r="L82" s="5">
        <v>0</v>
      </c>
      <c r="M82" s="5"/>
      <c r="N82" s="5">
        <v>0</v>
      </c>
      <c r="O82" s="5"/>
      <c r="P82" s="6">
        <v>0</v>
      </c>
      <c r="Q82" s="7" t="s">
        <v>114</v>
      </c>
    </row>
    <row r="83" spans="1:17" ht="15.75" x14ac:dyDescent="0.25">
      <c r="A83" s="47" t="s">
        <v>117</v>
      </c>
      <c r="B83" s="14"/>
      <c r="C83" s="14"/>
      <c r="D83" s="14"/>
      <c r="E83" s="14"/>
      <c r="F83" s="29">
        <f t="shared" si="9"/>
        <v>149106</v>
      </c>
      <c r="G83" s="13">
        <v>0</v>
      </c>
      <c r="H83" s="13">
        <v>147306</v>
      </c>
      <c r="I83" s="13">
        <v>1800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29">
        <v>0</v>
      </c>
      <c r="Q83" s="52"/>
    </row>
    <row r="84" spans="1:17" ht="75" x14ac:dyDescent="0.25">
      <c r="A84" s="34" t="s">
        <v>69</v>
      </c>
      <c r="B84" s="14"/>
      <c r="C84" s="14"/>
      <c r="D84" s="14"/>
      <c r="E84" s="14"/>
      <c r="F84" s="6">
        <f t="shared" si="9"/>
        <v>130000</v>
      </c>
      <c r="G84" s="44">
        <v>0</v>
      </c>
      <c r="H84" s="44">
        <v>130000</v>
      </c>
      <c r="I84" s="44">
        <v>0</v>
      </c>
      <c r="J84" s="44">
        <v>0</v>
      </c>
      <c r="K84" s="5">
        <v>0</v>
      </c>
      <c r="L84" s="5">
        <v>0</v>
      </c>
      <c r="M84" s="44">
        <v>0</v>
      </c>
      <c r="N84" s="44">
        <v>0</v>
      </c>
      <c r="O84" s="44">
        <v>0</v>
      </c>
      <c r="P84" s="6">
        <v>0</v>
      </c>
      <c r="Q84" s="9"/>
    </row>
    <row r="85" spans="1:17" ht="45" x14ac:dyDescent="0.25">
      <c r="A85" s="35" t="s">
        <v>118</v>
      </c>
      <c r="B85" s="14"/>
      <c r="C85" s="14"/>
      <c r="D85" s="14"/>
      <c r="E85" s="14"/>
      <c r="F85" s="6">
        <f t="shared" si="9"/>
        <v>130000</v>
      </c>
      <c r="G85" s="5">
        <v>0</v>
      </c>
      <c r="H85" s="5">
        <v>130000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6">
        <v>0</v>
      </c>
      <c r="Q85" s="9"/>
    </row>
    <row r="86" spans="1:17" ht="45" x14ac:dyDescent="0.25">
      <c r="A86" s="25" t="s">
        <v>71</v>
      </c>
      <c r="B86" s="14"/>
      <c r="C86" s="14"/>
      <c r="D86" s="14"/>
      <c r="E86" s="14"/>
      <c r="F86" s="36"/>
      <c r="G86" s="36"/>
      <c r="H86" s="5"/>
      <c r="I86" s="5"/>
      <c r="J86" s="5"/>
      <c r="K86" s="5"/>
      <c r="L86" s="5"/>
      <c r="M86" s="5"/>
      <c r="N86" s="5"/>
      <c r="O86" s="5"/>
      <c r="P86" s="5"/>
      <c r="Q86" s="9"/>
    </row>
    <row r="87" spans="1:17" ht="90" x14ac:dyDescent="0.25">
      <c r="A87" s="25" t="s">
        <v>144</v>
      </c>
      <c r="B87" s="14"/>
      <c r="C87" s="14"/>
      <c r="D87" s="14"/>
      <c r="E87" s="14"/>
      <c r="F87" s="42">
        <f t="shared" si="9"/>
        <v>130000</v>
      </c>
      <c r="G87" s="36">
        <f t="shared" ref="G87:J87" si="12">G90</f>
        <v>0</v>
      </c>
      <c r="H87" s="5">
        <f t="shared" si="12"/>
        <v>130000</v>
      </c>
      <c r="I87" s="5">
        <f t="shared" si="12"/>
        <v>0</v>
      </c>
      <c r="J87" s="5">
        <f t="shared" si="12"/>
        <v>0</v>
      </c>
      <c r="K87" s="5"/>
      <c r="L87" s="5"/>
      <c r="M87" s="5">
        <v>0</v>
      </c>
      <c r="N87" s="5">
        <f t="shared" ref="N87:P87" si="13">N90</f>
        <v>0</v>
      </c>
      <c r="O87" s="5">
        <f t="shared" si="13"/>
        <v>0</v>
      </c>
      <c r="P87" s="5">
        <f t="shared" si="13"/>
        <v>0</v>
      </c>
      <c r="Q87" s="9"/>
    </row>
    <row r="88" spans="1:17" x14ac:dyDescent="0.25">
      <c r="A88" s="4" t="s">
        <v>18</v>
      </c>
      <c r="B88" s="14"/>
      <c r="C88" s="14"/>
      <c r="D88" s="14"/>
      <c r="E88" s="14"/>
      <c r="F88" s="42"/>
      <c r="G88" s="36"/>
      <c r="H88" s="5"/>
      <c r="I88" s="5"/>
      <c r="J88" s="5"/>
      <c r="K88" s="5"/>
      <c r="L88" s="5"/>
      <c r="M88" s="5"/>
      <c r="N88" s="5"/>
      <c r="O88" s="5"/>
      <c r="P88" s="5"/>
      <c r="Q88" s="9"/>
    </row>
    <row r="89" spans="1:17" ht="45" x14ac:dyDescent="0.25">
      <c r="A89" s="12" t="s">
        <v>119</v>
      </c>
      <c r="B89" s="14"/>
      <c r="C89" s="14"/>
      <c r="D89" s="14"/>
      <c r="E89" s="14"/>
      <c r="F89" s="31"/>
      <c r="G89" s="31"/>
      <c r="H89" s="5"/>
      <c r="I89" s="5"/>
      <c r="J89" s="5"/>
      <c r="K89" s="5"/>
      <c r="L89" s="5"/>
      <c r="M89" s="5"/>
      <c r="N89" s="5"/>
      <c r="O89" s="5"/>
      <c r="P89" s="5"/>
      <c r="Q89" s="9"/>
    </row>
    <row r="90" spans="1:17" ht="306" x14ac:dyDescent="0.25">
      <c r="A90" s="4" t="s">
        <v>120</v>
      </c>
      <c r="B90" s="2" t="s">
        <v>121</v>
      </c>
      <c r="C90" s="2" t="s">
        <v>122</v>
      </c>
      <c r="D90" s="2" t="s">
        <v>145</v>
      </c>
      <c r="E90" s="10" t="s">
        <v>123</v>
      </c>
      <c r="F90" s="6">
        <f t="shared" ref="F90:F92" si="14">G90+H90+I90</f>
        <v>130000</v>
      </c>
      <c r="G90" s="20"/>
      <c r="H90" s="5">
        <v>130000</v>
      </c>
      <c r="I90" s="5"/>
      <c r="J90" s="5">
        <v>0</v>
      </c>
      <c r="K90" s="5">
        <v>0</v>
      </c>
      <c r="L90" s="5">
        <v>0</v>
      </c>
      <c r="M90" s="5"/>
      <c r="N90" s="5">
        <v>0</v>
      </c>
      <c r="O90" s="5"/>
      <c r="P90" s="6">
        <v>0</v>
      </c>
      <c r="Q90" s="7"/>
    </row>
    <row r="91" spans="1:17" ht="60" x14ac:dyDescent="0.25">
      <c r="A91" s="34" t="s">
        <v>107</v>
      </c>
      <c r="B91" s="10"/>
      <c r="C91" s="23"/>
      <c r="D91" s="10"/>
      <c r="E91" s="10"/>
      <c r="F91" s="6">
        <f t="shared" si="14"/>
        <v>19106</v>
      </c>
      <c r="G91" s="6">
        <v>0</v>
      </c>
      <c r="H91" s="6">
        <v>17306</v>
      </c>
      <c r="I91" s="6">
        <v>1800</v>
      </c>
      <c r="J91" s="20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6">
        <v>0</v>
      </c>
      <c r="Q91" s="7"/>
    </row>
    <row r="92" spans="1:17" ht="45" x14ac:dyDescent="0.25">
      <c r="A92" s="17" t="s">
        <v>108</v>
      </c>
      <c r="B92" s="10"/>
      <c r="C92" s="23"/>
      <c r="D92" s="10"/>
      <c r="E92" s="10"/>
      <c r="F92" s="6">
        <f t="shared" si="14"/>
        <v>19106</v>
      </c>
      <c r="G92" s="6">
        <v>0</v>
      </c>
      <c r="H92" s="6">
        <v>17306</v>
      </c>
      <c r="I92" s="6">
        <v>1800</v>
      </c>
      <c r="J92" s="20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6">
        <v>0</v>
      </c>
      <c r="Q92" s="7"/>
    </row>
    <row r="93" spans="1:17" ht="45" x14ac:dyDescent="0.25">
      <c r="A93" s="25" t="s">
        <v>71</v>
      </c>
      <c r="B93" s="10"/>
      <c r="C93" s="23"/>
      <c r="D93" s="10"/>
      <c r="E93" s="10"/>
      <c r="F93" s="6"/>
      <c r="G93" s="20"/>
      <c r="H93" s="5"/>
      <c r="I93" s="5"/>
      <c r="J93" s="5"/>
      <c r="K93" s="5"/>
      <c r="L93" s="5"/>
      <c r="M93" s="5"/>
      <c r="N93" s="5"/>
      <c r="O93" s="5"/>
      <c r="P93" s="6"/>
      <c r="Q93" s="7"/>
    </row>
    <row r="94" spans="1:17" x14ac:dyDescent="0.25">
      <c r="A94" s="25" t="s">
        <v>30</v>
      </c>
      <c r="B94" s="10"/>
      <c r="C94" s="23"/>
      <c r="D94" s="10"/>
      <c r="E94" s="10"/>
      <c r="F94" s="6"/>
      <c r="G94" s="20"/>
      <c r="H94" s="5"/>
      <c r="I94" s="5"/>
      <c r="J94" s="5"/>
      <c r="K94" s="5"/>
      <c r="L94" s="5"/>
      <c r="M94" s="5"/>
      <c r="N94" s="5"/>
      <c r="O94" s="5"/>
      <c r="P94" s="6"/>
      <c r="Q94" s="7"/>
    </row>
    <row r="95" spans="1:17" ht="60" x14ac:dyDescent="0.25">
      <c r="A95" s="25" t="s">
        <v>124</v>
      </c>
      <c r="B95" s="10"/>
      <c r="C95" s="23"/>
      <c r="D95" s="10"/>
      <c r="E95" s="10"/>
      <c r="F95" s="6">
        <f t="shared" ref="F95:F97" si="15">G95+H95+I95</f>
        <v>16120</v>
      </c>
      <c r="G95" s="20"/>
      <c r="H95" s="5">
        <v>14720</v>
      </c>
      <c r="I95" s="5">
        <v>1400</v>
      </c>
      <c r="J95" s="5">
        <v>0</v>
      </c>
      <c r="K95" s="5"/>
      <c r="L95" s="5">
        <v>0</v>
      </c>
      <c r="M95" s="5"/>
      <c r="N95" s="5">
        <v>0</v>
      </c>
      <c r="O95" s="5"/>
      <c r="P95" s="6"/>
      <c r="Q95" s="7">
        <v>0</v>
      </c>
    </row>
    <row r="96" spans="1:17" ht="75" x14ac:dyDescent="0.25">
      <c r="A96" s="25" t="s">
        <v>125</v>
      </c>
      <c r="B96" s="10"/>
      <c r="C96" s="23"/>
      <c r="D96" s="10"/>
      <c r="E96" s="10"/>
      <c r="F96" s="6">
        <f t="shared" si="15"/>
        <v>2986</v>
      </c>
      <c r="G96" s="20"/>
      <c r="H96" s="5">
        <v>2586</v>
      </c>
      <c r="I96" s="5">
        <v>400</v>
      </c>
      <c r="J96" s="5">
        <v>0</v>
      </c>
      <c r="K96" s="5"/>
      <c r="L96" s="5">
        <v>0</v>
      </c>
      <c r="M96" s="5"/>
      <c r="N96" s="5">
        <v>0</v>
      </c>
      <c r="O96" s="5"/>
      <c r="P96" s="6"/>
      <c r="Q96" s="7"/>
    </row>
    <row r="97" spans="1:17" ht="15.75" x14ac:dyDescent="0.25">
      <c r="A97" s="47" t="s">
        <v>126</v>
      </c>
      <c r="B97" s="14"/>
      <c r="C97" s="14"/>
      <c r="D97" s="14"/>
      <c r="E97" s="14"/>
      <c r="F97" s="29">
        <f t="shared" si="15"/>
        <v>17890</v>
      </c>
      <c r="G97" s="13">
        <v>0</v>
      </c>
      <c r="H97" s="13">
        <v>10000</v>
      </c>
      <c r="I97" s="13">
        <v>7890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29">
        <v>0</v>
      </c>
      <c r="Q97" s="52"/>
    </row>
    <row r="98" spans="1:17" ht="15.75" x14ac:dyDescent="0.25">
      <c r="A98" s="4" t="s">
        <v>18</v>
      </c>
      <c r="B98" s="14"/>
      <c r="C98" s="14"/>
      <c r="D98" s="14"/>
      <c r="E98" s="14"/>
      <c r="F98" s="20"/>
      <c r="G98" s="20"/>
      <c r="H98" s="5"/>
      <c r="I98" s="5"/>
      <c r="J98" s="5"/>
      <c r="K98" s="5"/>
      <c r="L98" s="1"/>
      <c r="M98" s="5"/>
      <c r="N98" s="5"/>
      <c r="O98" s="5"/>
      <c r="P98" s="5"/>
      <c r="Q98" s="9"/>
    </row>
    <row r="99" spans="1:17" ht="60" x14ac:dyDescent="0.25">
      <c r="A99" s="38" t="s">
        <v>127</v>
      </c>
      <c r="B99" s="14"/>
      <c r="C99" s="14"/>
      <c r="D99" s="14"/>
      <c r="E99" s="14"/>
      <c r="F99" s="6">
        <f t="shared" ref="F99:F100" si="16">G99+H99+I99</f>
        <v>17890</v>
      </c>
      <c r="G99" s="5">
        <v>0</v>
      </c>
      <c r="H99" s="5">
        <v>10000</v>
      </c>
      <c r="I99" s="5">
        <v>7890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6">
        <v>0</v>
      </c>
      <c r="Q99" s="52"/>
    </row>
    <row r="100" spans="1:17" ht="45" x14ac:dyDescent="0.25">
      <c r="A100" s="17" t="s">
        <v>128</v>
      </c>
      <c r="B100" s="14"/>
      <c r="C100" s="14"/>
      <c r="D100" s="14"/>
      <c r="E100" s="14"/>
      <c r="F100" s="6">
        <f t="shared" si="16"/>
        <v>17890</v>
      </c>
      <c r="G100" s="5">
        <v>0</v>
      </c>
      <c r="H100" s="5">
        <v>10000</v>
      </c>
      <c r="I100" s="5">
        <v>7890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6">
        <v>0</v>
      </c>
      <c r="Q100" s="9"/>
    </row>
    <row r="101" spans="1:17" ht="45" x14ac:dyDescent="0.25">
      <c r="A101" s="25" t="s">
        <v>129</v>
      </c>
      <c r="B101" s="14"/>
      <c r="C101" s="14"/>
      <c r="D101" s="14"/>
      <c r="E101" s="14"/>
      <c r="F101" s="36"/>
      <c r="G101" s="36"/>
      <c r="H101" s="16"/>
      <c r="I101" s="16"/>
      <c r="J101" s="16"/>
      <c r="K101" s="16"/>
      <c r="L101" s="5"/>
      <c r="M101" s="16"/>
      <c r="N101" s="16"/>
      <c r="O101" s="16"/>
      <c r="P101" s="16"/>
      <c r="Q101" s="9"/>
    </row>
    <row r="102" spans="1:17" ht="15.75" x14ac:dyDescent="0.25">
      <c r="A102" s="25" t="s">
        <v>31</v>
      </c>
      <c r="B102" s="14"/>
      <c r="C102" s="14"/>
      <c r="D102" s="14"/>
      <c r="E102" s="14"/>
      <c r="F102" s="36"/>
      <c r="G102" s="36"/>
      <c r="H102" s="16"/>
      <c r="I102" s="16"/>
      <c r="J102" s="16"/>
      <c r="K102" s="16"/>
      <c r="L102" s="5"/>
      <c r="M102" s="16"/>
      <c r="N102" s="16"/>
      <c r="O102" s="16"/>
      <c r="P102" s="16"/>
      <c r="Q102" s="9"/>
    </row>
    <row r="103" spans="1:17" ht="76.5" x14ac:dyDescent="0.25">
      <c r="A103" s="4" t="s">
        <v>130</v>
      </c>
      <c r="B103" s="63" t="s">
        <v>131</v>
      </c>
      <c r="C103" s="64" t="s">
        <v>132</v>
      </c>
      <c r="D103" s="64" t="s">
        <v>133</v>
      </c>
      <c r="E103" s="45"/>
      <c r="F103" s="6">
        <f t="shared" ref="F103" si="17">G103+H103+I103</f>
        <v>17890</v>
      </c>
      <c r="G103" s="6"/>
      <c r="H103" s="5">
        <v>10000</v>
      </c>
      <c r="I103" s="5">
        <v>7890</v>
      </c>
      <c r="J103" s="5">
        <v>0</v>
      </c>
      <c r="K103" s="5">
        <v>0</v>
      </c>
      <c r="L103" s="5">
        <v>0</v>
      </c>
      <c r="M103" s="5"/>
      <c r="N103" s="5">
        <v>0</v>
      </c>
      <c r="O103" s="5"/>
      <c r="P103" s="6">
        <v>0</v>
      </c>
      <c r="Q103" s="50"/>
    </row>
    <row r="104" spans="1:17" ht="15.75" x14ac:dyDescent="0.25">
      <c r="A104" s="73" t="s">
        <v>134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1:17" ht="15.75" x14ac:dyDescent="0.25">
      <c r="A105" s="69" t="s">
        <v>148</v>
      </c>
      <c r="B105" s="70"/>
      <c r="C105" s="70"/>
      <c r="D105" s="70"/>
      <c r="E105" s="70"/>
      <c r="F105" s="70"/>
      <c r="G105" s="70"/>
      <c r="H105" s="71"/>
      <c r="I105" s="46"/>
      <c r="J105" s="46"/>
      <c r="K105" s="46"/>
      <c r="L105" s="46"/>
      <c r="M105" s="46"/>
      <c r="N105" s="46"/>
      <c r="O105" s="46"/>
      <c r="P105" s="46"/>
      <c r="Q105" s="61"/>
    </row>
  </sheetData>
  <mergeCells count="20">
    <mergeCell ref="A1:Q1"/>
    <mergeCell ref="A3:A4"/>
    <mergeCell ref="B3:B4"/>
    <mergeCell ref="C3:C4"/>
    <mergeCell ref="D3:D4"/>
    <mergeCell ref="Q3:Q4"/>
    <mergeCell ref="K3:K4"/>
    <mergeCell ref="L3:O3"/>
    <mergeCell ref="F3:I3"/>
    <mergeCell ref="M2:Q2"/>
    <mergeCell ref="J3:J4"/>
    <mergeCell ref="Q45:Q50"/>
    <mergeCell ref="E3:E4"/>
    <mergeCell ref="B45:D45"/>
    <mergeCell ref="P3:P4"/>
    <mergeCell ref="A105:H105"/>
    <mergeCell ref="B77:E77"/>
    <mergeCell ref="A104:Q104"/>
    <mergeCell ref="C60:D60"/>
    <mergeCell ref="B82:E82"/>
  </mergeCells>
  <pageMargins left="0.11811023622047245" right="0.11811023622047245" top="0.15748031496062992" bottom="0.39370078740157483" header="0.31496062992125984" footer="0.31496062992125984"/>
  <pageSetup paperSize="9" scale="60" fitToWidth="2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2016-03-09T10:34:01Z</cp:lastPrinted>
  <dcterms:created xsi:type="dcterms:W3CDTF">2016-02-29T07:06:24Z</dcterms:created>
  <dcterms:modified xsi:type="dcterms:W3CDTF">2016-03-09T10:35:02Z</dcterms:modified>
</cp:coreProperties>
</file>