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5360" windowHeight="5955"/>
  </bookViews>
  <sheets>
    <sheet name="ХВС" sheetId="1" r:id="rId1"/>
    <sheet name="Лист3" sheetId="3" r:id="rId2"/>
  </sheets>
  <definedNames>
    <definedName name="_xlnm._FilterDatabase" localSheetId="0" hidden="1">ХВС!$B$3:$I$57</definedName>
    <definedName name="OLE_LINK1" localSheetId="1">Лист3!#REF!</definedName>
    <definedName name="_xlnm.Print_Titles" localSheetId="0">ХВС!$2:$3</definedName>
    <definedName name="_xlnm.Print_Area" localSheetId="0">ХВС!$A$1:$I$57</definedName>
  </definedNames>
  <calcPr calcId="145621"/>
</workbook>
</file>

<file path=xl/calcChain.xml><?xml version="1.0" encoding="utf-8"?>
<calcChain xmlns="http://schemas.openxmlformats.org/spreadsheetml/2006/main">
  <c r="I26" i="1" l="1"/>
  <c r="E26" i="1"/>
  <c r="H26" i="1"/>
  <c r="I34" i="1"/>
  <c r="E34" i="1"/>
  <c r="H34" i="1"/>
  <c r="I43" i="1"/>
  <c r="E43" i="1"/>
  <c r="H43" i="1" s="1"/>
  <c r="H8" i="1"/>
  <c r="I8" i="1"/>
  <c r="E9" i="1"/>
  <c r="H9" i="1" s="1"/>
  <c r="E10" i="1"/>
  <c r="H35" i="1"/>
  <c r="I35" i="1"/>
  <c r="H51" i="1"/>
  <c r="I51" i="1"/>
  <c r="E5" i="1"/>
  <c r="I5" i="1" s="1"/>
  <c r="E6" i="1"/>
  <c r="H6" i="1" s="1"/>
  <c r="E7" i="1"/>
  <c r="H7" i="1" s="1"/>
  <c r="H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H22" i="1"/>
  <c r="E23" i="1"/>
  <c r="H23" i="1" s="1"/>
  <c r="E24" i="1"/>
  <c r="H24" i="1" s="1"/>
  <c r="E25" i="1"/>
  <c r="H25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4" i="1"/>
  <c r="I4" i="1" s="1"/>
  <c r="I56" i="1" l="1"/>
  <c r="I52" i="1"/>
  <c r="I47" i="1"/>
  <c r="I41" i="1"/>
  <c r="I38" i="1"/>
  <c r="I31" i="1"/>
  <c r="I23" i="1"/>
  <c r="I19" i="1"/>
  <c r="I15" i="1"/>
  <c r="I7" i="1"/>
  <c r="H4" i="1"/>
  <c r="I54" i="1"/>
  <c r="I49" i="1"/>
  <c r="I45" i="1"/>
  <c r="I40" i="1"/>
  <c r="I37" i="1"/>
  <c r="I33" i="1"/>
  <c r="I29" i="1"/>
  <c r="I25" i="1"/>
  <c r="I21" i="1"/>
  <c r="I17" i="1"/>
  <c r="I13" i="1"/>
  <c r="I10" i="1"/>
  <c r="I57" i="1"/>
  <c r="I55" i="1"/>
  <c r="I53" i="1"/>
  <c r="I50" i="1"/>
  <c r="I48" i="1"/>
  <c r="I46" i="1"/>
  <c r="I44" i="1"/>
  <c r="I42" i="1"/>
  <c r="I39" i="1"/>
  <c r="I36" i="1"/>
  <c r="I32" i="1"/>
  <c r="I30" i="1"/>
  <c r="I28" i="1"/>
  <c r="I27" i="1"/>
  <c r="I24" i="1"/>
  <c r="I22" i="1"/>
  <c r="I20" i="1"/>
  <c r="I18" i="1"/>
  <c r="I16" i="1"/>
  <c r="I14" i="1"/>
  <c r="I12" i="1"/>
  <c r="I11" i="1"/>
  <c r="I9" i="1"/>
  <c r="I6" i="1"/>
  <c r="H5" i="1"/>
</calcChain>
</file>

<file path=xl/sharedStrings.xml><?xml version="1.0" encoding="utf-8"?>
<sst xmlns="http://schemas.openxmlformats.org/spreadsheetml/2006/main" count="173" uniqueCount="120">
  <si>
    <t>Батыревский район</t>
  </si>
  <si>
    <t>Ибресинский район</t>
  </si>
  <si>
    <t>Козловский район</t>
  </si>
  <si>
    <t>Общество с ограниченной ответственностью  «Жилремстрой»</t>
  </si>
  <si>
    <t>Федеральное казенное учреждение «Исправительная колония № 5» Управления Федеральной службы исполнения наказаний по Чувашской Республике-Чувашии</t>
  </si>
  <si>
    <t>Красноармейский район</t>
  </si>
  <si>
    <t>Мариинско-Посадский район</t>
  </si>
  <si>
    <t>Общество с ограниченной ответственностью «Вител»</t>
  </si>
  <si>
    <t>Моргаушский район</t>
  </si>
  <si>
    <t>Урмарский район</t>
  </si>
  <si>
    <t>Цивильский район</t>
  </si>
  <si>
    <t>Общество с ограниченной ответственностью «Авангард»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</si>
  <si>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Республике-Чувашии</t>
  </si>
  <si>
    <t>Акционерное общество «Передвижная механизированная колонна № 8»</t>
  </si>
  <si>
    <t>Чебоксарский район</t>
  </si>
  <si>
    <t>Общество с ограниченной ответственностью «Санаторий «Волжские зори»</t>
  </si>
  <si>
    <t>Общество с ограниченной ответственностью «Ишлейский завод высоковольтной аппаратуры»</t>
  </si>
  <si>
    <t>Шемуршинский район</t>
  </si>
  <si>
    <t>Открытое акционерное общество «Коммунальник»</t>
  </si>
  <si>
    <t>Общество с ограниченной ответственностью  «АКВА»</t>
  </si>
  <si>
    <t>Ядринский район</t>
  </si>
  <si>
    <t>Ядринское муниципальное производственное предприятие жилищно-коммунального хозяйства</t>
  </si>
  <si>
    <t>Яльчикский район</t>
  </si>
  <si>
    <t>город Новочебоксарск</t>
  </si>
  <si>
    <t>Муниципальное унитарное предприятие «Коммунальные сети города Новочебоксарска»</t>
  </si>
  <si>
    <t>город Чебоксары</t>
  </si>
  <si>
    <t>город Шумерля</t>
  </si>
  <si>
    <t>Открытое акционерное общество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</t>
  </si>
  <si>
    <t>Канашский район</t>
  </si>
  <si>
    <t>Комсомольский район</t>
  </si>
  <si>
    <t>Общество с ограниченной ответственностью  «Коммунальный сервис»</t>
  </si>
  <si>
    <t>Красночетайский район</t>
  </si>
  <si>
    <t>Порецкий район</t>
  </si>
  <si>
    <t>Акционерное общество «Газпром газораспределение Чебоксары» (санаторий «Волга»)</t>
  </si>
  <si>
    <t>Индивидуальный предприниматель Буданов Тальгат Галимзянович</t>
  </si>
  <si>
    <t>Общество с ограниченной ответственностью  «Спутник-1»</t>
  </si>
  <si>
    <t>Янтиковский район</t>
  </si>
  <si>
    <t>город Алатырь</t>
  </si>
  <si>
    <t>город Канаш</t>
  </si>
  <si>
    <t>Общество с ограниченной ответственностью  «Водоканал»</t>
  </si>
  <si>
    <t>Закрытое акционерное общество «Промтрактор - Вагон»</t>
  </si>
  <si>
    <t>Открытое акционерное общество «Водоканал»</t>
  </si>
  <si>
    <t>Муниципальное унитарное предприятие «Шумерлинское производственное управление «Водоканал»</t>
  </si>
  <si>
    <t>Муниципальное унитарное предприятие «Жилищно-коммунальное хозяйство «Ишлейское»</t>
  </si>
  <si>
    <t>Аликовский район</t>
  </si>
  <si>
    <t>Общество с ограниченной ответственностью «Управляющая компания «Жилище»</t>
  </si>
  <si>
    <t>Наименование муниципального образования</t>
  </si>
  <si>
    <t>Наименование организации, осуществляющей холодное водоснабжение</t>
  </si>
  <si>
    <t>Батыревское муниципальное унитарное предприятие «Чистое село»</t>
  </si>
  <si>
    <t>Бюджетное учреждение Чувашской Республики «Калининский психоневрологический интернат» Министерства труда и социальной защиты Чувашской Республики</t>
  </si>
  <si>
    <t>Общество с ограниченной ответственностью «Март»</t>
  </si>
  <si>
    <t>Коллективное хозяйство «Красный партизан» Ибресинского района</t>
  </si>
  <si>
    <t>Общество с ограниченной ответственностью «УК ЖКХ «Канашская»</t>
  </si>
  <si>
    <t>Сельскохозяйственный производственный кооператив «Нива»</t>
  </si>
  <si>
    <t>Муниципальное унитарное предприятие жилищно-коммунального хозяйства Красноармейского района</t>
  </si>
  <si>
    <t>Общество с ограниченной ответственностью «Красное Сормово»</t>
  </si>
  <si>
    <t>Общество с ограниченной ответственностью «Исток»</t>
  </si>
  <si>
    <t>Общество с ограниченной ответственностью «ИСТОЧНИК»</t>
  </si>
  <si>
    <t>Общество с ограниченной ответственностью «Сундырь - Хлеб»</t>
  </si>
  <si>
    <t>Сельскохозяйственный производственный кооператив – племенной завод «Свобода»</t>
  </si>
  <si>
    <t>Сельскохозяйственный производственный кооператив «Оринино»</t>
  </si>
  <si>
    <t>Муниципальное унитарное предприятие жилищно-коммунального хозяйства «Моргаушское»</t>
  </si>
  <si>
    <t>Акционерное общество «Моргаушский автомобильно - технический сервис»</t>
  </si>
  <si>
    <t>Муниципальное унитарное предприятие «Объединение предприятий жилищно-коммунального хозяйства»  Порецкого района</t>
  </si>
  <si>
    <t>Крестьянское (фермерское) хозяйство, главой которого является Тимофеев Николай Васильевич</t>
  </si>
  <si>
    <t>Общество с ограниченной ответственностью «Альянс-Комфорт»</t>
  </si>
  <si>
    <t>Муниципальное автономное учреждение «Опытный» Опытного сельского поселения Цивильского района Чувашской Республики</t>
  </si>
  <si>
    <t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</t>
  </si>
  <si>
    <t>Общество с ограниченной ответственностью «Управляющая компания «Сияние»</t>
  </si>
  <si>
    <t>Закрытое акционерное общество Производственная фирма «Чебоксарскагропромтехсервис»</t>
  </si>
  <si>
    <t>Общество с ограниченной ответственностью «Теплоэнергосеть»</t>
  </si>
  <si>
    <t>Общество с ограниченной ответственностью фирма «Вега»</t>
  </si>
  <si>
    <t>Общество с ограниченной ответственностью «Яльчикское ремонтно-техническое предприятие»</t>
  </si>
  <si>
    <t>Общество с ограниченной ответственностью «Коммунальник»</t>
  </si>
  <si>
    <t xml:space="preserve">Тарифы на питьевую воду для населения Чувашской Республики на 2017 г.
</t>
  </si>
  <si>
    <t>Тарифы, руб/ 1 куб.м</t>
  </si>
  <si>
    <t>Измнение к 31.12.2016, %</t>
  </si>
  <si>
    <t xml:space="preserve">Муниципальное унитарное предприятие «Водоканал» города Алатыря Чувашской Республики </t>
  </si>
  <si>
    <t>Муниципальное унитарное предприятие "Водоканал Ибресинского района"</t>
  </si>
  <si>
    <t>на 31.12.2016</t>
  </si>
  <si>
    <t>с 01.01.2017</t>
  </si>
  <si>
    <t>с 01.07.2017</t>
  </si>
  <si>
    <t>Аликовское сельское поселение</t>
  </si>
  <si>
    <t>Вурнарский район</t>
  </si>
  <si>
    <t>Батыревское  сельское поселение</t>
  </si>
  <si>
    <t>Калининское  сельское поселение</t>
  </si>
  <si>
    <t>Ибресинское сельское поселение</t>
  </si>
  <si>
    <t>Шихазанское сельское поселение</t>
  </si>
  <si>
    <t>Комсомольское сельское поселение</t>
  </si>
  <si>
    <t>Красноармейское сельское поселение</t>
  </si>
  <si>
    <t>Красночетайское сельское поселение</t>
  </si>
  <si>
    <t>Большесундырское сельское поселение</t>
  </si>
  <si>
    <t>Сятракасинское сельское поселение</t>
  </si>
  <si>
    <t>Орининское сельское поселение</t>
  </si>
  <si>
    <t>Мргаушское сельское поселение</t>
  </si>
  <si>
    <t>Порецкое сельское поселение</t>
  </si>
  <si>
    <t>Таушкасинское сельское поселение</t>
  </si>
  <si>
    <t>Опытное сельское поселение</t>
  </si>
  <si>
    <t>Чурачикское сельское поселение</t>
  </si>
  <si>
    <t>Сирмапосинское сельское поселение</t>
  </si>
  <si>
    <t>Вурман-Сюктерское сельское поселение</t>
  </si>
  <si>
    <t>Кугесьское сельское поселение</t>
  </si>
  <si>
    <t>Ишлейское сельское поселение</t>
  </si>
  <si>
    <t>Синьял-Покровское сельское поселение</t>
  </si>
  <si>
    <t>Шемуршинское сельское поселение</t>
  </si>
  <si>
    <t>Трехбалтаевское сельское поселение</t>
  </si>
  <si>
    <t>Бичурга-Баишевское сельское поселение</t>
  </si>
  <si>
    <t>Яльчикское сельское поселение</t>
  </si>
  <si>
    <t>Янтиковское сельское поселение</t>
  </si>
  <si>
    <t>Козловское городское поселение</t>
  </si>
  <si>
    <t>Мариинско-Посадское городское поселение</t>
  </si>
  <si>
    <t>Урмарское городское поселение</t>
  </si>
  <si>
    <t>Цивильское городское поселение</t>
  </si>
  <si>
    <t>Ядринское городское поселение</t>
  </si>
  <si>
    <t>Новочурашевское сельское поселение</t>
  </si>
  <si>
    <t>Сельскохозяйственный потребительский обслуживающий кооператив «Дружба»</t>
  </si>
  <si>
    <t>Синьяльское сельское поселение</t>
  </si>
  <si>
    <t>Большеяниковское сельское поселение</t>
  </si>
  <si>
    <t>Муниципальное унитарное предприятие Урмарского района «Урмарыводхоз»</t>
  </si>
  <si>
    <t>Наименование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</si>
</sst>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1" fillId="0" borderId="0" xfId="1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2" Type="http://schemas.openxmlformats.org/officeDocument/2006/relationships/hyperlink" Target="..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1" Type="http://schemas.openxmlformats.org/officeDocument/2006/relationships/hyperlink" Target="..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zoomScale="80" zoomScaleNormal="100" zoomScaleSheetLayoutView="80" workbookViewId="0">
      <pane xSplit="4" ySplit="3" topLeftCell="E4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RowHeight="15.75" x14ac:dyDescent="0.25"/>
  <cols>
    <col min="1" max="1" width="8.28515625" style="5" customWidth="1"/>
    <col min="2" max="2" width="44" style="18" customWidth="1"/>
    <col min="3" max="3" width="62.140625" style="18" customWidth="1"/>
    <col min="4" max="4" width="64.85546875" style="5" customWidth="1"/>
    <col min="5" max="5" width="13.5703125" style="5" customWidth="1"/>
    <col min="6" max="6" width="12.7109375" style="5" customWidth="1"/>
    <col min="7" max="8" width="13.140625" style="5" customWidth="1"/>
    <col min="9" max="9" width="14.7109375" style="5" customWidth="1"/>
    <col min="10" max="16384" width="9.140625" style="5"/>
  </cols>
  <sheetData>
    <row r="1" spans="1:9" ht="24.75" customHeight="1" x14ac:dyDescent="0.25">
      <c r="B1" s="23" t="s">
        <v>74</v>
      </c>
      <c r="C1" s="23"/>
      <c r="D1" s="23"/>
      <c r="E1" s="23"/>
      <c r="F1" s="23"/>
      <c r="G1" s="23"/>
      <c r="H1" s="23"/>
      <c r="I1" s="23"/>
    </row>
    <row r="2" spans="1:9" ht="15.75" customHeight="1" x14ac:dyDescent="0.25">
      <c r="A2" s="22"/>
      <c r="B2" s="21" t="s">
        <v>119</v>
      </c>
      <c r="C2" s="27" t="s">
        <v>46</v>
      </c>
      <c r="D2" s="21" t="s">
        <v>47</v>
      </c>
      <c r="E2" s="24" t="s">
        <v>75</v>
      </c>
      <c r="F2" s="24"/>
      <c r="G2" s="24"/>
      <c r="H2" s="25" t="s">
        <v>76</v>
      </c>
      <c r="I2" s="26"/>
    </row>
    <row r="3" spans="1:9" ht="26.25" customHeight="1" x14ac:dyDescent="0.25">
      <c r="A3" s="22"/>
      <c r="B3" s="21"/>
      <c r="C3" s="28"/>
      <c r="D3" s="21"/>
      <c r="E3" s="4" t="s">
        <v>79</v>
      </c>
      <c r="F3" s="4" t="s">
        <v>80</v>
      </c>
      <c r="G3" s="4" t="s">
        <v>81</v>
      </c>
      <c r="H3" s="4" t="s">
        <v>80</v>
      </c>
      <c r="I3" s="4" t="s">
        <v>81</v>
      </c>
    </row>
    <row r="4" spans="1:9" ht="30" customHeight="1" x14ac:dyDescent="0.25">
      <c r="A4" s="1">
        <v>1</v>
      </c>
      <c r="B4" s="6" t="s">
        <v>44</v>
      </c>
      <c r="C4" s="6" t="s">
        <v>82</v>
      </c>
      <c r="D4" s="6" t="s">
        <v>45</v>
      </c>
      <c r="E4" s="2">
        <f>F4</f>
        <v>24.31</v>
      </c>
      <c r="F4" s="7">
        <v>24.31</v>
      </c>
      <c r="G4" s="7">
        <v>25.41</v>
      </c>
      <c r="H4" s="8">
        <f>F4/E4</f>
        <v>1</v>
      </c>
      <c r="I4" s="9">
        <f>G4/E4</f>
        <v>1.0452488687782806</v>
      </c>
    </row>
    <row r="5" spans="1:9" ht="30.75" customHeight="1" x14ac:dyDescent="0.25">
      <c r="A5" s="2">
        <v>2</v>
      </c>
      <c r="B5" s="10" t="s">
        <v>0</v>
      </c>
      <c r="C5" s="10" t="s">
        <v>84</v>
      </c>
      <c r="D5" s="10" t="s">
        <v>48</v>
      </c>
      <c r="E5" s="2">
        <f t="shared" ref="E5:E57" si="0">F5</f>
        <v>28.62</v>
      </c>
      <c r="F5" s="11">
        <v>28.62</v>
      </c>
      <c r="G5" s="11">
        <v>29.71</v>
      </c>
      <c r="H5" s="8">
        <f t="shared" ref="H5:H57" si="1">F5/E5</f>
        <v>1</v>
      </c>
      <c r="I5" s="9">
        <f t="shared" ref="I5:I57" si="2">G5/E5</f>
        <v>1.038085255066387</v>
      </c>
    </row>
    <row r="6" spans="1:9" ht="30" customHeight="1" x14ac:dyDescent="0.25">
      <c r="A6" s="1">
        <v>3</v>
      </c>
      <c r="B6" s="6" t="s">
        <v>83</v>
      </c>
      <c r="C6" s="6" t="s">
        <v>85</v>
      </c>
      <c r="D6" s="6" t="s">
        <v>49</v>
      </c>
      <c r="E6" s="2">
        <f t="shared" si="0"/>
        <v>13.32</v>
      </c>
      <c r="F6" s="7">
        <v>13.32</v>
      </c>
      <c r="G6" s="7">
        <v>13.59</v>
      </c>
      <c r="H6" s="8">
        <f t="shared" si="1"/>
        <v>1</v>
      </c>
      <c r="I6" s="9">
        <f t="shared" si="2"/>
        <v>1.0202702702702702</v>
      </c>
    </row>
    <row r="7" spans="1:9" ht="30.75" customHeight="1" x14ac:dyDescent="0.25">
      <c r="A7" s="19">
        <v>4</v>
      </c>
      <c r="B7" s="6" t="s">
        <v>83</v>
      </c>
      <c r="C7" s="6" t="s">
        <v>85</v>
      </c>
      <c r="D7" s="6" t="s">
        <v>50</v>
      </c>
      <c r="E7" s="2">
        <f t="shared" si="0"/>
        <v>17.04</v>
      </c>
      <c r="F7" s="7">
        <v>17.04</v>
      </c>
      <c r="G7" s="7">
        <v>17.149999999999999</v>
      </c>
      <c r="H7" s="8">
        <f t="shared" si="1"/>
        <v>1</v>
      </c>
      <c r="I7" s="9">
        <f t="shared" si="2"/>
        <v>1.0064553990610328</v>
      </c>
    </row>
    <row r="8" spans="1:9" ht="28.5" customHeight="1" x14ac:dyDescent="0.25">
      <c r="A8" s="1">
        <v>5</v>
      </c>
      <c r="B8" s="6" t="s">
        <v>1</v>
      </c>
      <c r="C8" s="6" t="s">
        <v>86</v>
      </c>
      <c r="D8" s="12" t="s">
        <v>78</v>
      </c>
      <c r="E8" s="7">
        <v>33.869999999999997</v>
      </c>
      <c r="F8" s="7">
        <v>33.869999999999997</v>
      </c>
      <c r="G8" s="7">
        <v>35.049999999999997</v>
      </c>
      <c r="H8" s="8">
        <f t="shared" ref="H8" si="3">F8/E8</f>
        <v>1</v>
      </c>
      <c r="I8" s="9">
        <f t="shared" ref="I8" si="4">G8/E8</f>
        <v>1.034839090640685</v>
      </c>
    </row>
    <row r="9" spans="1:9" ht="30" customHeight="1" x14ac:dyDescent="0.25">
      <c r="A9" s="19">
        <v>6</v>
      </c>
      <c r="B9" s="6" t="s">
        <v>1</v>
      </c>
      <c r="C9" s="6" t="s">
        <v>114</v>
      </c>
      <c r="D9" s="6" t="s">
        <v>51</v>
      </c>
      <c r="E9" s="2">
        <f t="shared" si="0"/>
        <v>14.24</v>
      </c>
      <c r="F9" s="7">
        <v>14.24</v>
      </c>
      <c r="G9" s="7">
        <v>14.52</v>
      </c>
      <c r="H9" s="8">
        <f t="shared" si="1"/>
        <v>1</v>
      </c>
      <c r="I9" s="9">
        <f t="shared" si="2"/>
        <v>1.0196629213483146</v>
      </c>
    </row>
    <row r="10" spans="1:9" ht="30" customHeight="1" x14ac:dyDescent="0.25">
      <c r="A10" s="1">
        <v>7</v>
      </c>
      <c r="B10" s="10" t="s">
        <v>28</v>
      </c>
      <c r="C10" s="10" t="s">
        <v>87</v>
      </c>
      <c r="D10" s="10" t="s">
        <v>52</v>
      </c>
      <c r="E10" s="2">
        <f t="shared" si="0"/>
        <v>12.43</v>
      </c>
      <c r="F10" s="11">
        <v>12.43</v>
      </c>
      <c r="G10" s="11">
        <v>12.83</v>
      </c>
      <c r="H10" s="8">
        <f t="shared" si="1"/>
        <v>1</v>
      </c>
      <c r="I10" s="9">
        <f t="shared" si="2"/>
        <v>1.0321802091713597</v>
      </c>
    </row>
    <row r="11" spans="1:9" ht="30" customHeight="1" x14ac:dyDescent="0.25">
      <c r="A11" s="19">
        <v>8</v>
      </c>
      <c r="B11" s="6" t="s">
        <v>2</v>
      </c>
      <c r="C11" s="6" t="s">
        <v>109</v>
      </c>
      <c r="D11" s="6" t="s">
        <v>4</v>
      </c>
      <c r="E11" s="2">
        <f t="shared" si="0"/>
        <v>8.76</v>
      </c>
      <c r="F11" s="7">
        <v>8.76</v>
      </c>
      <c r="G11" s="7">
        <v>9.66</v>
      </c>
      <c r="H11" s="8">
        <f t="shared" si="1"/>
        <v>1</v>
      </c>
      <c r="I11" s="9">
        <f t="shared" si="2"/>
        <v>1.1027397260273972</v>
      </c>
    </row>
    <row r="12" spans="1:9" ht="22.5" customHeight="1" x14ac:dyDescent="0.25">
      <c r="A12" s="1">
        <v>9</v>
      </c>
      <c r="B12" s="6" t="s">
        <v>2</v>
      </c>
      <c r="C12" s="6" t="s">
        <v>109</v>
      </c>
      <c r="D12" s="6" t="s">
        <v>3</v>
      </c>
      <c r="E12" s="2">
        <f t="shared" si="0"/>
        <v>17.260000000000002</v>
      </c>
      <c r="F12" s="7">
        <v>17.260000000000002</v>
      </c>
      <c r="G12" s="7">
        <v>17.96</v>
      </c>
      <c r="H12" s="8">
        <f t="shared" si="1"/>
        <v>1</v>
      </c>
      <c r="I12" s="9">
        <f t="shared" si="2"/>
        <v>1.0405561993047507</v>
      </c>
    </row>
    <row r="13" spans="1:9" ht="30" customHeight="1" x14ac:dyDescent="0.25">
      <c r="A13" s="19">
        <v>10</v>
      </c>
      <c r="B13" s="10" t="s">
        <v>29</v>
      </c>
      <c r="C13" s="10" t="s">
        <v>88</v>
      </c>
      <c r="D13" s="10" t="s">
        <v>30</v>
      </c>
      <c r="E13" s="2">
        <f t="shared" si="0"/>
        <v>13.78</v>
      </c>
      <c r="F13" s="11">
        <v>13.78</v>
      </c>
      <c r="G13" s="11">
        <v>14.08</v>
      </c>
      <c r="H13" s="8">
        <f t="shared" si="1"/>
        <v>1</v>
      </c>
      <c r="I13" s="9">
        <f t="shared" si="2"/>
        <v>1.0217706821480408</v>
      </c>
    </row>
    <row r="14" spans="1:9" ht="19.5" customHeight="1" x14ac:dyDescent="0.25">
      <c r="A14" s="1">
        <v>11</v>
      </c>
      <c r="B14" s="6" t="s">
        <v>5</v>
      </c>
      <c r="C14" s="6" t="s">
        <v>89</v>
      </c>
      <c r="D14" s="6" t="s">
        <v>53</v>
      </c>
      <c r="E14" s="2">
        <f t="shared" si="0"/>
        <v>14.46</v>
      </c>
      <c r="F14" s="7">
        <v>14.46</v>
      </c>
      <c r="G14" s="7">
        <v>14.69</v>
      </c>
      <c r="H14" s="8">
        <f t="shared" si="1"/>
        <v>1</v>
      </c>
      <c r="I14" s="9">
        <f t="shared" si="2"/>
        <v>1.0159059474412171</v>
      </c>
    </row>
    <row r="15" spans="1:9" ht="30" customHeight="1" x14ac:dyDescent="0.25">
      <c r="A15" s="19">
        <v>12</v>
      </c>
      <c r="B15" s="10" t="s">
        <v>5</v>
      </c>
      <c r="C15" s="6" t="s">
        <v>89</v>
      </c>
      <c r="D15" s="10" t="s">
        <v>54</v>
      </c>
      <c r="E15" s="2">
        <f t="shared" si="0"/>
        <v>17.39</v>
      </c>
      <c r="F15" s="11">
        <v>17.39</v>
      </c>
      <c r="G15" s="11">
        <v>18.149999999999999</v>
      </c>
      <c r="H15" s="8">
        <f t="shared" si="1"/>
        <v>1</v>
      </c>
      <c r="I15" s="9">
        <f t="shared" si="2"/>
        <v>1.0437032777458308</v>
      </c>
    </row>
    <row r="16" spans="1:9" ht="30" customHeight="1" x14ac:dyDescent="0.25">
      <c r="A16" s="1">
        <v>13</v>
      </c>
      <c r="B16" s="6" t="s">
        <v>5</v>
      </c>
      <c r="C16" s="6" t="s">
        <v>89</v>
      </c>
      <c r="D16" s="6" t="s">
        <v>55</v>
      </c>
      <c r="E16" s="2">
        <f t="shared" si="0"/>
        <v>20.65</v>
      </c>
      <c r="F16" s="7">
        <v>20.65</v>
      </c>
      <c r="G16" s="7">
        <v>21.16</v>
      </c>
      <c r="H16" s="8">
        <f t="shared" si="1"/>
        <v>1</v>
      </c>
      <c r="I16" s="9">
        <f t="shared" si="2"/>
        <v>1.0246973365617433</v>
      </c>
    </row>
    <row r="17" spans="1:9" ht="18.75" customHeight="1" x14ac:dyDescent="0.25">
      <c r="A17" s="19">
        <v>14</v>
      </c>
      <c r="B17" s="10" t="s">
        <v>31</v>
      </c>
      <c r="C17" s="10" t="s">
        <v>90</v>
      </c>
      <c r="D17" s="10" t="s">
        <v>56</v>
      </c>
      <c r="E17" s="2">
        <f t="shared" si="0"/>
        <v>17.46</v>
      </c>
      <c r="F17" s="11">
        <v>17.46</v>
      </c>
      <c r="G17" s="11">
        <v>18.399999999999999</v>
      </c>
      <c r="H17" s="8">
        <f t="shared" si="1"/>
        <v>1</v>
      </c>
      <c r="I17" s="9">
        <f t="shared" si="2"/>
        <v>1.0538373424971361</v>
      </c>
    </row>
    <row r="18" spans="1:9" ht="36" customHeight="1" x14ac:dyDescent="0.25">
      <c r="A18" s="1">
        <v>15</v>
      </c>
      <c r="B18" s="6" t="s">
        <v>6</v>
      </c>
      <c r="C18" s="6" t="s">
        <v>110</v>
      </c>
      <c r="D18" s="6" t="s">
        <v>7</v>
      </c>
      <c r="E18" s="2">
        <f t="shared" si="0"/>
        <v>19.489999999999998</v>
      </c>
      <c r="F18" s="7">
        <v>19.489999999999998</v>
      </c>
      <c r="G18" s="7">
        <v>20.12</v>
      </c>
      <c r="H18" s="8">
        <f t="shared" si="1"/>
        <v>1</v>
      </c>
      <c r="I18" s="9">
        <f t="shared" si="2"/>
        <v>1.0323242688558236</v>
      </c>
    </row>
    <row r="19" spans="1:9" ht="37.5" customHeight="1" x14ac:dyDescent="0.25">
      <c r="A19" s="19">
        <v>16</v>
      </c>
      <c r="B19" s="10" t="s">
        <v>6</v>
      </c>
      <c r="C19" s="6" t="s">
        <v>110</v>
      </c>
      <c r="D19" s="10" t="s">
        <v>57</v>
      </c>
      <c r="E19" s="2">
        <f t="shared" si="0"/>
        <v>22.02</v>
      </c>
      <c r="F19" s="11">
        <v>22.02</v>
      </c>
      <c r="G19" s="11">
        <v>22.38</v>
      </c>
      <c r="H19" s="8">
        <f t="shared" si="1"/>
        <v>1</v>
      </c>
      <c r="I19" s="9">
        <f t="shared" si="2"/>
        <v>1.0163487738419619</v>
      </c>
    </row>
    <row r="20" spans="1:9" ht="22.5" customHeight="1" x14ac:dyDescent="0.25">
      <c r="A20" s="1">
        <v>17</v>
      </c>
      <c r="B20" s="10" t="s">
        <v>8</v>
      </c>
      <c r="C20" s="10" t="s">
        <v>91</v>
      </c>
      <c r="D20" s="10" t="s">
        <v>58</v>
      </c>
      <c r="E20" s="2">
        <f t="shared" si="0"/>
        <v>8.68</v>
      </c>
      <c r="F20" s="11">
        <v>8.68</v>
      </c>
      <c r="G20" s="11">
        <v>8.8000000000000007</v>
      </c>
      <c r="H20" s="8">
        <f t="shared" si="1"/>
        <v>1</v>
      </c>
      <c r="I20" s="9">
        <f t="shared" si="2"/>
        <v>1.0138248847926268</v>
      </c>
    </row>
    <row r="21" spans="1:9" ht="30" customHeight="1" x14ac:dyDescent="0.25">
      <c r="A21" s="19">
        <v>18</v>
      </c>
      <c r="B21" s="6" t="s">
        <v>8</v>
      </c>
      <c r="C21" s="6" t="s">
        <v>92</v>
      </c>
      <c r="D21" s="6" t="s">
        <v>59</v>
      </c>
      <c r="E21" s="2">
        <f t="shared" si="0"/>
        <v>10.77</v>
      </c>
      <c r="F21" s="7">
        <v>10.77</v>
      </c>
      <c r="G21" s="7">
        <v>11.21</v>
      </c>
      <c r="H21" s="8">
        <f t="shared" si="1"/>
        <v>1</v>
      </c>
      <c r="I21" s="9">
        <f t="shared" si="2"/>
        <v>1.040854224698236</v>
      </c>
    </row>
    <row r="22" spans="1:9" ht="30" customHeight="1" x14ac:dyDescent="0.25">
      <c r="A22" s="1">
        <v>19</v>
      </c>
      <c r="B22" s="6" t="s">
        <v>8</v>
      </c>
      <c r="C22" s="6" t="s">
        <v>93</v>
      </c>
      <c r="D22" s="6" t="s">
        <v>60</v>
      </c>
      <c r="E22" s="2">
        <v>12.38</v>
      </c>
      <c r="F22" s="7">
        <v>11.96</v>
      </c>
      <c r="G22" s="7">
        <v>12.39</v>
      </c>
      <c r="H22" s="8">
        <f t="shared" si="1"/>
        <v>0.96607431340872374</v>
      </c>
      <c r="I22" s="9">
        <f t="shared" si="2"/>
        <v>1.0008077544426495</v>
      </c>
    </row>
    <row r="23" spans="1:9" ht="30" customHeight="1" x14ac:dyDescent="0.25">
      <c r="A23" s="19">
        <v>20</v>
      </c>
      <c r="B23" s="10" t="s">
        <v>8</v>
      </c>
      <c r="C23" s="10" t="s">
        <v>94</v>
      </c>
      <c r="D23" s="10" t="s">
        <v>61</v>
      </c>
      <c r="E23" s="2">
        <f t="shared" si="0"/>
        <v>14.95</v>
      </c>
      <c r="F23" s="11">
        <v>14.95</v>
      </c>
      <c r="G23" s="11">
        <v>15.52</v>
      </c>
      <c r="H23" s="8">
        <f t="shared" si="1"/>
        <v>1</v>
      </c>
      <c r="I23" s="9">
        <f t="shared" si="2"/>
        <v>1.0381270903010034</v>
      </c>
    </row>
    <row r="24" spans="1:9" ht="30" customHeight="1" x14ac:dyDescent="0.25">
      <c r="A24" s="1">
        <v>21</v>
      </c>
      <c r="B24" s="6" t="s">
        <v>8</v>
      </c>
      <c r="C24" s="10" t="s">
        <v>94</v>
      </c>
      <c r="D24" s="6" t="s">
        <v>62</v>
      </c>
      <c r="E24" s="2">
        <f t="shared" si="0"/>
        <v>15.15</v>
      </c>
      <c r="F24" s="7">
        <v>15.15</v>
      </c>
      <c r="G24" s="7">
        <v>15.7</v>
      </c>
      <c r="H24" s="8">
        <f t="shared" si="1"/>
        <v>1</v>
      </c>
      <c r="I24" s="9">
        <f t="shared" si="2"/>
        <v>1.0363036303630362</v>
      </c>
    </row>
    <row r="25" spans="1:9" ht="30" customHeight="1" x14ac:dyDescent="0.25">
      <c r="A25" s="19">
        <v>22</v>
      </c>
      <c r="B25" s="10" t="s">
        <v>32</v>
      </c>
      <c r="C25" s="10" t="s">
        <v>95</v>
      </c>
      <c r="D25" s="10" t="s">
        <v>63</v>
      </c>
      <c r="E25" s="2">
        <f t="shared" si="0"/>
        <v>25.5</v>
      </c>
      <c r="F25" s="11">
        <v>25.5</v>
      </c>
      <c r="G25" s="11">
        <v>26.27</v>
      </c>
      <c r="H25" s="8">
        <f t="shared" si="1"/>
        <v>1</v>
      </c>
      <c r="I25" s="9">
        <f t="shared" si="2"/>
        <v>1.0301960784313726</v>
      </c>
    </row>
    <row r="26" spans="1:9" ht="30" customHeight="1" x14ac:dyDescent="0.25">
      <c r="A26" s="1">
        <v>23</v>
      </c>
      <c r="B26" s="6" t="s">
        <v>9</v>
      </c>
      <c r="C26" s="6" t="s">
        <v>111</v>
      </c>
      <c r="D26" s="10" t="s">
        <v>118</v>
      </c>
      <c r="E26" s="19">
        <f t="shared" si="0"/>
        <v>21.17</v>
      </c>
      <c r="F26" s="11">
        <v>21.17</v>
      </c>
      <c r="G26" s="11">
        <v>21.81</v>
      </c>
      <c r="H26" s="8">
        <f t="shared" si="1"/>
        <v>1</v>
      </c>
      <c r="I26" s="9">
        <f t="shared" si="2"/>
        <v>1.0302314596126594</v>
      </c>
    </row>
    <row r="27" spans="1:9" ht="30" customHeight="1" x14ac:dyDescent="0.25">
      <c r="A27" s="19">
        <v>24</v>
      </c>
      <c r="B27" s="6" t="s">
        <v>9</v>
      </c>
      <c r="C27" s="6" t="s">
        <v>117</v>
      </c>
      <c r="D27" s="6" t="s">
        <v>64</v>
      </c>
      <c r="E27" s="2">
        <f t="shared" si="0"/>
        <v>10.68</v>
      </c>
      <c r="F27" s="7">
        <v>10.68</v>
      </c>
      <c r="G27" s="7">
        <v>11</v>
      </c>
      <c r="H27" s="8">
        <f t="shared" si="1"/>
        <v>1</v>
      </c>
      <c r="I27" s="9">
        <f t="shared" si="2"/>
        <v>1.0299625468164795</v>
      </c>
    </row>
    <row r="28" spans="1:9" ht="30" customHeight="1" x14ac:dyDescent="0.25">
      <c r="A28" s="1">
        <v>25</v>
      </c>
      <c r="B28" s="6" t="s">
        <v>10</v>
      </c>
      <c r="C28" s="6" t="s">
        <v>112</v>
      </c>
      <c r="D28" s="6" t="s">
        <v>12</v>
      </c>
      <c r="E28" s="2">
        <f t="shared" si="0"/>
        <v>8.83</v>
      </c>
      <c r="F28" s="7">
        <v>8.83</v>
      </c>
      <c r="G28" s="7">
        <v>9.1300000000000008</v>
      </c>
      <c r="H28" s="8">
        <f t="shared" si="1"/>
        <v>1</v>
      </c>
      <c r="I28" s="9">
        <f t="shared" si="2"/>
        <v>1.0339750849377125</v>
      </c>
    </row>
    <row r="29" spans="1:9" ht="20.25" customHeight="1" x14ac:dyDescent="0.25">
      <c r="A29" s="19">
        <v>26</v>
      </c>
      <c r="B29" s="6" t="s">
        <v>10</v>
      </c>
      <c r="C29" s="6" t="s">
        <v>96</v>
      </c>
      <c r="D29" s="6" t="s">
        <v>11</v>
      </c>
      <c r="E29" s="2">
        <f t="shared" si="0"/>
        <v>11.12</v>
      </c>
      <c r="F29" s="7">
        <v>11.12</v>
      </c>
      <c r="G29" s="7">
        <v>11.58</v>
      </c>
      <c r="H29" s="8">
        <f t="shared" si="1"/>
        <v>1</v>
      </c>
      <c r="I29" s="9">
        <f t="shared" si="2"/>
        <v>1.0413669064748203</v>
      </c>
    </row>
    <row r="30" spans="1:9" ht="30" customHeight="1" x14ac:dyDescent="0.25">
      <c r="A30" s="1">
        <v>27</v>
      </c>
      <c r="B30" s="10" t="s">
        <v>10</v>
      </c>
      <c r="C30" s="6" t="s">
        <v>112</v>
      </c>
      <c r="D30" s="10" t="s">
        <v>65</v>
      </c>
      <c r="E30" s="2">
        <f t="shared" si="0"/>
        <v>15.45</v>
      </c>
      <c r="F30" s="11">
        <v>15.45</v>
      </c>
      <c r="G30" s="11">
        <v>16.05</v>
      </c>
      <c r="H30" s="8">
        <f t="shared" si="1"/>
        <v>1</v>
      </c>
      <c r="I30" s="9">
        <f t="shared" si="2"/>
        <v>1.0388349514563107</v>
      </c>
    </row>
    <row r="31" spans="1:9" ht="30" customHeight="1" x14ac:dyDescent="0.25">
      <c r="A31" s="19">
        <v>28</v>
      </c>
      <c r="B31" s="6" t="s">
        <v>10</v>
      </c>
      <c r="C31" s="6" t="s">
        <v>97</v>
      </c>
      <c r="D31" s="6" t="s">
        <v>66</v>
      </c>
      <c r="E31" s="2">
        <f t="shared" si="0"/>
        <v>17.989999999999998</v>
      </c>
      <c r="F31" s="7">
        <v>17.989999999999998</v>
      </c>
      <c r="G31" s="7">
        <v>18.55</v>
      </c>
      <c r="H31" s="8">
        <f t="shared" si="1"/>
        <v>1</v>
      </c>
      <c r="I31" s="9">
        <f t="shared" si="2"/>
        <v>1.0311284046692608</v>
      </c>
    </row>
    <row r="32" spans="1:9" ht="30" customHeight="1" x14ac:dyDescent="0.25">
      <c r="A32" s="1">
        <v>29</v>
      </c>
      <c r="B32" s="6" t="s">
        <v>10</v>
      </c>
      <c r="C32" s="6" t="s">
        <v>98</v>
      </c>
      <c r="D32" s="6" t="s">
        <v>67</v>
      </c>
      <c r="E32" s="2">
        <f t="shared" si="0"/>
        <v>18.29</v>
      </c>
      <c r="F32" s="7">
        <v>18.29</v>
      </c>
      <c r="G32" s="7">
        <v>18.75</v>
      </c>
      <c r="H32" s="8">
        <f t="shared" si="1"/>
        <v>1</v>
      </c>
      <c r="I32" s="9">
        <f t="shared" si="2"/>
        <v>1.0251503553854566</v>
      </c>
    </row>
    <row r="33" spans="1:9" ht="30" customHeight="1" x14ac:dyDescent="0.25">
      <c r="A33" s="19">
        <v>30</v>
      </c>
      <c r="B33" s="6" t="s">
        <v>10</v>
      </c>
      <c r="C33" s="6" t="s">
        <v>112</v>
      </c>
      <c r="D33" s="6" t="s">
        <v>13</v>
      </c>
      <c r="E33" s="2">
        <f t="shared" si="0"/>
        <v>18.73</v>
      </c>
      <c r="F33" s="7">
        <v>18.73</v>
      </c>
      <c r="G33" s="7">
        <v>19.27</v>
      </c>
      <c r="H33" s="8">
        <f t="shared" si="1"/>
        <v>1</v>
      </c>
      <c r="I33" s="9">
        <f t="shared" si="2"/>
        <v>1.0288307528029899</v>
      </c>
    </row>
    <row r="34" spans="1:9" ht="30" customHeight="1" x14ac:dyDescent="0.25">
      <c r="A34" s="1">
        <v>31</v>
      </c>
      <c r="B34" s="6" t="s">
        <v>10</v>
      </c>
      <c r="C34" s="6" t="s">
        <v>112</v>
      </c>
      <c r="D34" s="6" t="s">
        <v>13</v>
      </c>
      <c r="E34" s="19">
        <f t="shared" si="0"/>
        <v>18.920000000000002</v>
      </c>
      <c r="F34" s="20">
        <v>18.920000000000002</v>
      </c>
      <c r="G34" s="20">
        <v>19.510000000000002</v>
      </c>
      <c r="H34" s="8">
        <f t="shared" si="1"/>
        <v>1</v>
      </c>
      <c r="I34" s="9">
        <f t="shared" si="2"/>
        <v>1.0311839323467231</v>
      </c>
    </row>
    <row r="35" spans="1:9" ht="30" customHeight="1" x14ac:dyDescent="0.25">
      <c r="A35" s="19">
        <v>32</v>
      </c>
      <c r="B35" s="6" t="s">
        <v>14</v>
      </c>
      <c r="C35" s="6" t="s">
        <v>99</v>
      </c>
      <c r="D35" s="6" t="s">
        <v>68</v>
      </c>
      <c r="E35" s="2">
        <v>15.53</v>
      </c>
      <c r="F35" s="7">
        <v>9.77</v>
      </c>
      <c r="G35" s="7">
        <v>10.15</v>
      </c>
      <c r="H35" s="8">
        <f t="shared" si="1"/>
        <v>0.62910495814552481</v>
      </c>
      <c r="I35" s="9">
        <f t="shared" si="2"/>
        <v>0.65357372826786864</v>
      </c>
    </row>
    <row r="36" spans="1:9" ht="30" customHeight="1" x14ac:dyDescent="0.25">
      <c r="A36" s="1">
        <v>33</v>
      </c>
      <c r="B36" s="6" t="s">
        <v>14</v>
      </c>
      <c r="C36" s="6" t="s">
        <v>100</v>
      </c>
      <c r="D36" s="6" t="s">
        <v>15</v>
      </c>
      <c r="E36" s="2">
        <f t="shared" si="0"/>
        <v>12.07</v>
      </c>
      <c r="F36" s="7">
        <v>12.07</v>
      </c>
      <c r="G36" s="7">
        <v>12.43</v>
      </c>
      <c r="H36" s="8">
        <f t="shared" si="1"/>
        <v>1</v>
      </c>
      <c r="I36" s="9">
        <f t="shared" si="2"/>
        <v>1.0298260149130074</v>
      </c>
    </row>
    <row r="37" spans="1:9" ht="30" customHeight="1" x14ac:dyDescent="0.25">
      <c r="A37" s="19">
        <v>34</v>
      </c>
      <c r="B37" s="6" t="s">
        <v>14</v>
      </c>
      <c r="C37" s="6" t="s">
        <v>101</v>
      </c>
      <c r="D37" s="6" t="s">
        <v>69</v>
      </c>
      <c r="E37" s="2">
        <f t="shared" si="0"/>
        <v>14.13</v>
      </c>
      <c r="F37" s="7">
        <v>14.13</v>
      </c>
      <c r="G37" s="7">
        <v>14.54</v>
      </c>
      <c r="H37" s="8">
        <f t="shared" si="1"/>
        <v>1</v>
      </c>
      <c r="I37" s="9">
        <f t="shared" si="2"/>
        <v>1.0290162774239207</v>
      </c>
    </row>
    <row r="38" spans="1:9" ht="30" customHeight="1" x14ac:dyDescent="0.25">
      <c r="A38" s="19">
        <v>35</v>
      </c>
      <c r="B38" s="6" t="s">
        <v>14</v>
      </c>
      <c r="C38" s="6" t="s">
        <v>102</v>
      </c>
      <c r="D38" s="6" t="s">
        <v>16</v>
      </c>
      <c r="E38" s="2">
        <f t="shared" si="0"/>
        <v>14.97</v>
      </c>
      <c r="F38" s="7">
        <v>14.97</v>
      </c>
      <c r="G38" s="7">
        <v>15.21</v>
      </c>
      <c r="H38" s="8">
        <f t="shared" si="1"/>
        <v>1</v>
      </c>
      <c r="I38" s="9">
        <f t="shared" si="2"/>
        <v>1.0160320641282565</v>
      </c>
    </row>
    <row r="39" spans="1:9" ht="30" customHeight="1" x14ac:dyDescent="0.25">
      <c r="A39" s="1">
        <v>36</v>
      </c>
      <c r="B39" s="6" t="s">
        <v>14</v>
      </c>
      <c r="C39" s="6" t="s">
        <v>102</v>
      </c>
      <c r="D39" s="6" t="s">
        <v>43</v>
      </c>
      <c r="E39" s="2">
        <f t="shared" si="0"/>
        <v>15.31</v>
      </c>
      <c r="F39" s="7">
        <v>15.31</v>
      </c>
      <c r="G39" s="7">
        <v>15.78</v>
      </c>
      <c r="H39" s="8">
        <f t="shared" si="1"/>
        <v>1</v>
      </c>
      <c r="I39" s="9">
        <f t="shared" si="2"/>
        <v>1.030698889614631</v>
      </c>
    </row>
    <row r="40" spans="1:9" ht="30" customHeight="1" x14ac:dyDescent="0.25">
      <c r="A40" s="19">
        <v>37</v>
      </c>
      <c r="B40" s="10" t="s">
        <v>14</v>
      </c>
      <c r="C40" s="6" t="s">
        <v>100</v>
      </c>
      <c r="D40" s="10" t="s">
        <v>33</v>
      </c>
      <c r="E40" s="2">
        <f t="shared" si="0"/>
        <v>16.13</v>
      </c>
      <c r="F40" s="11">
        <v>16.13</v>
      </c>
      <c r="G40" s="11">
        <v>16.63</v>
      </c>
      <c r="H40" s="8">
        <f t="shared" si="1"/>
        <v>1</v>
      </c>
      <c r="I40" s="9">
        <f t="shared" si="2"/>
        <v>1.0309981401115933</v>
      </c>
    </row>
    <row r="41" spans="1:9" ht="30" customHeight="1" x14ac:dyDescent="0.25">
      <c r="A41" s="19">
        <v>38</v>
      </c>
      <c r="B41" s="10" t="s">
        <v>14</v>
      </c>
      <c r="C41" s="6" t="s">
        <v>101</v>
      </c>
      <c r="D41" s="10" t="s">
        <v>70</v>
      </c>
      <c r="E41" s="2">
        <f t="shared" si="0"/>
        <v>16.809999999999999</v>
      </c>
      <c r="F41" s="11">
        <v>16.809999999999999</v>
      </c>
      <c r="G41" s="11">
        <v>17.28</v>
      </c>
      <c r="H41" s="8">
        <f t="shared" si="1"/>
        <v>1</v>
      </c>
      <c r="I41" s="9">
        <f t="shared" si="2"/>
        <v>1.027959547888162</v>
      </c>
    </row>
    <row r="42" spans="1:9" ht="19.5" customHeight="1" x14ac:dyDescent="0.25">
      <c r="A42" s="1">
        <v>39</v>
      </c>
      <c r="B42" s="6" t="s">
        <v>14</v>
      </c>
      <c r="C42" s="6" t="s">
        <v>103</v>
      </c>
      <c r="D42" s="6" t="s">
        <v>71</v>
      </c>
      <c r="E42" s="2">
        <f t="shared" si="0"/>
        <v>16.89</v>
      </c>
      <c r="F42" s="7">
        <v>16.89</v>
      </c>
      <c r="G42" s="7">
        <v>17.39</v>
      </c>
      <c r="H42" s="8">
        <f t="shared" si="1"/>
        <v>1</v>
      </c>
      <c r="I42" s="9">
        <f t="shared" si="2"/>
        <v>1.029603315571344</v>
      </c>
    </row>
    <row r="43" spans="1:9" ht="35.25" customHeight="1" x14ac:dyDescent="0.25">
      <c r="A43" s="19">
        <v>40</v>
      </c>
      <c r="B43" s="6" t="s">
        <v>14</v>
      </c>
      <c r="C43" s="6" t="s">
        <v>116</v>
      </c>
      <c r="D43" s="6" t="s">
        <v>115</v>
      </c>
      <c r="E43" s="19">
        <f t="shared" si="0"/>
        <v>11.78</v>
      </c>
      <c r="F43" s="20">
        <v>11.78</v>
      </c>
      <c r="G43" s="20">
        <v>12.13</v>
      </c>
      <c r="H43" s="8">
        <f t="shared" si="1"/>
        <v>1</v>
      </c>
      <c r="I43" s="9">
        <f t="shared" si="2"/>
        <v>1.0297113752122242</v>
      </c>
    </row>
    <row r="44" spans="1:9" ht="17.25" customHeight="1" x14ac:dyDescent="0.25">
      <c r="A44" s="19">
        <v>41</v>
      </c>
      <c r="B44" s="6" t="s">
        <v>17</v>
      </c>
      <c r="C44" s="6" t="s">
        <v>104</v>
      </c>
      <c r="D44" s="6" t="s">
        <v>18</v>
      </c>
      <c r="E44" s="2">
        <f t="shared" si="0"/>
        <v>16.04</v>
      </c>
      <c r="F44" s="7">
        <v>16.04</v>
      </c>
      <c r="G44" s="7">
        <v>16.59</v>
      </c>
      <c r="H44" s="8">
        <f t="shared" si="1"/>
        <v>1</v>
      </c>
      <c r="I44" s="9">
        <f t="shared" si="2"/>
        <v>1.0342892768079801</v>
      </c>
    </row>
    <row r="45" spans="1:9" ht="26.25" customHeight="1" x14ac:dyDescent="0.25">
      <c r="A45" s="1">
        <v>42</v>
      </c>
      <c r="B45" s="10" t="s">
        <v>17</v>
      </c>
      <c r="C45" s="10" t="s">
        <v>105</v>
      </c>
      <c r="D45" s="10" t="s">
        <v>34</v>
      </c>
      <c r="E45" s="2">
        <f t="shared" si="0"/>
        <v>26.74</v>
      </c>
      <c r="F45" s="11">
        <v>26.74</v>
      </c>
      <c r="G45" s="11">
        <v>27.4</v>
      </c>
      <c r="H45" s="8">
        <f t="shared" si="1"/>
        <v>1</v>
      </c>
      <c r="I45" s="9">
        <f t="shared" si="2"/>
        <v>1.024682124158564</v>
      </c>
    </row>
    <row r="46" spans="1:9" ht="18" customHeight="1" x14ac:dyDescent="0.25">
      <c r="A46" s="19">
        <v>43</v>
      </c>
      <c r="B46" s="6" t="s">
        <v>17</v>
      </c>
      <c r="C46" s="6" t="s">
        <v>106</v>
      </c>
      <c r="D46" s="6" t="s">
        <v>19</v>
      </c>
      <c r="E46" s="2">
        <f t="shared" si="0"/>
        <v>31.02</v>
      </c>
      <c r="F46" s="7">
        <v>31.02</v>
      </c>
      <c r="G46" s="7">
        <v>31.03</v>
      </c>
      <c r="H46" s="8">
        <f t="shared" si="1"/>
        <v>1</v>
      </c>
      <c r="I46" s="9">
        <f t="shared" si="2"/>
        <v>1.0003223726627983</v>
      </c>
    </row>
    <row r="47" spans="1:9" ht="30" customHeight="1" x14ac:dyDescent="0.25">
      <c r="A47" s="19">
        <v>44</v>
      </c>
      <c r="B47" s="6" t="s">
        <v>20</v>
      </c>
      <c r="C47" s="6" t="s">
        <v>113</v>
      </c>
      <c r="D47" s="6" t="s">
        <v>21</v>
      </c>
      <c r="E47" s="2">
        <f t="shared" si="0"/>
        <v>21.96</v>
      </c>
      <c r="F47" s="7">
        <v>21.96</v>
      </c>
      <c r="G47" s="7">
        <v>25.03</v>
      </c>
      <c r="H47" s="8">
        <f t="shared" si="1"/>
        <v>1</v>
      </c>
      <c r="I47" s="9">
        <f t="shared" si="2"/>
        <v>1.139799635701275</v>
      </c>
    </row>
    <row r="48" spans="1:9" ht="30" customHeight="1" x14ac:dyDescent="0.25">
      <c r="A48" s="1">
        <v>45</v>
      </c>
      <c r="B48" s="6" t="s">
        <v>22</v>
      </c>
      <c r="C48" s="6" t="s">
        <v>107</v>
      </c>
      <c r="D48" s="6" t="s">
        <v>72</v>
      </c>
      <c r="E48" s="2">
        <f t="shared" si="0"/>
        <v>17.82</v>
      </c>
      <c r="F48" s="7">
        <v>17.82</v>
      </c>
      <c r="G48" s="7">
        <v>18.52</v>
      </c>
      <c r="H48" s="8">
        <f t="shared" si="1"/>
        <v>1</v>
      </c>
      <c r="I48" s="9">
        <f t="shared" si="2"/>
        <v>1.0392817059483725</v>
      </c>
    </row>
    <row r="49" spans="1:9" ht="21.75" customHeight="1" x14ac:dyDescent="0.25">
      <c r="A49" s="19">
        <v>46</v>
      </c>
      <c r="B49" s="10" t="s">
        <v>22</v>
      </c>
      <c r="C49" s="10" t="s">
        <v>107</v>
      </c>
      <c r="D49" s="10" t="s">
        <v>35</v>
      </c>
      <c r="E49" s="2">
        <f t="shared" si="0"/>
        <v>21.3</v>
      </c>
      <c r="F49" s="11">
        <v>21.3</v>
      </c>
      <c r="G49" s="11">
        <v>22.13</v>
      </c>
      <c r="H49" s="8">
        <f t="shared" si="1"/>
        <v>1</v>
      </c>
      <c r="I49" s="9">
        <f t="shared" si="2"/>
        <v>1.0389671361502346</v>
      </c>
    </row>
    <row r="50" spans="1:9" ht="21" customHeight="1" x14ac:dyDescent="0.25">
      <c r="A50" s="19">
        <v>47</v>
      </c>
      <c r="B50" s="10" t="s">
        <v>36</v>
      </c>
      <c r="C50" s="10" t="s">
        <v>108</v>
      </c>
      <c r="D50" s="10" t="s">
        <v>73</v>
      </c>
      <c r="E50" s="2">
        <f t="shared" si="0"/>
        <v>10.54</v>
      </c>
      <c r="F50" s="11">
        <v>10.54</v>
      </c>
      <c r="G50" s="11">
        <v>13.28</v>
      </c>
      <c r="H50" s="8">
        <f t="shared" si="1"/>
        <v>1</v>
      </c>
      <c r="I50" s="9">
        <f t="shared" si="2"/>
        <v>1.2599620493358634</v>
      </c>
    </row>
    <row r="51" spans="1:9" ht="30" customHeight="1" x14ac:dyDescent="0.25">
      <c r="A51" s="1">
        <v>48</v>
      </c>
      <c r="B51" s="10" t="s">
        <v>37</v>
      </c>
      <c r="C51" s="10" t="s">
        <v>37</v>
      </c>
      <c r="D51" s="10" t="s">
        <v>77</v>
      </c>
      <c r="E51" s="2">
        <v>33.78</v>
      </c>
      <c r="F51" s="11">
        <v>31.94</v>
      </c>
      <c r="G51" s="11">
        <v>32.200000000000003</v>
      </c>
      <c r="H51" s="8">
        <f t="shared" si="1"/>
        <v>0.94552989934872711</v>
      </c>
      <c r="I51" s="9">
        <f t="shared" si="2"/>
        <v>0.95322676139727658</v>
      </c>
    </row>
    <row r="52" spans="1:9" ht="19.5" customHeight="1" x14ac:dyDescent="0.25">
      <c r="A52" s="19">
        <v>49</v>
      </c>
      <c r="B52" s="10" t="s">
        <v>38</v>
      </c>
      <c r="C52" s="10" t="s">
        <v>38</v>
      </c>
      <c r="D52" s="10" t="s">
        <v>40</v>
      </c>
      <c r="E52" s="2">
        <f t="shared" si="0"/>
        <v>12.74</v>
      </c>
      <c r="F52" s="11">
        <v>12.74</v>
      </c>
      <c r="G52" s="11">
        <v>13.06</v>
      </c>
      <c r="H52" s="8">
        <f t="shared" si="1"/>
        <v>1</v>
      </c>
      <c r="I52" s="9">
        <f t="shared" si="2"/>
        <v>1.0251177394034536</v>
      </c>
    </row>
    <row r="53" spans="1:9" ht="16.5" customHeight="1" x14ac:dyDescent="0.25">
      <c r="A53" s="19">
        <v>50</v>
      </c>
      <c r="B53" s="10" t="s">
        <v>38</v>
      </c>
      <c r="C53" s="10" t="s">
        <v>38</v>
      </c>
      <c r="D53" s="10" t="s">
        <v>39</v>
      </c>
      <c r="E53" s="2">
        <f t="shared" si="0"/>
        <v>23.09</v>
      </c>
      <c r="F53" s="11">
        <v>23.09</v>
      </c>
      <c r="G53" s="13">
        <v>23.26</v>
      </c>
      <c r="H53" s="8">
        <f t="shared" si="1"/>
        <v>1</v>
      </c>
      <c r="I53" s="9">
        <f t="shared" si="2"/>
        <v>1.007362494586401</v>
      </c>
    </row>
    <row r="54" spans="1:9" ht="30" customHeight="1" x14ac:dyDescent="0.25">
      <c r="A54" s="1">
        <v>51</v>
      </c>
      <c r="B54" s="6" t="s">
        <v>23</v>
      </c>
      <c r="C54" s="6" t="s">
        <v>23</v>
      </c>
      <c r="D54" s="6" t="s">
        <v>24</v>
      </c>
      <c r="E54" s="2">
        <f t="shared" si="0"/>
        <v>18.07</v>
      </c>
      <c r="F54" s="7">
        <v>18.07</v>
      </c>
      <c r="G54" s="14">
        <v>18.350000000000001</v>
      </c>
      <c r="H54" s="8">
        <f t="shared" si="1"/>
        <v>1</v>
      </c>
      <c r="I54" s="9">
        <f t="shared" si="2"/>
        <v>1.0154952960708357</v>
      </c>
    </row>
    <row r="55" spans="1:9" ht="21.75" customHeight="1" x14ac:dyDescent="0.25">
      <c r="A55" s="19">
        <v>52</v>
      </c>
      <c r="B55" s="10" t="s">
        <v>25</v>
      </c>
      <c r="C55" s="10" t="s">
        <v>25</v>
      </c>
      <c r="D55" s="10" t="s">
        <v>41</v>
      </c>
      <c r="E55" s="2">
        <f t="shared" si="0"/>
        <v>16.739999999999998</v>
      </c>
      <c r="F55" s="11">
        <v>16.739999999999998</v>
      </c>
      <c r="G55" s="11">
        <v>17.13</v>
      </c>
      <c r="H55" s="8">
        <f t="shared" si="1"/>
        <v>1</v>
      </c>
      <c r="I55" s="9">
        <f t="shared" si="2"/>
        <v>1.0232974910394266</v>
      </c>
    </row>
    <row r="56" spans="1:9" ht="30" customHeight="1" x14ac:dyDescent="0.25">
      <c r="A56" s="19">
        <v>53</v>
      </c>
      <c r="B56" s="6" t="s">
        <v>26</v>
      </c>
      <c r="C56" s="6" t="s">
        <v>26</v>
      </c>
      <c r="D56" s="6" t="s">
        <v>27</v>
      </c>
      <c r="E56" s="2">
        <f t="shared" si="0"/>
        <v>24.4</v>
      </c>
      <c r="F56" s="7">
        <v>24.4</v>
      </c>
      <c r="G56" s="7">
        <v>25.13</v>
      </c>
      <c r="H56" s="8">
        <f t="shared" si="1"/>
        <v>1</v>
      </c>
      <c r="I56" s="9">
        <f t="shared" si="2"/>
        <v>1.0299180327868853</v>
      </c>
    </row>
    <row r="57" spans="1:9" ht="30" customHeight="1" x14ac:dyDescent="0.25">
      <c r="A57" s="1">
        <v>54</v>
      </c>
      <c r="B57" s="10" t="s">
        <v>26</v>
      </c>
      <c r="C57" s="10" t="s">
        <v>26</v>
      </c>
      <c r="D57" s="10" t="s">
        <v>42</v>
      </c>
      <c r="E57" s="2">
        <f t="shared" si="0"/>
        <v>26.1</v>
      </c>
      <c r="F57" s="11">
        <v>26.1</v>
      </c>
      <c r="G57" s="11">
        <v>26.77</v>
      </c>
      <c r="H57" s="8">
        <f t="shared" si="1"/>
        <v>1</v>
      </c>
      <c r="I57" s="9">
        <f t="shared" si="2"/>
        <v>1.025670498084291</v>
      </c>
    </row>
    <row r="58" spans="1:9" x14ac:dyDescent="0.25">
      <c r="A58" s="3"/>
      <c r="B58" s="15"/>
      <c r="C58" s="15"/>
      <c r="D58" s="15"/>
      <c r="E58" s="15"/>
      <c r="F58" s="16"/>
      <c r="G58" s="16"/>
      <c r="H58" s="16"/>
      <c r="I58" s="17"/>
    </row>
    <row r="59" spans="1:9" x14ac:dyDescent="0.25">
      <c r="A59" s="3"/>
      <c r="B59" s="15"/>
      <c r="C59" s="15"/>
      <c r="D59" s="15"/>
      <c r="E59" s="15"/>
      <c r="F59" s="16"/>
      <c r="G59" s="16"/>
      <c r="H59" s="16"/>
      <c r="I59" s="17"/>
    </row>
  </sheetData>
  <autoFilter ref="B3:I57">
    <sortState ref="B5:F65">
      <sortCondition ref="B3:B65"/>
    </sortState>
  </autoFilter>
  <mergeCells count="7">
    <mergeCell ref="B2:B3"/>
    <mergeCell ref="A2:A3"/>
    <mergeCell ref="D2:D3"/>
    <mergeCell ref="B1:I1"/>
    <mergeCell ref="E2:G2"/>
    <mergeCell ref="H2:I2"/>
    <mergeCell ref="C2:C3"/>
  </mergeCells>
  <hyperlinks>
    <hyperlink ref="D33" r:id="rId1" location="Лист1!sub_2222" display="C:\Users\tarif16\Documents\ТАРИФНАЯ 2015 год\Постановление основное\Расчет.xlsx - Лист1!sub_2222"/>
    <hyperlink ref="D29" r:id="rId2" location="Лист1!sub_2222" display="C:\Users\tarif16\Documents\ТАРИФНАЯ 2015 год\Постановление основное\Расчет.xlsx - Лист1!sub_2222"/>
    <hyperlink ref="D34" r:id="rId3" location="Лист1!sub_2222" display="C:\Users\tarif16\Documents\ТАРИФНАЯ 2015 год\Постановление основное\Расчет.xlsx - Лист1!sub_2222"/>
  </hyperlinks>
  <pageMargins left="0.31496062992125984" right="0.31496062992125984" top="0.35433070866141736" bottom="0.35433070866141736" header="0.31496062992125984" footer="0.31496062992125984"/>
  <pageSetup paperSize="9" scale="40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H22" sqref="H22"/>
    </sheetView>
  </sheetViews>
  <sheetFormatPr defaultRowHeight="15" x14ac:dyDescent="0.25"/>
  <sheetData>
    <row r="1" ht="15.75" customHeight="1" x14ac:dyDescent="0.25"/>
    <row r="3" ht="47.25" customHeight="1" x14ac:dyDescent="0.25"/>
    <row r="4" ht="48" customHeight="1" x14ac:dyDescent="0.25"/>
    <row r="32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ХВС</vt:lpstr>
      <vt:lpstr>Лист3</vt:lpstr>
      <vt:lpstr>ХВС!Заголовки_для_печати</vt:lpstr>
      <vt:lpstr>ХВС!Область_печати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tarif16</dc:creator>
  <cp:lastModifiedBy>Служба по тарифам ЧР Федорова Г.В.</cp:lastModifiedBy>
  <cp:lastPrinted>2017-02-01T12:53:41Z</cp:lastPrinted>
  <dcterms:created xsi:type="dcterms:W3CDTF">2016-12-09T10:28:51Z</dcterms:created>
  <dcterms:modified xsi:type="dcterms:W3CDTF">2017-04-14T07:25:38Z</dcterms:modified>
</cp:coreProperties>
</file>