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53" i="1" l="1"/>
  <c r="L53" i="1"/>
  <c r="K53" i="1"/>
  <c r="M52" i="1"/>
  <c r="L52" i="1"/>
  <c r="K52" i="1"/>
  <c r="M51" i="1"/>
  <c r="L51" i="1"/>
  <c r="K51" i="1"/>
  <c r="M50" i="1"/>
  <c r="L50" i="1"/>
  <c r="K50" i="1"/>
  <c r="M49" i="1"/>
  <c r="L49" i="1"/>
  <c r="K49" i="1"/>
  <c r="M48" i="1"/>
  <c r="L48" i="1"/>
  <c r="K48" i="1"/>
  <c r="M47" i="1"/>
  <c r="L47" i="1"/>
  <c r="K47" i="1"/>
  <c r="M46" i="1"/>
  <c r="L46" i="1"/>
  <c r="K46" i="1"/>
  <c r="M44" i="1"/>
  <c r="L44" i="1"/>
  <c r="K44" i="1"/>
  <c r="M43" i="1"/>
  <c r="L43" i="1"/>
  <c r="K43" i="1"/>
  <c r="M42" i="1"/>
  <c r="L42" i="1"/>
  <c r="K42" i="1"/>
  <c r="M41" i="1"/>
  <c r="L41" i="1"/>
  <c r="K41" i="1"/>
  <c r="M40" i="1"/>
  <c r="L40" i="1"/>
  <c r="K40" i="1"/>
  <c r="M39" i="1"/>
  <c r="L39" i="1"/>
  <c r="K39" i="1"/>
  <c r="M38" i="1"/>
  <c r="L38" i="1"/>
  <c r="K38" i="1"/>
  <c r="M37" i="1"/>
  <c r="L37" i="1"/>
  <c r="K37" i="1"/>
  <c r="M36" i="1"/>
  <c r="L36" i="1"/>
  <c r="K36" i="1"/>
  <c r="M35" i="1"/>
  <c r="L35" i="1"/>
  <c r="K35" i="1"/>
  <c r="M34" i="1"/>
  <c r="L34" i="1"/>
  <c r="K34" i="1"/>
  <c r="M33" i="1"/>
  <c r="L33" i="1"/>
  <c r="K33" i="1"/>
  <c r="M32" i="1"/>
  <c r="L32" i="1"/>
  <c r="K32" i="1"/>
  <c r="M30" i="1"/>
  <c r="L30" i="1"/>
  <c r="K30" i="1"/>
  <c r="M29" i="1"/>
  <c r="L29" i="1"/>
  <c r="K29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  <c r="M7" i="1"/>
  <c r="L7" i="1"/>
  <c r="K7" i="1"/>
  <c r="M6" i="1"/>
  <c r="L6" i="1"/>
  <c r="K6" i="1"/>
  <c r="M5" i="1"/>
  <c r="L5" i="1"/>
  <c r="K5" i="1"/>
  <c r="M4" i="1"/>
  <c r="L4" i="1"/>
  <c r="K4" i="1"/>
</calcChain>
</file>

<file path=xl/sharedStrings.xml><?xml version="1.0" encoding="utf-8"?>
<sst xmlns="http://schemas.openxmlformats.org/spreadsheetml/2006/main" count="105" uniqueCount="66">
  <si>
    <t>Мониторинг цен на лекарственные препараты в г.Чебоксары по состоянию на 15.10.2019</t>
  </si>
  <si>
    <t>№ п/п</t>
  </si>
  <si>
    <t>Торговые наименования</t>
  </si>
  <si>
    <t>Наименования аптечных учреждений</t>
  </si>
  <si>
    <t>Минималь-ная цена</t>
  </si>
  <si>
    <t>Максималь-ная цена</t>
  </si>
  <si>
    <t xml:space="preserve">Средняя цена по городу </t>
  </si>
  <si>
    <t>ООО "Аптека105" (Сверчкова, 15)</t>
  </si>
  <si>
    <t>ООО "Добрый лекарь" (Р.Зорге, 19)</t>
  </si>
  <si>
    <t xml:space="preserve">На Гагарина
</t>
  </si>
  <si>
    <t>Аптека "Озерки"</t>
  </si>
  <si>
    <t>ООО "Аптеки Поволжья" пр. Тракторо-строителей, 36/1</t>
  </si>
  <si>
    <t>Магия                                (офиц. сайт) М.Горького, 51</t>
  </si>
  <si>
    <t>Ригла           (офиц. сайт)</t>
  </si>
  <si>
    <t>Максавит              (офиц. сайт)</t>
  </si>
  <si>
    <t>Актовегин раствор для инъекций. 40 мг/мл 5мл №5</t>
  </si>
  <si>
    <t>Алмалгель А сусп. 170 мл</t>
  </si>
  <si>
    <t>Анальгин таб.500 мг №10</t>
  </si>
  <si>
    <t>Анаферон детский №20</t>
  </si>
  <si>
    <t>Андипал таб. №10</t>
  </si>
  <si>
    <t>Афобазол таб. 10 мг №60</t>
  </si>
  <si>
    <t>Борная кислота раствор спиртовой 3% 25 мл</t>
  </si>
  <si>
    <t>Бромгексин 8 Берлин-Хеми драже 8 мг №25</t>
  </si>
  <si>
    <t>Валерианы настойка 25мл</t>
  </si>
  <si>
    <t>-</t>
  </si>
  <si>
    <t>Валидол таблетки подъязычные 60 мг №10</t>
  </si>
  <si>
    <t>Гастал таблетки №30</t>
  </si>
  <si>
    <t>Гексорал аэрозоль  0,2% 40 мл</t>
  </si>
  <si>
    <t>Гепариновая мазь 25,0</t>
  </si>
  <si>
    <t>Гутталакс капли 7,5 мг/мл 15 мл</t>
  </si>
  <si>
    <t>Ингалипт аэрозоль для местного применения 30 г</t>
  </si>
  <si>
    <t>Канефрон Н др. №60</t>
  </si>
  <si>
    <t>Кардиомагнил таб. п/о 75 мг №100</t>
  </si>
  <si>
    <t>Коделак Бронхо эликсир 100 мл</t>
  </si>
  <si>
    <t>Компливит таблетки № 60</t>
  </si>
  <si>
    <t>Корвалол капли для приема внутрь 25 мл</t>
  </si>
  <si>
    <t>Левомеколь мазь 40г</t>
  </si>
  <si>
    <t>Лизобакт таб.д/рассасывания №30</t>
  </si>
  <si>
    <t>Линекс капсулы №16</t>
  </si>
  <si>
    <t>Меновазин 40 мл</t>
  </si>
  <si>
    <t>Мукалтин таблетки №10</t>
  </si>
  <si>
    <t>Найз гель 20,0</t>
  </si>
  <si>
    <t>Нафтизин фл.-кап.капли наз. 0,1% 20 мл</t>
  </si>
  <si>
    <t>Нейромультивит №20</t>
  </si>
  <si>
    <t>Немозол таб. 400мг №1</t>
  </si>
  <si>
    <t>Нимесил 100 мг №30</t>
  </si>
  <si>
    <t>Пенталгин таб.п/о №12</t>
  </si>
  <si>
    <t>Пентафлуцин гранулы для приготовления раствора для приема внутрь 5 г №10</t>
  </si>
  <si>
    <t>Пустырника настойка 25 мл</t>
  </si>
  <si>
    <t>Резалют Про капсулы 300 мг №30</t>
  </si>
  <si>
    <t>Сироп корня солодки 100 мл</t>
  </si>
  <si>
    <t>Спазмалгон таблетки №20</t>
  </si>
  <si>
    <t>Таблетки от кашля №10</t>
  </si>
  <si>
    <t>Тауфон капли 4% 10 мл</t>
  </si>
  <si>
    <t>Терафлю от гриппа и простуды пор.д/приг. р-ра №10</t>
  </si>
  <si>
    <t>Тонзилгон Н капли 100 мл</t>
  </si>
  <si>
    <t>Троксевазин гель 40 г</t>
  </si>
  <si>
    <t>Фалиминт драже 25 мг №20</t>
  </si>
  <si>
    <t>Фарингосепт таблетки для рассасывания 10мг №20</t>
  </si>
  <si>
    <t>Хилак форте 30 мл</t>
  </si>
  <si>
    <t>Циннаризин таблетки 25 мг №50</t>
  </si>
  <si>
    <t>Цитрамон П таблетки №10</t>
  </si>
  <si>
    <t>Эвкалипт М пастилки №20</t>
  </si>
  <si>
    <t>Эргоферон таб. д/рассасыв. №20</t>
  </si>
  <si>
    <t>Эспумизан капс. 40 мг №25</t>
  </si>
  <si>
    <t>Эссливер форте капсулы №50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</si>
</sst>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7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3" fillId="2" borderId="4" xfId="1" applyNumberFormat="1" applyFont="1" applyFill="1" applyBorder="1" applyAlignment="1">
      <alignment horizontal="center" vertical="center" wrapText="1"/>
    </xf>
    <xf numFmtId="49" fontId="4" fillId="2" borderId="5" xfId="1" applyNumberFormat="1" applyFont="1" applyFill="1" applyBorder="1" applyAlignment="1">
      <alignment horizontal="justify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justify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justify" vertical="center" wrapText="1"/>
    </xf>
    <xf numFmtId="164" fontId="5" fillId="0" borderId="4" xfId="2" applyNumberFormat="1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4" xfId="2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/>
    </xf>
    <xf numFmtId="164" fontId="4" fillId="0" borderId="4" xfId="3" applyNumberFormat="1" applyFont="1" applyFill="1" applyBorder="1" applyAlignment="1">
      <alignment horizontal="center" vertical="center" wrapText="1"/>
    </xf>
    <xf numFmtId="164" fontId="5" fillId="0" borderId="4" xfId="3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4" xfId="4" applyNumberFormat="1" applyFont="1" applyFill="1" applyBorder="1" applyAlignment="1">
      <alignment horizontal="center" vertical="center" wrapText="1"/>
    </xf>
    <xf numFmtId="164" fontId="4" fillId="0" borderId="4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</cellXfs>
  <cellStyles count="5">
    <cellStyle name="Обычный" xfId="0" builtinId="0"/>
    <cellStyle name="Обычный 11 2" xfId="2"/>
    <cellStyle name="Обычный 2 2" xfId="3"/>
    <cellStyle name="Обычный 5_ТОП 50 с апр 2015" xfId="4"/>
    <cellStyle name="Обычный_Лист1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workbookViewId="0">
      <selection activeCell="Q9" sqref="Q9"/>
    </sheetView>
  </sheetViews>
  <sheetFormatPr defaultRowHeight="15" x14ac:dyDescent="0.25"/>
  <cols>
    <col min="1" max="1" width="4.140625" customWidth="1"/>
    <col min="2" max="2" width="50" style="26" customWidth="1"/>
    <col min="3" max="3" width="12.7109375" customWidth="1"/>
    <col min="4" max="4" width="11.28515625" customWidth="1"/>
    <col min="7" max="7" width="11.5703125" customWidth="1"/>
    <col min="8" max="8" width="13.140625" customWidth="1"/>
    <col min="10" max="10" width="10.7109375" customWidth="1"/>
    <col min="11" max="11" width="11.5703125" customWidth="1"/>
    <col min="12" max="12" width="12.140625" customWidth="1"/>
  </cols>
  <sheetData>
    <row r="1" spans="1:13" ht="18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x14ac:dyDescent="0.25">
      <c r="A2" s="4" t="s">
        <v>1</v>
      </c>
      <c r="B2" s="5" t="s">
        <v>2</v>
      </c>
      <c r="C2" s="6" t="s">
        <v>3</v>
      </c>
      <c r="D2" s="6"/>
      <c r="E2" s="6"/>
      <c r="F2" s="6"/>
      <c r="G2" s="7"/>
      <c r="H2" s="8"/>
      <c r="I2" s="8"/>
      <c r="J2" s="9"/>
      <c r="K2" s="10" t="s">
        <v>4</v>
      </c>
      <c r="L2" s="10" t="s">
        <v>5</v>
      </c>
      <c r="M2" s="10" t="s">
        <v>6</v>
      </c>
    </row>
    <row r="3" spans="1:13" ht="120" x14ac:dyDescent="0.25">
      <c r="A3" s="4"/>
      <c r="B3" s="11"/>
      <c r="C3" s="12" t="s">
        <v>7</v>
      </c>
      <c r="D3" s="12" t="s">
        <v>8</v>
      </c>
      <c r="E3" s="12" t="s">
        <v>9</v>
      </c>
      <c r="F3" s="12" t="s">
        <v>10</v>
      </c>
      <c r="G3" s="12" t="s">
        <v>11</v>
      </c>
      <c r="H3" s="12" t="s">
        <v>12</v>
      </c>
      <c r="I3" s="12" t="s">
        <v>13</v>
      </c>
      <c r="J3" s="12" t="s">
        <v>14</v>
      </c>
      <c r="K3" s="13"/>
      <c r="L3" s="13"/>
      <c r="M3" s="13"/>
    </row>
    <row r="4" spans="1:13" x14ac:dyDescent="0.25">
      <c r="A4" s="14">
        <v>1</v>
      </c>
      <c r="B4" s="15" t="s">
        <v>15</v>
      </c>
      <c r="C4" s="16">
        <v>630</v>
      </c>
      <c r="D4" s="17">
        <v>779</v>
      </c>
      <c r="E4" s="18">
        <v>584.29999999999995</v>
      </c>
      <c r="F4" s="19">
        <v>637</v>
      </c>
      <c r="G4" s="20">
        <v>509</v>
      </c>
      <c r="H4" s="21">
        <v>650</v>
      </c>
      <c r="I4" s="21">
        <v>735</v>
      </c>
      <c r="J4" s="21">
        <v>550</v>
      </c>
      <c r="K4" s="17">
        <f t="shared" ref="K4:K30" si="0">MIN(C4:J4)</f>
        <v>509</v>
      </c>
      <c r="L4" s="17">
        <f t="shared" ref="L4:L30" si="1">MAX(C4:J4)</f>
        <v>779</v>
      </c>
      <c r="M4" s="21">
        <f>AVERAGE(C4:J4)</f>
        <v>634.28750000000002</v>
      </c>
    </row>
    <row r="5" spans="1:13" x14ac:dyDescent="0.25">
      <c r="A5" s="14">
        <v>2</v>
      </c>
      <c r="B5" s="15" t="s">
        <v>16</v>
      </c>
      <c r="C5" s="16">
        <v>280</v>
      </c>
      <c r="D5" s="21">
        <v>224</v>
      </c>
      <c r="E5" s="18">
        <v>220.4</v>
      </c>
      <c r="F5" s="19">
        <v>240</v>
      </c>
      <c r="G5" s="20">
        <v>273</v>
      </c>
      <c r="H5" s="21">
        <v>260</v>
      </c>
      <c r="I5" s="21">
        <v>255</v>
      </c>
      <c r="J5" s="21">
        <v>221</v>
      </c>
      <c r="K5" s="17">
        <f t="shared" si="0"/>
        <v>220.4</v>
      </c>
      <c r="L5" s="17">
        <f t="shared" si="1"/>
        <v>280</v>
      </c>
      <c r="M5" s="21">
        <f t="shared" ref="M5:M30" si="2">AVERAGE(C5:J5)</f>
        <v>246.67500000000001</v>
      </c>
    </row>
    <row r="6" spans="1:13" x14ac:dyDescent="0.25">
      <c r="A6" s="14">
        <v>3</v>
      </c>
      <c r="B6" s="15" t="s">
        <v>17</v>
      </c>
      <c r="C6" s="16">
        <v>11</v>
      </c>
      <c r="D6" s="17">
        <v>15</v>
      </c>
      <c r="E6" s="18">
        <v>11.3</v>
      </c>
      <c r="F6" s="19">
        <v>16</v>
      </c>
      <c r="G6" s="20">
        <v>15</v>
      </c>
      <c r="H6" s="21">
        <v>15</v>
      </c>
      <c r="I6" s="21">
        <v>11.5</v>
      </c>
      <c r="J6" s="21">
        <v>8</v>
      </c>
      <c r="K6" s="17">
        <f t="shared" si="0"/>
        <v>8</v>
      </c>
      <c r="L6" s="17">
        <f t="shared" si="1"/>
        <v>16</v>
      </c>
      <c r="M6" s="21">
        <f t="shared" si="2"/>
        <v>12.85</v>
      </c>
    </row>
    <row r="7" spans="1:13" x14ac:dyDescent="0.25">
      <c r="A7" s="14">
        <v>4</v>
      </c>
      <c r="B7" s="15" t="s">
        <v>18</v>
      </c>
      <c r="C7" s="16">
        <v>250</v>
      </c>
      <c r="D7" s="17">
        <v>299</v>
      </c>
      <c r="E7" s="18">
        <v>217.7</v>
      </c>
      <c r="F7" s="19">
        <v>342</v>
      </c>
      <c r="G7" s="20">
        <v>252</v>
      </c>
      <c r="H7" s="21">
        <v>230</v>
      </c>
      <c r="I7" s="21">
        <v>238</v>
      </c>
      <c r="J7" s="21">
        <v>255</v>
      </c>
      <c r="K7" s="17">
        <f t="shared" si="0"/>
        <v>217.7</v>
      </c>
      <c r="L7" s="17">
        <f>MAX(C7:J7)</f>
        <v>342</v>
      </c>
      <c r="M7" s="21">
        <f t="shared" si="2"/>
        <v>260.46249999999998</v>
      </c>
    </row>
    <row r="8" spans="1:13" x14ac:dyDescent="0.25">
      <c r="A8" s="14">
        <v>5</v>
      </c>
      <c r="B8" s="15" t="s">
        <v>19</v>
      </c>
      <c r="C8" s="16">
        <v>15</v>
      </c>
      <c r="D8" s="17">
        <v>18</v>
      </c>
      <c r="E8" s="18">
        <v>17.3</v>
      </c>
      <c r="F8" s="19">
        <v>17</v>
      </c>
      <c r="G8" s="20">
        <v>25</v>
      </c>
      <c r="H8" s="21">
        <v>15</v>
      </c>
      <c r="I8" s="21">
        <v>10</v>
      </c>
      <c r="J8" s="21">
        <v>12</v>
      </c>
      <c r="K8" s="17">
        <f t="shared" si="0"/>
        <v>10</v>
      </c>
      <c r="L8" s="17">
        <f t="shared" si="1"/>
        <v>25</v>
      </c>
      <c r="M8" s="21">
        <f t="shared" si="2"/>
        <v>16.162500000000001</v>
      </c>
    </row>
    <row r="9" spans="1:13" x14ac:dyDescent="0.25">
      <c r="A9" s="14">
        <v>6</v>
      </c>
      <c r="B9" s="15" t="s">
        <v>20</v>
      </c>
      <c r="C9" s="16">
        <v>454</v>
      </c>
      <c r="D9" s="17">
        <v>529</v>
      </c>
      <c r="E9" s="18">
        <v>385.1</v>
      </c>
      <c r="F9" s="19">
        <v>399</v>
      </c>
      <c r="G9" s="20">
        <v>376</v>
      </c>
      <c r="H9" s="21">
        <v>440</v>
      </c>
      <c r="I9" s="21">
        <v>382</v>
      </c>
      <c r="J9" s="21">
        <v>348</v>
      </c>
      <c r="K9" s="17">
        <f t="shared" si="0"/>
        <v>348</v>
      </c>
      <c r="L9" s="17">
        <f t="shared" si="1"/>
        <v>529</v>
      </c>
      <c r="M9" s="21">
        <f t="shared" si="2"/>
        <v>414.13749999999999</v>
      </c>
    </row>
    <row r="10" spans="1:13" x14ac:dyDescent="0.25">
      <c r="A10" s="14">
        <v>7</v>
      </c>
      <c r="B10" s="15" t="s">
        <v>21</v>
      </c>
      <c r="C10" s="16">
        <v>15</v>
      </c>
      <c r="D10" s="17">
        <v>15</v>
      </c>
      <c r="E10" s="18">
        <v>10</v>
      </c>
      <c r="F10" s="19">
        <v>20</v>
      </c>
      <c r="G10" s="20">
        <v>30</v>
      </c>
      <c r="H10" s="21">
        <v>15</v>
      </c>
      <c r="I10" s="21">
        <v>15</v>
      </c>
      <c r="J10" s="21">
        <v>5</v>
      </c>
      <c r="K10" s="17">
        <f t="shared" si="0"/>
        <v>5</v>
      </c>
      <c r="L10" s="17">
        <f t="shared" si="1"/>
        <v>30</v>
      </c>
      <c r="M10" s="21">
        <f t="shared" si="2"/>
        <v>15.625</v>
      </c>
    </row>
    <row r="11" spans="1:13" x14ac:dyDescent="0.25">
      <c r="A11" s="14">
        <v>8</v>
      </c>
      <c r="B11" s="15" t="s">
        <v>22</v>
      </c>
      <c r="C11" s="16">
        <v>115</v>
      </c>
      <c r="D11" s="17">
        <v>139</v>
      </c>
      <c r="E11" s="18">
        <v>112.3</v>
      </c>
      <c r="F11" s="21">
        <v>100</v>
      </c>
      <c r="G11" s="20">
        <v>120</v>
      </c>
      <c r="H11" s="21">
        <v>115</v>
      </c>
      <c r="I11" s="21">
        <v>100</v>
      </c>
      <c r="J11" s="21">
        <v>128</v>
      </c>
      <c r="K11" s="17">
        <f t="shared" si="0"/>
        <v>100</v>
      </c>
      <c r="L11" s="17">
        <f t="shared" si="1"/>
        <v>139</v>
      </c>
      <c r="M11" s="21">
        <f t="shared" si="2"/>
        <v>116.16249999999999</v>
      </c>
    </row>
    <row r="12" spans="1:13" x14ac:dyDescent="0.25">
      <c r="A12" s="14">
        <v>9</v>
      </c>
      <c r="B12" s="15" t="s">
        <v>23</v>
      </c>
      <c r="C12" s="16">
        <v>16</v>
      </c>
      <c r="D12" s="21">
        <v>15</v>
      </c>
      <c r="E12" s="21" t="s">
        <v>24</v>
      </c>
      <c r="F12" s="19">
        <v>26</v>
      </c>
      <c r="G12" s="20">
        <v>25</v>
      </c>
      <c r="H12" s="21">
        <v>20</v>
      </c>
      <c r="I12" s="21">
        <v>19</v>
      </c>
      <c r="J12" s="21">
        <v>15</v>
      </c>
      <c r="K12" s="17">
        <f t="shared" si="0"/>
        <v>15</v>
      </c>
      <c r="L12" s="17">
        <f t="shared" si="1"/>
        <v>26</v>
      </c>
      <c r="M12" s="21">
        <f t="shared" si="2"/>
        <v>19.428571428571427</v>
      </c>
    </row>
    <row r="13" spans="1:13" x14ac:dyDescent="0.25">
      <c r="A13" s="14">
        <v>10</v>
      </c>
      <c r="B13" s="15" t="s">
        <v>25</v>
      </c>
      <c r="C13" s="16">
        <v>30</v>
      </c>
      <c r="D13" s="22">
        <v>25</v>
      </c>
      <c r="E13" s="21">
        <v>49.4</v>
      </c>
      <c r="F13" s="19">
        <v>25</v>
      </c>
      <c r="G13" s="20">
        <v>39</v>
      </c>
      <c r="H13" s="21">
        <v>10</v>
      </c>
      <c r="I13" s="21">
        <v>26</v>
      </c>
      <c r="J13" s="21">
        <v>29</v>
      </c>
      <c r="K13" s="17">
        <f t="shared" si="0"/>
        <v>10</v>
      </c>
      <c r="L13" s="17">
        <f t="shared" si="1"/>
        <v>49.4</v>
      </c>
      <c r="M13" s="21">
        <f t="shared" si="2"/>
        <v>29.175000000000001</v>
      </c>
    </row>
    <row r="14" spans="1:13" x14ac:dyDescent="0.25">
      <c r="A14" s="14">
        <v>11</v>
      </c>
      <c r="B14" s="15" t="s">
        <v>26</v>
      </c>
      <c r="C14" s="16" t="s">
        <v>24</v>
      </c>
      <c r="D14" s="22">
        <v>379</v>
      </c>
      <c r="E14" s="21">
        <v>280.5</v>
      </c>
      <c r="F14" s="19">
        <v>267</v>
      </c>
      <c r="G14" s="20">
        <v>324</v>
      </c>
      <c r="H14" s="21">
        <v>320</v>
      </c>
      <c r="I14" s="21">
        <v>308</v>
      </c>
      <c r="J14" s="21">
        <v>278</v>
      </c>
      <c r="K14" s="17">
        <f t="shared" si="0"/>
        <v>267</v>
      </c>
      <c r="L14" s="17">
        <f t="shared" si="1"/>
        <v>379</v>
      </c>
      <c r="M14" s="21">
        <f t="shared" si="2"/>
        <v>308.07142857142856</v>
      </c>
    </row>
    <row r="15" spans="1:13" x14ac:dyDescent="0.25">
      <c r="A15" s="14">
        <v>12</v>
      </c>
      <c r="B15" s="15" t="s">
        <v>27</v>
      </c>
      <c r="C15" s="16">
        <v>344</v>
      </c>
      <c r="D15" s="17">
        <v>429</v>
      </c>
      <c r="E15" s="18">
        <v>310.10000000000002</v>
      </c>
      <c r="F15" s="19">
        <v>380</v>
      </c>
      <c r="G15" s="20">
        <v>333</v>
      </c>
      <c r="H15" s="21">
        <v>342</v>
      </c>
      <c r="I15" s="21">
        <v>295</v>
      </c>
      <c r="J15" s="21">
        <v>339</v>
      </c>
      <c r="K15" s="17">
        <f t="shared" si="0"/>
        <v>295</v>
      </c>
      <c r="L15" s="17">
        <f t="shared" si="1"/>
        <v>429</v>
      </c>
      <c r="M15" s="21">
        <f t="shared" si="2"/>
        <v>346.51249999999999</v>
      </c>
    </row>
    <row r="16" spans="1:13" x14ac:dyDescent="0.25">
      <c r="A16" s="14">
        <v>13</v>
      </c>
      <c r="B16" s="15" t="s">
        <v>28</v>
      </c>
      <c r="C16" s="16">
        <v>48</v>
      </c>
      <c r="D16" s="21">
        <v>59</v>
      </c>
      <c r="E16" s="18">
        <v>52.7</v>
      </c>
      <c r="F16" s="19">
        <v>74</v>
      </c>
      <c r="G16" s="20">
        <v>90</v>
      </c>
      <c r="H16" s="21">
        <v>88</v>
      </c>
      <c r="I16" s="21">
        <v>40</v>
      </c>
      <c r="J16" s="21">
        <v>59</v>
      </c>
      <c r="K16" s="17">
        <f t="shared" si="0"/>
        <v>40</v>
      </c>
      <c r="L16" s="17">
        <f t="shared" si="1"/>
        <v>90</v>
      </c>
      <c r="M16" s="21">
        <f t="shared" si="2"/>
        <v>63.837499999999999</v>
      </c>
    </row>
    <row r="17" spans="1:13" x14ac:dyDescent="0.25">
      <c r="A17" s="14">
        <v>14</v>
      </c>
      <c r="B17" s="15" t="s">
        <v>29</v>
      </c>
      <c r="C17" s="22">
        <v>350</v>
      </c>
      <c r="D17" s="17">
        <v>388</v>
      </c>
      <c r="E17" s="21" t="s">
        <v>24</v>
      </c>
      <c r="F17" s="19">
        <v>243</v>
      </c>
      <c r="G17" s="20" t="s">
        <v>24</v>
      </c>
      <c r="H17" s="21">
        <v>324</v>
      </c>
      <c r="I17" s="21">
        <v>338</v>
      </c>
      <c r="J17" s="21">
        <v>304</v>
      </c>
      <c r="K17" s="17">
        <f t="shared" si="0"/>
        <v>243</v>
      </c>
      <c r="L17" s="17">
        <f t="shared" si="1"/>
        <v>388</v>
      </c>
      <c r="M17" s="21">
        <f t="shared" si="2"/>
        <v>324.5</v>
      </c>
    </row>
    <row r="18" spans="1:13" x14ac:dyDescent="0.25">
      <c r="A18" s="14">
        <v>15</v>
      </c>
      <c r="B18" s="15" t="s">
        <v>30</v>
      </c>
      <c r="C18" s="16">
        <v>125</v>
      </c>
      <c r="D18" s="17">
        <v>110</v>
      </c>
      <c r="E18" s="18">
        <v>113.8</v>
      </c>
      <c r="F18" s="19" t="s">
        <v>24</v>
      </c>
      <c r="G18" s="20">
        <v>130</v>
      </c>
      <c r="H18" s="21">
        <v>103</v>
      </c>
      <c r="I18" s="21">
        <v>159</v>
      </c>
      <c r="J18" s="21">
        <v>127</v>
      </c>
      <c r="K18" s="17">
        <f t="shared" si="0"/>
        <v>103</v>
      </c>
      <c r="L18" s="17">
        <f t="shared" si="1"/>
        <v>159</v>
      </c>
      <c r="M18" s="21">
        <f t="shared" si="2"/>
        <v>123.97142857142856</v>
      </c>
    </row>
    <row r="19" spans="1:13" x14ac:dyDescent="0.25">
      <c r="A19" s="14">
        <v>16</v>
      </c>
      <c r="B19" s="15" t="s">
        <v>31</v>
      </c>
      <c r="C19" s="16">
        <v>557</v>
      </c>
      <c r="D19" s="21">
        <v>669</v>
      </c>
      <c r="E19" s="18">
        <v>466.5</v>
      </c>
      <c r="F19" s="19">
        <v>489</v>
      </c>
      <c r="G19" s="20">
        <v>527</v>
      </c>
      <c r="H19" s="21">
        <v>594</v>
      </c>
      <c r="I19" s="21">
        <v>532</v>
      </c>
      <c r="J19" s="17">
        <v>495</v>
      </c>
      <c r="K19" s="17">
        <f t="shared" si="0"/>
        <v>466.5</v>
      </c>
      <c r="L19" s="17">
        <f t="shared" si="1"/>
        <v>669</v>
      </c>
      <c r="M19" s="21">
        <f t="shared" si="2"/>
        <v>541.1875</v>
      </c>
    </row>
    <row r="20" spans="1:13" x14ac:dyDescent="0.25">
      <c r="A20" s="14">
        <v>17</v>
      </c>
      <c r="B20" s="15" t="s">
        <v>32</v>
      </c>
      <c r="C20" s="16">
        <v>244</v>
      </c>
      <c r="D20" s="17">
        <v>289</v>
      </c>
      <c r="E20" s="18">
        <v>201.5</v>
      </c>
      <c r="F20" s="19">
        <v>219</v>
      </c>
      <c r="G20" s="20">
        <v>218</v>
      </c>
      <c r="H20" s="21">
        <v>258</v>
      </c>
      <c r="I20" s="21">
        <v>206</v>
      </c>
      <c r="J20" s="17">
        <v>207</v>
      </c>
      <c r="K20" s="17">
        <f t="shared" si="0"/>
        <v>201.5</v>
      </c>
      <c r="L20" s="17">
        <f t="shared" si="1"/>
        <v>289</v>
      </c>
      <c r="M20" s="21">
        <f t="shared" si="2"/>
        <v>230.3125</v>
      </c>
    </row>
    <row r="21" spans="1:13" x14ac:dyDescent="0.25">
      <c r="A21" s="14">
        <v>18</v>
      </c>
      <c r="B21" s="15" t="s">
        <v>33</v>
      </c>
      <c r="C21" s="16">
        <v>166</v>
      </c>
      <c r="D21" s="21">
        <v>189</v>
      </c>
      <c r="E21" s="18">
        <v>158.69999999999999</v>
      </c>
      <c r="F21" s="19">
        <v>192</v>
      </c>
      <c r="G21" s="20">
        <v>162</v>
      </c>
      <c r="H21" s="21">
        <v>166</v>
      </c>
      <c r="I21" s="21">
        <v>148</v>
      </c>
      <c r="J21" s="17">
        <v>149</v>
      </c>
      <c r="K21" s="17">
        <f t="shared" si="0"/>
        <v>148</v>
      </c>
      <c r="L21" s="17">
        <f t="shared" si="1"/>
        <v>192</v>
      </c>
      <c r="M21" s="21">
        <f t="shared" si="2"/>
        <v>166.33750000000001</v>
      </c>
    </row>
    <row r="22" spans="1:13" x14ac:dyDescent="0.25">
      <c r="A22" s="14">
        <v>19</v>
      </c>
      <c r="B22" s="15" t="s">
        <v>34</v>
      </c>
      <c r="C22" s="16">
        <v>170</v>
      </c>
      <c r="D22" s="17">
        <v>219</v>
      </c>
      <c r="E22" s="18">
        <v>181.4</v>
      </c>
      <c r="F22" s="19">
        <v>242</v>
      </c>
      <c r="G22" s="20">
        <v>181</v>
      </c>
      <c r="H22" s="21">
        <v>179</v>
      </c>
      <c r="I22" s="21">
        <v>156</v>
      </c>
      <c r="J22" s="17">
        <v>168</v>
      </c>
      <c r="K22" s="17">
        <f t="shared" si="0"/>
        <v>156</v>
      </c>
      <c r="L22" s="17">
        <f t="shared" si="1"/>
        <v>242</v>
      </c>
      <c r="M22" s="21">
        <f t="shared" si="2"/>
        <v>187.05</v>
      </c>
    </row>
    <row r="23" spans="1:13" x14ac:dyDescent="0.25">
      <c r="A23" s="14">
        <v>20</v>
      </c>
      <c r="B23" s="15" t="s">
        <v>35</v>
      </c>
      <c r="C23" s="16">
        <v>16</v>
      </c>
      <c r="D23" s="17">
        <v>20</v>
      </c>
      <c r="E23" s="18">
        <v>50</v>
      </c>
      <c r="F23" s="19">
        <v>22</v>
      </c>
      <c r="G23" s="20">
        <v>35</v>
      </c>
      <c r="H23" s="21">
        <v>22</v>
      </c>
      <c r="I23" s="21">
        <v>16</v>
      </c>
      <c r="J23" s="17">
        <v>17</v>
      </c>
      <c r="K23" s="17">
        <f t="shared" si="0"/>
        <v>16</v>
      </c>
      <c r="L23" s="17">
        <f t="shared" si="1"/>
        <v>50</v>
      </c>
      <c r="M23" s="21">
        <f t="shared" si="2"/>
        <v>24.75</v>
      </c>
    </row>
    <row r="24" spans="1:13" x14ac:dyDescent="0.25">
      <c r="A24" s="14">
        <v>21</v>
      </c>
      <c r="B24" s="15" t="s">
        <v>36</v>
      </c>
      <c r="C24" s="16">
        <v>124</v>
      </c>
      <c r="D24" s="17">
        <v>159</v>
      </c>
      <c r="E24" s="18">
        <v>111.2</v>
      </c>
      <c r="F24" s="19">
        <v>112</v>
      </c>
      <c r="G24" s="20">
        <v>130</v>
      </c>
      <c r="H24" s="21">
        <v>133</v>
      </c>
      <c r="I24" s="21">
        <v>122</v>
      </c>
      <c r="J24" s="17">
        <v>111</v>
      </c>
      <c r="K24" s="17">
        <f t="shared" si="0"/>
        <v>111</v>
      </c>
      <c r="L24" s="17">
        <f t="shared" si="1"/>
        <v>159</v>
      </c>
      <c r="M24" s="21">
        <f t="shared" si="2"/>
        <v>125.27500000000001</v>
      </c>
    </row>
    <row r="25" spans="1:13" x14ac:dyDescent="0.25">
      <c r="A25" s="14">
        <v>22</v>
      </c>
      <c r="B25" s="15" t="s">
        <v>37</v>
      </c>
      <c r="C25" s="16">
        <v>280</v>
      </c>
      <c r="D25" s="17">
        <v>339</v>
      </c>
      <c r="E25" s="18">
        <v>260.39999999999998</v>
      </c>
      <c r="F25" s="19">
        <v>236</v>
      </c>
      <c r="G25" s="20">
        <v>285</v>
      </c>
      <c r="H25" s="21">
        <v>283</v>
      </c>
      <c r="I25" s="21">
        <v>262</v>
      </c>
      <c r="J25" s="17">
        <v>278</v>
      </c>
      <c r="K25" s="17">
        <f t="shared" si="0"/>
        <v>236</v>
      </c>
      <c r="L25" s="17">
        <f t="shared" si="1"/>
        <v>339</v>
      </c>
      <c r="M25" s="21">
        <f t="shared" si="2"/>
        <v>277.92500000000001</v>
      </c>
    </row>
    <row r="26" spans="1:13" x14ac:dyDescent="0.25">
      <c r="A26" s="14">
        <v>23</v>
      </c>
      <c r="B26" s="15" t="s">
        <v>38</v>
      </c>
      <c r="C26" s="16">
        <v>331</v>
      </c>
      <c r="D26" s="21" t="s">
        <v>24</v>
      </c>
      <c r="E26" s="18">
        <v>301</v>
      </c>
      <c r="F26" s="19">
        <v>307</v>
      </c>
      <c r="G26" s="20" t="s">
        <v>24</v>
      </c>
      <c r="H26" s="21">
        <v>356</v>
      </c>
      <c r="I26" s="21">
        <v>358</v>
      </c>
      <c r="J26" s="17">
        <v>302</v>
      </c>
      <c r="K26" s="17">
        <f t="shared" si="0"/>
        <v>301</v>
      </c>
      <c r="L26" s="17">
        <f t="shared" si="1"/>
        <v>358</v>
      </c>
      <c r="M26" s="21">
        <f t="shared" si="2"/>
        <v>325.83333333333331</v>
      </c>
    </row>
    <row r="27" spans="1:13" x14ac:dyDescent="0.25">
      <c r="A27" s="14">
        <v>24</v>
      </c>
      <c r="B27" s="15" t="s">
        <v>39</v>
      </c>
      <c r="C27" s="16">
        <v>15</v>
      </c>
      <c r="D27" s="17">
        <v>16</v>
      </c>
      <c r="E27" s="18">
        <v>21.9</v>
      </c>
      <c r="F27" s="19">
        <v>17</v>
      </c>
      <c r="G27" s="20">
        <v>30</v>
      </c>
      <c r="H27" s="21">
        <v>22</v>
      </c>
      <c r="I27" s="21">
        <v>25</v>
      </c>
      <c r="J27" s="17">
        <v>18</v>
      </c>
      <c r="K27" s="17">
        <f t="shared" si="0"/>
        <v>15</v>
      </c>
      <c r="L27" s="17">
        <f t="shared" si="1"/>
        <v>30</v>
      </c>
      <c r="M27" s="21">
        <f t="shared" si="2"/>
        <v>20.612500000000001</v>
      </c>
    </row>
    <row r="28" spans="1:13" x14ac:dyDescent="0.25">
      <c r="A28" s="14">
        <v>25</v>
      </c>
      <c r="B28" s="15" t="s">
        <v>40</v>
      </c>
      <c r="C28" s="16">
        <v>10</v>
      </c>
      <c r="D28" s="17">
        <v>15</v>
      </c>
      <c r="E28" s="18" t="s">
        <v>24</v>
      </c>
      <c r="F28" s="19">
        <v>11</v>
      </c>
      <c r="G28" s="20">
        <v>20</v>
      </c>
      <c r="H28" s="18">
        <v>12</v>
      </c>
      <c r="I28" s="21">
        <v>8.5</v>
      </c>
      <c r="J28" s="17">
        <v>15</v>
      </c>
      <c r="K28" s="17">
        <f t="shared" si="0"/>
        <v>8.5</v>
      </c>
      <c r="L28" s="17">
        <f t="shared" si="1"/>
        <v>20</v>
      </c>
      <c r="M28" s="21">
        <f t="shared" si="2"/>
        <v>13.071428571428571</v>
      </c>
    </row>
    <row r="29" spans="1:13" x14ac:dyDescent="0.25">
      <c r="A29" s="14">
        <v>26</v>
      </c>
      <c r="B29" s="15" t="s">
        <v>41</v>
      </c>
      <c r="C29" s="23">
        <v>196</v>
      </c>
      <c r="D29" s="17">
        <v>249</v>
      </c>
      <c r="E29" s="18" t="s">
        <v>24</v>
      </c>
      <c r="F29" s="19">
        <v>245</v>
      </c>
      <c r="G29" s="20">
        <v>206</v>
      </c>
      <c r="H29" s="18">
        <v>210</v>
      </c>
      <c r="I29" s="21">
        <v>186</v>
      </c>
      <c r="J29" s="17">
        <v>168</v>
      </c>
      <c r="K29" s="17">
        <f t="shared" si="0"/>
        <v>168</v>
      </c>
      <c r="L29" s="17">
        <f t="shared" si="1"/>
        <v>249</v>
      </c>
      <c r="M29" s="21">
        <f t="shared" si="2"/>
        <v>208.57142857142858</v>
      </c>
    </row>
    <row r="30" spans="1:13" x14ac:dyDescent="0.25">
      <c r="A30" s="14">
        <v>27</v>
      </c>
      <c r="B30" s="15" t="s">
        <v>42</v>
      </c>
      <c r="C30" s="23">
        <v>31.8</v>
      </c>
      <c r="D30" s="17">
        <v>20</v>
      </c>
      <c r="E30" s="18" t="s">
        <v>24</v>
      </c>
      <c r="F30" s="19">
        <v>33</v>
      </c>
      <c r="G30" s="20">
        <v>30</v>
      </c>
      <c r="H30" s="21">
        <v>38</v>
      </c>
      <c r="I30" s="18">
        <v>43</v>
      </c>
      <c r="J30" s="17">
        <v>39</v>
      </c>
      <c r="K30" s="17">
        <f t="shared" si="0"/>
        <v>20</v>
      </c>
      <c r="L30" s="17">
        <f t="shared" si="1"/>
        <v>43</v>
      </c>
      <c r="M30" s="21">
        <f t="shared" si="2"/>
        <v>33.542857142857144</v>
      </c>
    </row>
    <row r="31" spans="1:13" x14ac:dyDescent="0.25">
      <c r="A31" s="14">
        <v>28</v>
      </c>
      <c r="B31" s="15" t="s">
        <v>43</v>
      </c>
      <c r="C31" s="23" t="s">
        <v>24</v>
      </c>
      <c r="D31" s="17" t="s">
        <v>24</v>
      </c>
      <c r="E31" s="18" t="s">
        <v>24</v>
      </c>
      <c r="F31" s="18" t="s">
        <v>24</v>
      </c>
      <c r="G31" s="20" t="s">
        <v>24</v>
      </c>
      <c r="H31" s="21" t="s">
        <v>24</v>
      </c>
      <c r="I31" s="21" t="s">
        <v>24</v>
      </c>
      <c r="J31" s="17" t="s">
        <v>24</v>
      </c>
      <c r="K31" s="17" t="s">
        <v>24</v>
      </c>
      <c r="L31" s="17" t="s">
        <v>24</v>
      </c>
      <c r="M31" s="21" t="s">
        <v>24</v>
      </c>
    </row>
    <row r="32" spans="1:13" x14ac:dyDescent="0.25">
      <c r="A32" s="14">
        <v>29</v>
      </c>
      <c r="B32" s="15" t="s">
        <v>44</v>
      </c>
      <c r="C32" s="16">
        <v>190</v>
      </c>
      <c r="D32" s="17">
        <v>219</v>
      </c>
      <c r="E32" s="18">
        <v>180.2</v>
      </c>
      <c r="F32" s="19">
        <v>6</v>
      </c>
      <c r="G32" s="20">
        <v>191</v>
      </c>
      <c r="H32" s="21">
        <v>202</v>
      </c>
      <c r="I32" s="21">
        <v>203</v>
      </c>
      <c r="J32" s="17">
        <v>159</v>
      </c>
      <c r="K32" s="17">
        <f t="shared" ref="K32:K44" si="3">MIN(C32:J32)</f>
        <v>6</v>
      </c>
      <c r="L32" s="17">
        <f t="shared" ref="L32:L44" si="4">MAX(C32:J32)</f>
        <v>219</v>
      </c>
      <c r="M32" s="21">
        <f t="shared" ref="M32:M44" si="5">AVERAGE(C32:J32)</f>
        <v>168.77500000000001</v>
      </c>
    </row>
    <row r="33" spans="1:13" x14ac:dyDescent="0.25">
      <c r="A33" s="14">
        <v>30</v>
      </c>
      <c r="B33" s="15" t="s">
        <v>45</v>
      </c>
      <c r="C33" s="16">
        <v>810</v>
      </c>
      <c r="D33" s="24">
        <v>960</v>
      </c>
      <c r="E33" s="18">
        <v>685</v>
      </c>
      <c r="F33" s="19">
        <v>741</v>
      </c>
      <c r="G33" s="20">
        <v>935</v>
      </c>
      <c r="H33" s="21">
        <v>840</v>
      </c>
      <c r="I33" s="21">
        <v>682</v>
      </c>
      <c r="J33" s="17">
        <v>778</v>
      </c>
      <c r="K33" s="17">
        <f t="shared" si="3"/>
        <v>682</v>
      </c>
      <c r="L33" s="17">
        <f t="shared" si="4"/>
        <v>960</v>
      </c>
      <c r="M33" s="21">
        <f t="shared" si="5"/>
        <v>803.875</v>
      </c>
    </row>
    <row r="34" spans="1:13" x14ac:dyDescent="0.25">
      <c r="A34" s="14">
        <v>31</v>
      </c>
      <c r="B34" s="15" t="s">
        <v>46</v>
      </c>
      <c r="C34" s="16">
        <v>110</v>
      </c>
      <c r="D34" s="21">
        <v>139</v>
      </c>
      <c r="E34" s="18">
        <v>100.8</v>
      </c>
      <c r="F34" s="19">
        <v>136</v>
      </c>
      <c r="G34" s="20">
        <v>122</v>
      </c>
      <c r="H34" s="21">
        <v>119</v>
      </c>
      <c r="I34" s="21">
        <v>102</v>
      </c>
      <c r="J34" s="17">
        <v>106</v>
      </c>
      <c r="K34" s="17">
        <f t="shared" si="3"/>
        <v>100.8</v>
      </c>
      <c r="L34" s="17">
        <f t="shared" si="4"/>
        <v>139</v>
      </c>
      <c r="M34" s="21">
        <f t="shared" si="5"/>
        <v>116.85</v>
      </c>
    </row>
    <row r="35" spans="1:13" ht="30" x14ac:dyDescent="0.25">
      <c r="A35" s="14">
        <v>32</v>
      </c>
      <c r="B35" s="15" t="s">
        <v>47</v>
      </c>
      <c r="C35" s="23" t="s">
        <v>24</v>
      </c>
      <c r="D35" s="24">
        <v>179</v>
      </c>
      <c r="E35" s="18">
        <v>200</v>
      </c>
      <c r="F35" s="18" t="s">
        <v>24</v>
      </c>
      <c r="G35" s="20">
        <v>229</v>
      </c>
      <c r="H35" s="21">
        <v>199</v>
      </c>
      <c r="I35" s="21">
        <v>140</v>
      </c>
      <c r="J35" s="21">
        <v>249</v>
      </c>
      <c r="K35" s="17">
        <f t="shared" si="3"/>
        <v>140</v>
      </c>
      <c r="L35" s="17">
        <f t="shared" si="4"/>
        <v>249</v>
      </c>
      <c r="M35" s="21">
        <f t="shared" si="5"/>
        <v>199.33333333333334</v>
      </c>
    </row>
    <row r="36" spans="1:13" x14ac:dyDescent="0.25">
      <c r="A36" s="14">
        <v>33</v>
      </c>
      <c r="B36" s="15" t="s">
        <v>48</v>
      </c>
      <c r="C36" s="16">
        <v>16</v>
      </c>
      <c r="D36" s="24">
        <v>16</v>
      </c>
      <c r="E36" s="18">
        <v>15</v>
      </c>
      <c r="F36" s="19">
        <v>22</v>
      </c>
      <c r="G36" s="20">
        <v>25</v>
      </c>
      <c r="H36" s="21">
        <v>20</v>
      </c>
      <c r="I36" s="21">
        <v>26.5</v>
      </c>
      <c r="J36" s="17">
        <v>14</v>
      </c>
      <c r="K36" s="17">
        <f t="shared" si="3"/>
        <v>14</v>
      </c>
      <c r="L36" s="17">
        <f t="shared" si="4"/>
        <v>26.5</v>
      </c>
      <c r="M36" s="21">
        <f t="shared" si="5"/>
        <v>19.3125</v>
      </c>
    </row>
    <row r="37" spans="1:13" x14ac:dyDescent="0.25">
      <c r="A37" s="14">
        <v>34</v>
      </c>
      <c r="B37" s="15" t="s">
        <v>49</v>
      </c>
      <c r="C37" s="17">
        <v>550</v>
      </c>
      <c r="D37" s="23" t="s">
        <v>24</v>
      </c>
      <c r="E37" s="18">
        <v>436.8</v>
      </c>
      <c r="F37" s="19">
        <v>628</v>
      </c>
      <c r="G37" s="20">
        <v>485</v>
      </c>
      <c r="H37" s="21">
        <v>576</v>
      </c>
      <c r="I37" s="21">
        <v>451</v>
      </c>
      <c r="J37" s="25">
        <v>474</v>
      </c>
      <c r="K37" s="17">
        <f t="shared" si="3"/>
        <v>436.8</v>
      </c>
      <c r="L37" s="17">
        <f t="shared" si="4"/>
        <v>628</v>
      </c>
      <c r="M37" s="21">
        <f t="shared" si="5"/>
        <v>514.4</v>
      </c>
    </row>
    <row r="38" spans="1:13" x14ac:dyDescent="0.25">
      <c r="A38" s="14">
        <v>35</v>
      </c>
      <c r="B38" s="15" t="s">
        <v>50</v>
      </c>
      <c r="C38" s="16">
        <v>19</v>
      </c>
      <c r="D38" s="24">
        <v>25</v>
      </c>
      <c r="E38" s="18">
        <v>66.5</v>
      </c>
      <c r="F38" s="19">
        <v>42</v>
      </c>
      <c r="G38" s="20">
        <v>35</v>
      </c>
      <c r="H38" s="17">
        <v>30</v>
      </c>
      <c r="I38" s="21">
        <v>20</v>
      </c>
      <c r="J38" s="18">
        <v>33</v>
      </c>
      <c r="K38" s="17">
        <f t="shared" si="3"/>
        <v>19</v>
      </c>
      <c r="L38" s="17">
        <f t="shared" si="4"/>
        <v>66.5</v>
      </c>
      <c r="M38" s="21">
        <f t="shared" si="5"/>
        <v>33.8125</v>
      </c>
    </row>
    <row r="39" spans="1:13" x14ac:dyDescent="0.25">
      <c r="A39" s="14">
        <v>36</v>
      </c>
      <c r="B39" s="15" t="s">
        <v>51</v>
      </c>
      <c r="C39" s="23">
        <v>165</v>
      </c>
      <c r="D39" s="23">
        <v>199</v>
      </c>
      <c r="E39" s="18">
        <v>130</v>
      </c>
      <c r="F39" s="19">
        <v>160</v>
      </c>
      <c r="G39" s="20">
        <v>165</v>
      </c>
      <c r="H39" s="21">
        <v>170</v>
      </c>
      <c r="I39" s="21">
        <v>151</v>
      </c>
      <c r="J39" s="25">
        <v>140</v>
      </c>
      <c r="K39" s="17">
        <f t="shared" si="3"/>
        <v>130</v>
      </c>
      <c r="L39" s="17">
        <f t="shared" si="4"/>
        <v>199</v>
      </c>
      <c r="M39" s="21">
        <f t="shared" si="5"/>
        <v>160</v>
      </c>
    </row>
    <row r="40" spans="1:13" x14ac:dyDescent="0.25">
      <c r="A40" s="14">
        <v>37</v>
      </c>
      <c r="B40" s="15" t="s">
        <v>52</v>
      </c>
      <c r="C40" s="16">
        <v>33</v>
      </c>
      <c r="D40" s="24">
        <v>30</v>
      </c>
      <c r="E40" s="18">
        <v>27.5</v>
      </c>
      <c r="F40" s="19">
        <v>32</v>
      </c>
      <c r="G40" s="20">
        <v>35</v>
      </c>
      <c r="H40" s="18">
        <v>23</v>
      </c>
      <c r="I40" s="21">
        <v>28.5</v>
      </c>
      <c r="J40" s="25">
        <v>29</v>
      </c>
      <c r="K40" s="17">
        <f t="shared" si="3"/>
        <v>23</v>
      </c>
      <c r="L40" s="17">
        <f t="shared" si="4"/>
        <v>35</v>
      </c>
      <c r="M40" s="21">
        <f t="shared" si="5"/>
        <v>29.75</v>
      </c>
    </row>
    <row r="41" spans="1:13" x14ac:dyDescent="0.25">
      <c r="A41" s="14">
        <v>38</v>
      </c>
      <c r="B41" s="15" t="s">
        <v>53</v>
      </c>
      <c r="C41" s="16">
        <v>125</v>
      </c>
      <c r="D41" s="24">
        <v>149</v>
      </c>
      <c r="E41" s="18">
        <v>105.6</v>
      </c>
      <c r="F41" s="19">
        <v>102</v>
      </c>
      <c r="G41" s="20">
        <v>110</v>
      </c>
      <c r="H41" s="21">
        <v>128</v>
      </c>
      <c r="I41" s="21">
        <v>114</v>
      </c>
      <c r="J41" s="25">
        <v>106</v>
      </c>
      <c r="K41" s="17">
        <f t="shared" si="3"/>
        <v>102</v>
      </c>
      <c r="L41" s="17">
        <f t="shared" si="4"/>
        <v>149</v>
      </c>
      <c r="M41" s="21">
        <f t="shared" si="5"/>
        <v>117.45</v>
      </c>
    </row>
    <row r="42" spans="1:13" x14ac:dyDescent="0.25">
      <c r="A42" s="14">
        <v>39</v>
      </c>
      <c r="B42" s="15" t="s">
        <v>54</v>
      </c>
      <c r="C42" s="16">
        <v>410</v>
      </c>
      <c r="D42" s="24">
        <v>445</v>
      </c>
      <c r="E42" s="18">
        <v>347.4</v>
      </c>
      <c r="F42" s="19">
        <v>359</v>
      </c>
      <c r="G42" s="20">
        <v>45</v>
      </c>
      <c r="H42" s="21">
        <v>410</v>
      </c>
      <c r="I42" s="21">
        <v>373</v>
      </c>
      <c r="J42" s="25">
        <v>410</v>
      </c>
      <c r="K42" s="17">
        <f t="shared" si="3"/>
        <v>45</v>
      </c>
      <c r="L42" s="17">
        <f t="shared" si="4"/>
        <v>445</v>
      </c>
      <c r="M42" s="21">
        <f t="shared" si="5"/>
        <v>349.92500000000001</v>
      </c>
    </row>
    <row r="43" spans="1:13" x14ac:dyDescent="0.25">
      <c r="A43" s="14">
        <v>40</v>
      </c>
      <c r="B43" s="15" t="s">
        <v>55</v>
      </c>
      <c r="C43" s="16">
        <v>420</v>
      </c>
      <c r="D43" s="24">
        <v>498</v>
      </c>
      <c r="E43" s="18">
        <v>347.5</v>
      </c>
      <c r="F43" s="19">
        <v>362</v>
      </c>
      <c r="G43" s="20">
        <v>417</v>
      </c>
      <c r="H43" s="21">
        <v>416</v>
      </c>
      <c r="I43" s="21">
        <v>382</v>
      </c>
      <c r="J43" s="25">
        <v>406</v>
      </c>
      <c r="K43" s="17">
        <f t="shared" si="3"/>
        <v>347.5</v>
      </c>
      <c r="L43" s="17">
        <f t="shared" si="4"/>
        <v>498</v>
      </c>
      <c r="M43" s="21">
        <f t="shared" si="5"/>
        <v>406.0625</v>
      </c>
    </row>
    <row r="44" spans="1:13" x14ac:dyDescent="0.25">
      <c r="A44" s="14">
        <v>41</v>
      </c>
      <c r="B44" s="15" t="s">
        <v>56</v>
      </c>
      <c r="C44" s="16">
        <v>240</v>
      </c>
      <c r="D44" s="24">
        <v>279</v>
      </c>
      <c r="E44" s="18">
        <v>201.5</v>
      </c>
      <c r="F44" s="19">
        <v>283</v>
      </c>
      <c r="G44" s="20">
        <v>235</v>
      </c>
      <c r="H44" s="21">
        <v>232</v>
      </c>
      <c r="I44" s="21">
        <v>211</v>
      </c>
      <c r="J44" s="25">
        <v>210</v>
      </c>
      <c r="K44" s="17">
        <f t="shared" si="3"/>
        <v>201.5</v>
      </c>
      <c r="L44" s="17">
        <f t="shared" si="4"/>
        <v>283</v>
      </c>
      <c r="M44" s="21">
        <f t="shared" si="5"/>
        <v>236.4375</v>
      </c>
    </row>
    <row r="45" spans="1:13" x14ac:dyDescent="0.25">
      <c r="A45" s="14">
        <v>42</v>
      </c>
      <c r="B45" s="15" t="s">
        <v>57</v>
      </c>
      <c r="C45" s="23" t="s">
        <v>24</v>
      </c>
      <c r="D45" s="23" t="s">
        <v>24</v>
      </c>
      <c r="E45" s="18" t="s">
        <v>24</v>
      </c>
      <c r="F45" s="18" t="s">
        <v>24</v>
      </c>
      <c r="G45" s="20" t="s">
        <v>24</v>
      </c>
      <c r="H45" s="18" t="s">
        <v>24</v>
      </c>
      <c r="I45" s="18" t="s">
        <v>24</v>
      </c>
      <c r="J45" s="18" t="s">
        <v>24</v>
      </c>
      <c r="K45" s="17" t="s">
        <v>24</v>
      </c>
      <c r="L45" s="17" t="s">
        <v>24</v>
      </c>
      <c r="M45" s="21" t="s">
        <v>24</v>
      </c>
    </row>
    <row r="46" spans="1:13" x14ac:dyDescent="0.25">
      <c r="A46" s="14">
        <v>43</v>
      </c>
      <c r="B46" s="15" t="s">
        <v>58</v>
      </c>
      <c r="C46" s="16">
        <v>185</v>
      </c>
      <c r="D46" s="24">
        <v>219</v>
      </c>
      <c r="E46" s="18">
        <v>177.6</v>
      </c>
      <c r="F46" s="19">
        <v>255</v>
      </c>
      <c r="G46" s="20">
        <v>185</v>
      </c>
      <c r="H46" s="21">
        <v>195</v>
      </c>
      <c r="I46" s="21">
        <v>176</v>
      </c>
      <c r="J46" s="25">
        <v>181</v>
      </c>
      <c r="K46" s="17">
        <f t="shared" ref="K46:K53" si="6">MIN(C46:J46)</f>
        <v>176</v>
      </c>
      <c r="L46" s="17">
        <f t="shared" ref="L46:L53" si="7">MAX(C46:J46)</f>
        <v>255</v>
      </c>
      <c r="M46" s="21">
        <f t="shared" ref="M46:M53" si="8">AVERAGE(C46:J46)</f>
        <v>196.7</v>
      </c>
    </row>
    <row r="47" spans="1:13" x14ac:dyDescent="0.25">
      <c r="A47" s="14">
        <v>44</v>
      </c>
      <c r="B47" s="15" t="s">
        <v>59</v>
      </c>
      <c r="C47" s="16">
        <v>320</v>
      </c>
      <c r="D47" s="24">
        <v>333</v>
      </c>
      <c r="E47" s="18">
        <v>255.7</v>
      </c>
      <c r="F47" s="19">
        <v>362</v>
      </c>
      <c r="G47" s="20">
        <v>269</v>
      </c>
      <c r="H47" s="21">
        <v>311</v>
      </c>
      <c r="I47" s="21">
        <v>291</v>
      </c>
      <c r="J47" s="25">
        <v>262</v>
      </c>
      <c r="K47" s="17">
        <f t="shared" si="6"/>
        <v>255.7</v>
      </c>
      <c r="L47" s="17">
        <f t="shared" si="7"/>
        <v>362</v>
      </c>
      <c r="M47" s="21">
        <f t="shared" si="8"/>
        <v>300.46249999999998</v>
      </c>
    </row>
    <row r="48" spans="1:13" x14ac:dyDescent="0.25">
      <c r="A48" s="14">
        <v>45</v>
      </c>
      <c r="B48" s="15" t="s">
        <v>60</v>
      </c>
      <c r="C48" s="23">
        <v>34.9</v>
      </c>
      <c r="D48" s="24">
        <v>37.5</v>
      </c>
      <c r="E48" s="18">
        <v>114.1</v>
      </c>
      <c r="F48" s="19">
        <v>54</v>
      </c>
      <c r="G48" s="20">
        <v>50</v>
      </c>
      <c r="H48" s="21">
        <v>55</v>
      </c>
      <c r="I48" s="21">
        <v>76.5</v>
      </c>
      <c r="J48" s="25">
        <v>28</v>
      </c>
      <c r="K48" s="17">
        <f t="shared" si="6"/>
        <v>28</v>
      </c>
      <c r="L48" s="17">
        <f t="shared" si="7"/>
        <v>114.1</v>
      </c>
      <c r="M48" s="21">
        <f t="shared" si="8"/>
        <v>56.25</v>
      </c>
    </row>
    <row r="49" spans="1:13" x14ac:dyDescent="0.25">
      <c r="A49" s="14">
        <v>46</v>
      </c>
      <c r="B49" s="15" t="s">
        <v>61</v>
      </c>
      <c r="C49" s="16">
        <v>7</v>
      </c>
      <c r="D49" s="24">
        <v>10</v>
      </c>
      <c r="E49" s="18">
        <v>23.8</v>
      </c>
      <c r="F49" s="19">
        <v>8</v>
      </c>
      <c r="G49" s="20">
        <v>20</v>
      </c>
      <c r="H49" s="18">
        <v>10</v>
      </c>
      <c r="I49" s="21">
        <v>6</v>
      </c>
      <c r="J49" s="25">
        <v>9</v>
      </c>
      <c r="K49" s="17">
        <f t="shared" si="6"/>
        <v>6</v>
      </c>
      <c r="L49" s="17">
        <f t="shared" si="7"/>
        <v>23.8</v>
      </c>
      <c r="M49" s="21">
        <f t="shared" si="8"/>
        <v>11.725</v>
      </c>
    </row>
    <row r="50" spans="1:13" x14ac:dyDescent="0.25">
      <c r="A50" s="14">
        <v>47</v>
      </c>
      <c r="B50" s="15" t="s">
        <v>62</v>
      </c>
      <c r="C50" s="16">
        <v>185</v>
      </c>
      <c r="D50" s="24" t="s">
        <v>24</v>
      </c>
      <c r="E50" s="18" t="s">
        <v>24</v>
      </c>
      <c r="F50" s="18">
        <v>240</v>
      </c>
      <c r="G50" s="20" t="s">
        <v>24</v>
      </c>
      <c r="H50" s="21" t="s">
        <v>24</v>
      </c>
      <c r="I50" s="18">
        <v>198</v>
      </c>
      <c r="J50" s="18">
        <v>190</v>
      </c>
      <c r="K50" s="17">
        <f t="shared" si="6"/>
        <v>185</v>
      </c>
      <c r="L50" s="17">
        <f t="shared" si="7"/>
        <v>240</v>
      </c>
      <c r="M50" s="21">
        <f t="shared" si="8"/>
        <v>203.25</v>
      </c>
    </row>
    <row r="51" spans="1:13" x14ac:dyDescent="0.25">
      <c r="A51" s="14">
        <v>48</v>
      </c>
      <c r="B51" s="15" t="s">
        <v>63</v>
      </c>
      <c r="C51" s="16">
        <v>370</v>
      </c>
      <c r="D51" s="24">
        <v>449</v>
      </c>
      <c r="E51" s="18">
        <v>338.6</v>
      </c>
      <c r="F51" s="19">
        <v>348</v>
      </c>
      <c r="G51" s="20">
        <v>365</v>
      </c>
      <c r="H51" s="21">
        <v>370</v>
      </c>
      <c r="I51" s="21">
        <v>356</v>
      </c>
      <c r="J51" s="25">
        <v>351</v>
      </c>
      <c r="K51" s="17">
        <f t="shared" si="6"/>
        <v>338.6</v>
      </c>
      <c r="L51" s="17">
        <f t="shared" si="7"/>
        <v>449</v>
      </c>
      <c r="M51" s="21">
        <f t="shared" si="8"/>
        <v>368.45</v>
      </c>
    </row>
    <row r="52" spans="1:13" x14ac:dyDescent="0.25">
      <c r="A52" s="14">
        <v>49</v>
      </c>
      <c r="B52" s="15" t="s">
        <v>64</v>
      </c>
      <c r="C52" s="16">
        <v>320</v>
      </c>
      <c r="D52" s="24">
        <v>379</v>
      </c>
      <c r="E52" s="18">
        <v>272.8</v>
      </c>
      <c r="F52" s="19">
        <v>284</v>
      </c>
      <c r="G52" s="20">
        <v>324</v>
      </c>
      <c r="H52" s="21">
        <v>327</v>
      </c>
      <c r="I52" s="21">
        <v>269</v>
      </c>
      <c r="J52" s="25">
        <v>308</v>
      </c>
      <c r="K52" s="17">
        <f t="shared" si="6"/>
        <v>269</v>
      </c>
      <c r="L52" s="17">
        <f t="shared" si="7"/>
        <v>379</v>
      </c>
      <c r="M52" s="21">
        <f t="shared" si="8"/>
        <v>310.47500000000002</v>
      </c>
    </row>
    <row r="53" spans="1:13" x14ac:dyDescent="0.25">
      <c r="A53" s="14">
        <v>50</v>
      </c>
      <c r="B53" s="15" t="s">
        <v>65</v>
      </c>
      <c r="C53" s="16">
        <v>495</v>
      </c>
      <c r="D53" s="24">
        <v>559</v>
      </c>
      <c r="E53" s="18">
        <v>426.1</v>
      </c>
      <c r="F53" s="19" t="s">
        <v>24</v>
      </c>
      <c r="G53" s="20">
        <v>468</v>
      </c>
      <c r="H53" s="18">
        <v>528</v>
      </c>
      <c r="I53" s="21">
        <v>463</v>
      </c>
      <c r="J53" s="25">
        <v>424</v>
      </c>
      <c r="K53" s="17">
        <f t="shared" si="6"/>
        <v>424</v>
      </c>
      <c r="L53" s="17">
        <f t="shared" si="7"/>
        <v>559</v>
      </c>
      <c r="M53" s="21">
        <f t="shared" si="8"/>
        <v>480.44285714285712</v>
      </c>
    </row>
  </sheetData>
  <mergeCells count="7">
    <mergeCell ref="A1:M1"/>
    <mergeCell ref="A2:A3"/>
    <mergeCell ref="B2:B3"/>
    <mergeCell ref="C2:J2"/>
    <mergeCell ref="K2:K3"/>
    <mergeCell ref="L2:L3"/>
    <mergeCell ref="M2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gcheb_price4</dc:creator>
  <cp:lastModifiedBy>gcheb_price4</cp:lastModifiedBy>
  <cp:lastPrinted>2019-10-16T13:46:01Z</cp:lastPrinted>
  <dcterms:created xsi:type="dcterms:W3CDTF">2019-10-16T12:50:44Z</dcterms:created>
  <dcterms:modified xsi:type="dcterms:W3CDTF">2019-10-16T13:46:08Z</dcterms:modified>
</cp:coreProperties>
</file>