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00" windowHeight="1152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<sst xmlns="http://schemas.openxmlformats.org/spreadsheetml/2006/main" count="106" uniqueCount="43">
  <si>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</si>
  <si>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</si>
  <si>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</si>
  <si>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</si>
  <si>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</si>
  <si>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</si>
  <si>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</si>
  <si>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</si>
  <si>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</si>
  <si>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</si>
  <si>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</si>
  <si>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</si>
  <si>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</si>
  <si>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</si>
  <si>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</si>
  <si>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</si>
  <si>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</si>
  <si>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</si>
  <si>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</si>
  <si>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</si>
  <si>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</si>
  <si>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</si>
  <si>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</si>
  <si>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</si>
  <si>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</si>
  <si>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</si>
  <si>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</si>
  <si>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</si>
  <si>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</si>
  <si>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</si>
  <si>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</si>
  <si>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</si>
  <si>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</si>
  <si>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</si>
  <si>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</si>
  <si>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</si>
  <si>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</si>
  <si>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</si>
  <si>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</si>
  <si>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</si>
  <si>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</si>
  <si>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</si>
  <si>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сентября  </t>
    </r>
    <r>
      <rPr>
        <b/>
        <sz val="12"/>
        <rFont val="TimesET"/>
        <family val="0"/>
      </rPr>
      <t xml:space="preserve"> 2019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</si>
</sst>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I13" sqref="BI13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6.851562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8.8515625" style="12" customWidth="1"/>
    <col min="37" max="37" width="8.140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2812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0" width="8.28125" style="12" customWidth="1"/>
    <col min="61" max="61" width="7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0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4029.9</v>
      </c>
      <c r="D10" s="8">
        <v>2499</v>
      </c>
      <c r="E10" s="2">
        <f>D10/C10*100</f>
        <v>62.01146430432517</v>
      </c>
      <c r="F10" s="2">
        <v>1050.4</v>
      </c>
      <c r="G10" s="2">
        <v>443.8</v>
      </c>
      <c r="H10" s="2">
        <f>G10/F10*100</f>
        <v>42.250571210967244</v>
      </c>
      <c r="I10" s="2">
        <v>13.7</v>
      </c>
      <c r="J10" s="2">
        <v>11.5</v>
      </c>
      <c r="K10" s="2">
        <f aca="true" t="shared" si="0" ref="K10:K22">J10/I10*100</f>
        <v>83.94160583941607</v>
      </c>
      <c r="L10" s="2">
        <v>1.9</v>
      </c>
      <c r="M10" s="2">
        <v>9.2</v>
      </c>
      <c r="N10" s="2">
        <f>M10/L10*100</f>
        <v>484.2105263157895</v>
      </c>
      <c r="O10" s="2">
        <v>60</v>
      </c>
      <c r="P10" s="2">
        <v>26.9</v>
      </c>
      <c r="Q10" s="2">
        <f>P10/O10*100</f>
        <v>44.83333333333333</v>
      </c>
      <c r="R10" s="2">
        <v>239.1</v>
      </c>
      <c r="S10" s="2">
        <v>70.6</v>
      </c>
      <c r="T10" s="2">
        <f>S10/R10*100</f>
        <v>29.527394395650354</v>
      </c>
      <c r="U10" s="2">
        <v>0</v>
      </c>
      <c r="V10" s="2">
        <v>0</v>
      </c>
      <c r="W10" s="2">
        <v>0</v>
      </c>
      <c r="X10" s="2">
        <v>200</v>
      </c>
      <c r="Y10" s="2">
        <v>34.3</v>
      </c>
      <c r="Z10" s="2">
        <f>Y10/X10*100</f>
        <v>17.15</v>
      </c>
      <c r="AA10" s="2">
        <v>35</v>
      </c>
      <c r="AB10" s="2">
        <v>28</v>
      </c>
      <c r="AC10" s="2">
        <f>AB10/AA10*100</f>
        <v>80</v>
      </c>
      <c r="AD10" s="2">
        <v>0</v>
      </c>
      <c r="AE10" s="2">
        <v>0</v>
      </c>
      <c r="AF10" s="2">
        <v>0</v>
      </c>
      <c r="AG10" s="2">
        <v>85.6</v>
      </c>
      <c r="AH10" s="2">
        <v>2</v>
      </c>
      <c r="AI10" s="2">
        <f>AH10/AG10*100</f>
        <v>2.3364485981308416</v>
      </c>
      <c r="AJ10" s="2">
        <v>2979.5</v>
      </c>
      <c r="AK10" s="2">
        <v>2055.2</v>
      </c>
      <c r="AL10" s="2">
        <f>AK10/AJ10*100</f>
        <v>68.97801644571237</v>
      </c>
      <c r="AM10" s="2">
        <v>1153.9</v>
      </c>
      <c r="AN10" s="2">
        <v>769.2</v>
      </c>
      <c r="AO10" s="2">
        <f>AN10/AM10*100</f>
        <v>66.66088915850594</v>
      </c>
      <c r="AP10" s="2">
        <v>0</v>
      </c>
      <c r="AQ10" s="2">
        <v>0</v>
      </c>
      <c r="AR10" s="2">
        <v>0</v>
      </c>
      <c r="AS10" s="20">
        <v>4245.8</v>
      </c>
      <c r="AT10" s="2">
        <v>2389.8</v>
      </c>
      <c r="AU10" s="2">
        <f>AT10/AS10*100</f>
        <v>56.2862122568185</v>
      </c>
      <c r="AV10" s="21">
        <v>1059</v>
      </c>
      <c r="AW10" s="2">
        <v>582.2</v>
      </c>
      <c r="AX10" s="2">
        <f>AW10/AV10*100</f>
        <v>54.976392823418315</v>
      </c>
      <c r="AY10" s="21">
        <v>1051.6</v>
      </c>
      <c r="AZ10" s="2">
        <v>580</v>
      </c>
      <c r="BA10" s="2">
        <f aca="true" t="shared" si="1" ref="BA10:BA22">AZ10/AY10*100</f>
        <v>55.15405096995055</v>
      </c>
      <c r="BB10" s="2">
        <v>1363.6</v>
      </c>
      <c r="BC10" s="2">
        <v>371.3</v>
      </c>
      <c r="BD10" s="2">
        <f>BC10/BB10*100</f>
        <v>27.229392783807572</v>
      </c>
      <c r="BE10" s="21">
        <v>1200.3</v>
      </c>
      <c r="BF10" s="2">
        <v>1068.3</v>
      </c>
      <c r="BG10" s="2">
        <f>BF10/BE10*100</f>
        <v>89.00274931267184</v>
      </c>
      <c r="BH10" s="21">
        <v>488</v>
      </c>
      <c r="BI10" s="2">
        <v>289.3</v>
      </c>
      <c r="BJ10" s="2">
        <f>BI10/BH10*100</f>
        <v>59.28278688524591</v>
      </c>
      <c r="BK10" s="20">
        <f>C10-AS10</f>
        <v>-215.9000000000001</v>
      </c>
      <c r="BL10" s="20">
        <f aca="true" t="shared" si="2" ref="BL10:BL21">D10-AT10</f>
        <v>109.19999999999982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4042.1</v>
      </c>
      <c r="D11" s="8">
        <v>2198.6</v>
      </c>
      <c r="E11" s="2">
        <f aca="true" t="shared" si="3" ref="E11:E21">D11/C11*100</f>
        <v>54.39251874025878</v>
      </c>
      <c r="F11" s="2">
        <v>1060.6</v>
      </c>
      <c r="G11" s="2">
        <v>637.7</v>
      </c>
      <c r="H11" s="2">
        <f aca="true" t="shared" si="4" ref="H11:H21">G11/F11*100</f>
        <v>60.12634357910618</v>
      </c>
      <c r="I11" s="2">
        <v>24.7</v>
      </c>
      <c r="J11" s="2">
        <v>15.1</v>
      </c>
      <c r="K11" s="2">
        <f t="shared" si="0"/>
        <v>61.1336032388664</v>
      </c>
      <c r="L11" s="2">
        <v>22.1</v>
      </c>
      <c r="M11" s="2">
        <v>35.5</v>
      </c>
      <c r="N11" s="2">
        <f aca="true" t="shared" si="5" ref="N11:N21">M11/L11*100</f>
        <v>160.6334841628959</v>
      </c>
      <c r="O11" s="2">
        <v>47</v>
      </c>
      <c r="P11" s="2">
        <v>10.2</v>
      </c>
      <c r="Q11" s="2">
        <f aca="true" t="shared" si="6" ref="Q11:Q21">P11/O11*100</f>
        <v>21.702127659574465</v>
      </c>
      <c r="R11" s="2">
        <v>245.5</v>
      </c>
      <c r="S11" s="2">
        <v>71.3</v>
      </c>
      <c r="T11" s="2">
        <f>S11/R11*100</f>
        <v>29.042769857433807</v>
      </c>
      <c r="U11" s="2">
        <v>0</v>
      </c>
      <c r="V11" s="2">
        <v>0</v>
      </c>
      <c r="W11" s="2">
        <v>0</v>
      </c>
      <c r="X11" s="2">
        <v>100</v>
      </c>
      <c r="Y11" s="2">
        <v>108.3</v>
      </c>
      <c r="Z11" s="2">
        <f aca="true" t="shared" si="7" ref="Z11:Z21">Y11/X11*100</f>
        <v>108.3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90.8</v>
      </c>
      <c r="AH11" s="2">
        <v>26.7</v>
      </c>
      <c r="AI11" s="2">
        <f aca="true" t="shared" si="8" ref="AI11:AI22">AH11/AG11*100</f>
        <v>29.405286343612335</v>
      </c>
      <c r="AJ11" s="2">
        <v>2981.5</v>
      </c>
      <c r="AK11" s="2">
        <v>1560.8</v>
      </c>
      <c r="AL11" s="2">
        <f aca="true" t="shared" si="9" ref="AL11:AL21">AK11/AJ11*100</f>
        <v>52.349488512493714</v>
      </c>
      <c r="AM11" s="2">
        <v>1240.8</v>
      </c>
      <c r="AN11" s="2">
        <v>827.2</v>
      </c>
      <c r="AO11" s="2">
        <f aca="true" t="shared" si="10" ref="AO11:AO21">AN11/AM11*100</f>
        <v>66.66666666666667</v>
      </c>
      <c r="AP11" s="2">
        <v>0</v>
      </c>
      <c r="AQ11" s="2">
        <v>0</v>
      </c>
      <c r="AR11" s="2">
        <v>0</v>
      </c>
      <c r="AS11" s="20">
        <v>4287.5</v>
      </c>
      <c r="AT11" s="2">
        <v>1952.3</v>
      </c>
      <c r="AU11" s="2">
        <f aca="true" t="shared" si="11" ref="AU11:AU21">AT11/AS11*100</f>
        <v>45.53469387755102</v>
      </c>
      <c r="AV11" s="22">
        <v>1081.8</v>
      </c>
      <c r="AW11" s="2">
        <v>610.2</v>
      </c>
      <c r="AX11" s="2">
        <f aca="true" t="shared" si="12" ref="AX11:AX21">AW11/AV11*100</f>
        <v>56.40599001663894</v>
      </c>
      <c r="AY11" s="21">
        <v>1065.3</v>
      </c>
      <c r="AZ11" s="2">
        <v>607.9</v>
      </c>
      <c r="BA11" s="2">
        <f t="shared" si="1"/>
        <v>57.06373791420257</v>
      </c>
      <c r="BB11" s="2">
        <v>1936.3</v>
      </c>
      <c r="BC11" s="2">
        <v>718.5</v>
      </c>
      <c r="BD11" s="2">
        <f aca="true" t="shared" si="13" ref="BD11:BD21">BC11/BB11*100</f>
        <v>37.10685327686826</v>
      </c>
      <c r="BE11" s="21">
        <v>598.7</v>
      </c>
      <c r="BF11" s="2">
        <v>422.2</v>
      </c>
      <c r="BG11" s="2">
        <f aca="true" t="shared" si="14" ref="BG11:BG21">BF11/BE11*100</f>
        <v>70.51945882745949</v>
      </c>
      <c r="BH11" s="21">
        <v>540.7</v>
      </c>
      <c r="BI11" s="2">
        <v>127.2</v>
      </c>
      <c r="BJ11" s="2">
        <f aca="true" t="shared" si="15" ref="BJ11:BJ21">BI11/BH11*100</f>
        <v>23.525060107268356</v>
      </c>
      <c r="BK11" s="20">
        <f aca="true" t="shared" si="16" ref="BK11:BK21">C11-AS11</f>
        <v>-245.4000000000001</v>
      </c>
      <c r="BL11" s="20">
        <f t="shared" si="2"/>
        <v>246.29999999999995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5225.9</v>
      </c>
      <c r="D12" s="8">
        <v>3441.1</v>
      </c>
      <c r="E12" s="2">
        <f t="shared" si="3"/>
        <v>65.8470311333933</v>
      </c>
      <c r="F12" s="2">
        <v>1629.1</v>
      </c>
      <c r="G12" s="2">
        <v>920.3</v>
      </c>
      <c r="H12" s="2">
        <f t="shared" si="4"/>
        <v>56.49131422257688</v>
      </c>
      <c r="I12" s="2">
        <v>71.6</v>
      </c>
      <c r="J12" s="2">
        <v>41.9</v>
      </c>
      <c r="K12" s="2">
        <f t="shared" si="0"/>
        <v>58.5195530726257</v>
      </c>
      <c r="L12" s="2">
        <v>8.5</v>
      </c>
      <c r="M12" s="2">
        <v>10.1</v>
      </c>
      <c r="N12" s="2">
        <f t="shared" si="5"/>
        <v>118.82352941176471</v>
      </c>
      <c r="O12" s="2">
        <v>81</v>
      </c>
      <c r="P12" s="2">
        <v>18</v>
      </c>
      <c r="Q12" s="2">
        <f t="shared" si="6"/>
        <v>22.22222222222222</v>
      </c>
      <c r="R12" s="17">
        <v>535</v>
      </c>
      <c r="S12" s="2">
        <v>252.1</v>
      </c>
      <c r="T12" s="2">
        <f aca="true" t="shared" si="17" ref="T12:T21">S12/R12*100</f>
        <v>47.1214953271028</v>
      </c>
      <c r="U12" s="2">
        <v>0</v>
      </c>
      <c r="V12" s="2">
        <v>0</v>
      </c>
      <c r="W12" s="2">
        <v>0</v>
      </c>
      <c r="X12" s="2">
        <v>180</v>
      </c>
      <c r="Y12" s="2">
        <v>224.9</v>
      </c>
      <c r="Z12" s="2">
        <f t="shared" si="7"/>
        <v>124.94444444444446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0.5</v>
      </c>
      <c r="AI12" s="2">
        <f t="shared" si="8"/>
        <v>7.142857142857142</v>
      </c>
      <c r="AJ12" s="2">
        <v>3596.8</v>
      </c>
      <c r="AK12" s="2">
        <v>2520.8</v>
      </c>
      <c r="AL12" s="2">
        <f t="shared" si="9"/>
        <v>70.08451957295374</v>
      </c>
      <c r="AM12" s="2">
        <v>1809.8</v>
      </c>
      <c r="AN12" s="2">
        <v>1206.5</v>
      </c>
      <c r="AO12" s="2">
        <f t="shared" si="10"/>
        <v>66.66482484252404</v>
      </c>
      <c r="AP12" s="2">
        <v>0</v>
      </c>
      <c r="AQ12" s="2">
        <v>0</v>
      </c>
      <c r="AR12" s="2">
        <v>0</v>
      </c>
      <c r="AS12" s="2">
        <v>5631.4</v>
      </c>
      <c r="AT12" s="2">
        <v>2958.7</v>
      </c>
      <c r="AU12" s="2">
        <f t="shared" si="11"/>
        <v>52.5393330255354</v>
      </c>
      <c r="AV12" s="22">
        <v>1122.7</v>
      </c>
      <c r="AW12" s="2">
        <v>617.2</v>
      </c>
      <c r="AX12" s="2">
        <f t="shared" si="12"/>
        <v>54.974614767970074</v>
      </c>
      <c r="AY12" s="21">
        <v>1099.7</v>
      </c>
      <c r="AZ12" s="2">
        <v>614.2</v>
      </c>
      <c r="BA12" s="2">
        <f t="shared" si="1"/>
        <v>55.85159588978813</v>
      </c>
      <c r="BB12" s="2">
        <v>2133.8</v>
      </c>
      <c r="BC12" s="2">
        <v>1355.3</v>
      </c>
      <c r="BD12" s="2">
        <f t="shared" si="13"/>
        <v>63.515793420189326</v>
      </c>
      <c r="BE12" s="21">
        <v>788.5</v>
      </c>
      <c r="BF12" s="2">
        <v>394.2</v>
      </c>
      <c r="BG12" s="2">
        <f t="shared" si="14"/>
        <v>49.993658845909955</v>
      </c>
      <c r="BH12" s="21">
        <v>1122.7</v>
      </c>
      <c r="BI12" s="2">
        <v>366.7</v>
      </c>
      <c r="BJ12" s="2">
        <f t="shared" si="15"/>
        <v>32.66233187850717</v>
      </c>
      <c r="BK12" s="20">
        <f t="shared" si="16"/>
        <v>-405.5</v>
      </c>
      <c r="BL12" s="20">
        <f t="shared" si="2"/>
        <v>482.4000000000001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4229.3</v>
      </c>
      <c r="D13" s="8">
        <v>2517.4</v>
      </c>
      <c r="E13" s="2">
        <f t="shared" si="3"/>
        <v>59.52285248149812</v>
      </c>
      <c r="F13" s="2">
        <v>965.5</v>
      </c>
      <c r="G13" s="2">
        <v>537.9</v>
      </c>
      <c r="H13" s="2">
        <f t="shared" si="4"/>
        <v>55.71206628689798</v>
      </c>
      <c r="I13" s="2">
        <v>12.7</v>
      </c>
      <c r="J13" s="2">
        <v>9.7</v>
      </c>
      <c r="K13" s="2">
        <f t="shared" si="0"/>
        <v>76.37795275590551</v>
      </c>
      <c r="L13" s="2">
        <v>3.6</v>
      </c>
      <c r="M13" s="2">
        <v>0</v>
      </c>
      <c r="N13" s="2">
        <v>0</v>
      </c>
      <c r="O13" s="2">
        <v>53</v>
      </c>
      <c r="P13" s="2">
        <v>14.2</v>
      </c>
      <c r="Q13" s="2">
        <f t="shared" si="6"/>
        <v>26.79245283018868</v>
      </c>
      <c r="R13" s="2">
        <v>300.7</v>
      </c>
      <c r="S13" s="2">
        <v>90.2</v>
      </c>
      <c r="T13" s="2">
        <f t="shared" si="17"/>
        <v>29.996674426338544</v>
      </c>
      <c r="U13" s="2">
        <v>0</v>
      </c>
      <c r="V13" s="2">
        <v>0</v>
      </c>
      <c r="W13" s="2">
        <v>0</v>
      </c>
      <c r="X13" s="2">
        <v>100</v>
      </c>
      <c r="Y13" s="2">
        <v>0</v>
      </c>
      <c r="Z13" s="2">
        <f t="shared" si="7"/>
        <v>0</v>
      </c>
      <c r="AA13" s="2">
        <v>45</v>
      </c>
      <c r="AB13" s="2">
        <v>29.4</v>
      </c>
      <c r="AC13" s="2">
        <f aca="true" t="shared" si="18" ref="AC13:AC21">AB13/AA13*100</f>
        <v>65.33333333333333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3263.8</v>
      </c>
      <c r="AK13" s="2">
        <v>1979.5</v>
      </c>
      <c r="AL13" s="2">
        <f t="shared" si="9"/>
        <v>60.65016238740119</v>
      </c>
      <c r="AM13" s="2">
        <v>1188.8</v>
      </c>
      <c r="AN13" s="2">
        <v>792.5</v>
      </c>
      <c r="AO13" s="2">
        <f t="shared" si="10"/>
        <v>66.66386271870795</v>
      </c>
      <c r="AP13" s="2">
        <v>0</v>
      </c>
      <c r="AQ13" s="2">
        <v>0</v>
      </c>
      <c r="AR13" s="2">
        <v>0</v>
      </c>
      <c r="AS13" s="2">
        <v>4229.3</v>
      </c>
      <c r="AT13" s="2">
        <v>2005.9</v>
      </c>
      <c r="AU13" s="2">
        <f t="shared" si="11"/>
        <v>47.428652495684865</v>
      </c>
      <c r="AV13" s="22">
        <v>1074.9</v>
      </c>
      <c r="AW13" s="2">
        <v>665.5</v>
      </c>
      <c r="AX13" s="2">
        <f t="shared" si="12"/>
        <v>61.91273606847149</v>
      </c>
      <c r="AY13" s="21">
        <v>1067.5</v>
      </c>
      <c r="AZ13" s="2">
        <v>663.3</v>
      </c>
      <c r="BA13" s="2">
        <f t="shared" si="1"/>
        <v>62.13583138173302</v>
      </c>
      <c r="BB13" s="2">
        <v>2193.5</v>
      </c>
      <c r="BC13" s="2">
        <v>997.2</v>
      </c>
      <c r="BD13" s="2">
        <f t="shared" si="13"/>
        <v>45.46159106450878</v>
      </c>
      <c r="BE13" s="21">
        <v>386.2</v>
      </c>
      <c r="BF13" s="2">
        <v>164.8</v>
      </c>
      <c r="BG13" s="2">
        <f t="shared" si="14"/>
        <v>42.672190574831696</v>
      </c>
      <c r="BH13" s="21">
        <v>418.7</v>
      </c>
      <c r="BI13" s="2">
        <v>94.8</v>
      </c>
      <c r="BJ13" s="2">
        <f t="shared" si="15"/>
        <v>22.641509433962266</v>
      </c>
      <c r="BK13" s="20">
        <f t="shared" si="16"/>
        <v>0</v>
      </c>
      <c r="BL13" s="20">
        <f t="shared" si="2"/>
        <v>511.5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3226.7</v>
      </c>
      <c r="D14" s="8">
        <v>1622.5</v>
      </c>
      <c r="E14" s="2">
        <f t="shared" si="3"/>
        <v>50.28357145070815</v>
      </c>
      <c r="F14" s="2">
        <v>1404.3</v>
      </c>
      <c r="G14" s="2">
        <v>589.6</v>
      </c>
      <c r="H14" s="2">
        <f t="shared" si="4"/>
        <v>41.98533076977854</v>
      </c>
      <c r="I14" s="2">
        <v>27.6</v>
      </c>
      <c r="J14" s="2">
        <v>13.9</v>
      </c>
      <c r="K14" s="2">
        <f t="shared" si="0"/>
        <v>50.36231884057971</v>
      </c>
      <c r="L14" s="2">
        <v>9.4</v>
      </c>
      <c r="M14" s="2">
        <v>2.1</v>
      </c>
      <c r="N14" s="2">
        <f t="shared" si="5"/>
        <v>22.340425531914892</v>
      </c>
      <c r="O14" s="2">
        <v>48</v>
      </c>
      <c r="P14" s="2">
        <v>12.5</v>
      </c>
      <c r="Q14" s="2">
        <f t="shared" si="6"/>
        <v>26.041666666666668</v>
      </c>
      <c r="R14" s="2">
        <v>289.2</v>
      </c>
      <c r="S14" s="2">
        <v>111.6</v>
      </c>
      <c r="T14" s="2">
        <f t="shared" si="17"/>
        <v>38.589211618257266</v>
      </c>
      <c r="U14" s="2">
        <v>0</v>
      </c>
      <c r="V14" s="2">
        <v>0</v>
      </c>
      <c r="W14" s="2">
        <v>0</v>
      </c>
      <c r="X14" s="2">
        <v>570</v>
      </c>
      <c r="Y14" s="2">
        <v>172</v>
      </c>
      <c r="Z14" s="2">
        <f t="shared" si="7"/>
        <v>30.175438596491226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1822.4</v>
      </c>
      <c r="AK14" s="2">
        <v>1032.9</v>
      </c>
      <c r="AL14" s="2">
        <f t="shared" si="9"/>
        <v>56.678007023705</v>
      </c>
      <c r="AM14" s="2">
        <v>244.1</v>
      </c>
      <c r="AN14" s="2">
        <v>162.7</v>
      </c>
      <c r="AO14" s="2">
        <f t="shared" si="10"/>
        <v>66.65301106104056</v>
      </c>
      <c r="AP14" s="2">
        <v>500</v>
      </c>
      <c r="AQ14" s="2">
        <v>250</v>
      </c>
      <c r="AR14" s="2">
        <f>AQ14/AP14*100</f>
        <v>50</v>
      </c>
      <c r="AS14" s="2">
        <v>3371.2</v>
      </c>
      <c r="AT14" s="2">
        <v>1305.2</v>
      </c>
      <c r="AU14" s="2">
        <f t="shared" si="11"/>
        <v>38.716184148077836</v>
      </c>
      <c r="AV14" s="22">
        <v>1056.5</v>
      </c>
      <c r="AW14" s="2">
        <v>458.9</v>
      </c>
      <c r="AX14" s="2">
        <f t="shared" si="12"/>
        <v>43.435873166114526</v>
      </c>
      <c r="AY14" s="21">
        <v>1049.5</v>
      </c>
      <c r="AZ14" s="2">
        <v>457</v>
      </c>
      <c r="BA14" s="2">
        <f t="shared" si="1"/>
        <v>43.54454502143878</v>
      </c>
      <c r="BB14" s="2">
        <v>1175.2</v>
      </c>
      <c r="BC14" s="2">
        <v>657.7</v>
      </c>
      <c r="BD14" s="2">
        <f t="shared" si="13"/>
        <v>55.96494213750851</v>
      </c>
      <c r="BE14" s="21">
        <v>475.9</v>
      </c>
      <c r="BF14" s="2">
        <v>112.9</v>
      </c>
      <c r="BG14" s="2">
        <f t="shared" si="14"/>
        <v>23.72347131750368</v>
      </c>
      <c r="BH14" s="21">
        <v>559.8</v>
      </c>
      <c r="BI14" s="2">
        <v>26.7</v>
      </c>
      <c r="BJ14" s="2">
        <f t="shared" si="15"/>
        <v>4.769560557341908</v>
      </c>
      <c r="BK14" s="20">
        <f t="shared" si="16"/>
        <v>-144.5</v>
      </c>
      <c r="BL14" s="20">
        <f t="shared" si="2"/>
        <v>317.29999999999995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75548.3</v>
      </c>
      <c r="D15" s="8">
        <v>18509.4</v>
      </c>
      <c r="E15" s="2">
        <f t="shared" si="3"/>
        <v>24.500088023158696</v>
      </c>
      <c r="F15" s="2">
        <v>19793.5</v>
      </c>
      <c r="G15" s="2">
        <v>9344.9</v>
      </c>
      <c r="H15" s="2">
        <f t="shared" si="4"/>
        <v>47.211963523378884</v>
      </c>
      <c r="I15" s="2">
        <v>6713.2</v>
      </c>
      <c r="J15" s="2">
        <v>3943</v>
      </c>
      <c r="K15" s="2">
        <f t="shared" si="0"/>
        <v>58.73502949413096</v>
      </c>
      <c r="L15" s="2">
        <v>18.1</v>
      </c>
      <c r="M15" s="2">
        <v>4.7</v>
      </c>
      <c r="N15" s="2">
        <f t="shared" si="5"/>
        <v>25.96685082872928</v>
      </c>
      <c r="O15" s="2">
        <v>1306</v>
      </c>
      <c r="P15" s="2">
        <v>340.7</v>
      </c>
      <c r="Q15" s="2">
        <f t="shared" si="6"/>
        <v>26.08728943338438</v>
      </c>
      <c r="R15" s="2">
        <v>5553.2</v>
      </c>
      <c r="S15" s="2">
        <v>3144.2</v>
      </c>
      <c r="T15" s="2">
        <f t="shared" si="17"/>
        <v>56.61960671324642</v>
      </c>
      <c r="U15" s="2">
        <v>300</v>
      </c>
      <c r="V15" s="2">
        <v>61.8</v>
      </c>
      <c r="W15" s="2">
        <f>V15/U15*100</f>
        <v>20.599999999999998</v>
      </c>
      <c r="X15" s="2">
        <v>0</v>
      </c>
      <c r="Y15" s="2">
        <v>0</v>
      </c>
      <c r="Z15" s="2">
        <v>0</v>
      </c>
      <c r="AA15" s="2">
        <v>100</v>
      </c>
      <c r="AB15" s="2">
        <v>142.3</v>
      </c>
      <c r="AC15" s="2">
        <v>107.4</v>
      </c>
      <c r="AD15" s="2">
        <v>0</v>
      </c>
      <c r="AE15" s="2">
        <v>0</v>
      </c>
      <c r="AF15" s="2">
        <v>0</v>
      </c>
      <c r="AG15" s="2">
        <v>725.4</v>
      </c>
      <c r="AH15" s="2">
        <v>541.1</v>
      </c>
      <c r="AI15" s="2">
        <f t="shared" si="8"/>
        <v>74.59332781913429</v>
      </c>
      <c r="AJ15" s="2">
        <v>55754.8</v>
      </c>
      <c r="AK15" s="2">
        <v>9164.6</v>
      </c>
      <c r="AL15" s="2">
        <f t="shared" si="9"/>
        <v>16.437329162690926</v>
      </c>
      <c r="AM15" s="2">
        <v>4328.5</v>
      </c>
      <c r="AN15" s="2">
        <v>2885.6</v>
      </c>
      <c r="AO15" s="2">
        <f t="shared" si="10"/>
        <v>66.66512648723575</v>
      </c>
      <c r="AP15" s="2">
        <v>7370</v>
      </c>
      <c r="AQ15" s="2">
        <v>4871</v>
      </c>
      <c r="AR15" s="2">
        <f>AQ15/AP15*100</f>
        <v>66.09226594301221</v>
      </c>
      <c r="AS15" s="2">
        <v>75548.3</v>
      </c>
      <c r="AT15" s="2">
        <v>15019.5</v>
      </c>
      <c r="AU15" s="2">
        <f t="shared" si="11"/>
        <v>19.880659128001557</v>
      </c>
      <c r="AV15" s="22">
        <v>4106.5</v>
      </c>
      <c r="AW15" s="2">
        <v>2191.9</v>
      </c>
      <c r="AX15" s="2">
        <f t="shared" si="12"/>
        <v>53.37635455984415</v>
      </c>
      <c r="AY15" s="21">
        <v>3888.4</v>
      </c>
      <c r="AZ15" s="2">
        <v>2174</v>
      </c>
      <c r="BA15" s="2">
        <f t="shared" si="1"/>
        <v>55.90988581421664</v>
      </c>
      <c r="BB15" s="2">
        <v>9073.1</v>
      </c>
      <c r="BC15" s="2">
        <v>2835.6</v>
      </c>
      <c r="BD15" s="2">
        <f t="shared" si="13"/>
        <v>31.252824282769943</v>
      </c>
      <c r="BE15" s="21">
        <v>59513.6</v>
      </c>
      <c r="BF15" s="2">
        <v>8695.2</v>
      </c>
      <c r="BG15" s="2">
        <f t="shared" si="14"/>
        <v>14.610441983008926</v>
      </c>
      <c r="BH15" s="21">
        <v>2129.8</v>
      </c>
      <c r="BI15" s="2">
        <v>1007.5</v>
      </c>
      <c r="BJ15" s="2">
        <f t="shared" si="15"/>
        <v>47.30491125927317</v>
      </c>
      <c r="BK15" s="20">
        <f t="shared" si="16"/>
        <v>0</v>
      </c>
      <c r="BL15" s="20">
        <f t="shared" si="2"/>
        <v>3489.9000000000015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17619.2</v>
      </c>
      <c r="D16" s="8">
        <v>4022.4</v>
      </c>
      <c r="E16" s="2">
        <f t="shared" si="3"/>
        <v>22.82964039229931</v>
      </c>
      <c r="F16" s="2">
        <v>2445.8</v>
      </c>
      <c r="G16" s="2">
        <v>1213.2</v>
      </c>
      <c r="H16" s="2">
        <f t="shared" si="4"/>
        <v>49.60340174993867</v>
      </c>
      <c r="I16" s="2">
        <v>162.2</v>
      </c>
      <c r="J16" s="2">
        <v>101.7</v>
      </c>
      <c r="K16" s="2">
        <f t="shared" si="0"/>
        <v>62.700369913686814</v>
      </c>
      <c r="L16" s="2">
        <v>12.7</v>
      </c>
      <c r="M16" s="2">
        <v>45.1</v>
      </c>
      <c r="N16" s="2">
        <f t="shared" si="5"/>
        <v>355.1181102362205</v>
      </c>
      <c r="O16" s="2">
        <v>234</v>
      </c>
      <c r="P16" s="2">
        <v>23.6</v>
      </c>
      <c r="Q16" s="2">
        <f t="shared" si="6"/>
        <v>10.085470085470085</v>
      </c>
      <c r="R16" s="2">
        <v>512.8</v>
      </c>
      <c r="S16" s="2">
        <v>197</v>
      </c>
      <c r="T16" s="2">
        <f t="shared" si="17"/>
        <v>38.41653666146646</v>
      </c>
      <c r="U16" s="2">
        <v>0</v>
      </c>
      <c r="V16" s="2">
        <v>0</v>
      </c>
      <c r="W16" s="2">
        <v>0</v>
      </c>
      <c r="X16" s="2">
        <v>400</v>
      </c>
      <c r="Y16" s="2">
        <v>276.7</v>
      </c>
      <c r="Z16" s="2">
        <f t="shared" si="7"/>
        <v>69.175</v>
      </c>
      <c r="AA16" s="2">
        <v>20</v>
      </c>
      <c r="AB16" s="2">
        <v>10.5</v>
      </c>
      <c r="AC16" s="2">
        <f t="shared" si="18"/>
        <v>52.5</v>
      </c>
      <c r="AD16" s="2">
        <v>0</v>
      </c>
      <c r="AE16" s="2">
        <v>0</v>
      </c>
      <c r="AF16" s="2">
        <v>0</v>
      </c>
      <c r="AG16" s="2">
        <v>13.7</v>
      </c>
      <c r="AH16" s="2">
        <v>5.9</v>
      </c>
      <c r="AI16" s="2">
        <f t="shared" si="8"/>
        <v>43.065693430656935</v>
      </c>
      <c r="AJ16" s="2">
        <v>15173.4</v>
      </c>
      <c r="AK16" s="2">
        <v>2809.2</v>
      </c>
      <c r="AL16" s="2">
        <f t="shared" si="9"/>
        <v>18.513978409585192</v>
      </c>
      <c r="AM16" s="2">
        <v>1676</v>
      </c>
      <c r="AN16" s="2">
        <v>1117.3</v>
      </c>
      <c r="AO16" s="2">
        <f t="shared" si="10"/>
        <v>66.66467780429593</v>
      </c>
      <c r="AP16" s="2">
        <v>0</v>
      </c>
      <c r="AQ16" s="2">
        <v>0</v>
      </c>
      <c r="AR16" s="2">
        <v>0</v>
      </c>
      <c r="AS16" s="2">
        <v>17619.6</v>
      </c>
      <c r="AT16" s="2">
        <v>3325.4</v>
      </c>
      <c r="AU16" s="2">
        <f t="shared" si="11"/>
        <v>18.87330018842653</v>
      </c>
      <c r="AV16" s="22">
        <v>1103.2</v>
      </c>
      <c r="AW16" s="2">
        <v>707.3</v>
      </c>
      <c r="AX16" s="2">
        <f t="shared" si="12"/>
        <v>64.11348803480782</v>
      </c>
      <c r="AY16" s="21">
        <v>1064.8</v>
      </c>
      <c r="AZ16" s="2">
        <v>703.9</v>
      </c>
      <c r="BA16" s="2">
        <f t="shared" si="1"/>
        <v>66.10631104432757</v>
      </c>
      <c r="BB16" s="2">
        <v>3963.9</v>
      </c>
      <c r="BC16" s="2">
        <v>1860.2</v>
      </c>
      <c r="BD16" s="2">
        <f t="shared" si="13"/>
        <v>46.928529983097455</v>
      </c>
      <c r="BE16" s="21">
        <v>10863.4</v>
      </c>
      <c r="BF16" s="2">
        <v>297.4</v>
      </c>
      <c r="BG16" s="2">
        <f t="shared" si="14"/>
        <v>2.737632785315831</v>
      </c>
      <c r="BH16" s="21">
        <v>1106.5</v>
      </c>
      <c r="BI16" s="2">
        <v>156.4</v>
      </c>
      <c r="BJ16" s="2">
        <f t="shared" si="15"/>
        <v>14.134658834161772</v>
      </c>
      <c r="BK16" s="20">
        <f t="shared" si="16"/>
        <v>-0.3999999999978172</v>
      </c>
      <c r="BL16" s="20">
        <f t="shared" si="2"/>
        <v>697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9940.3</v>
      </c>
      <c r="D17" s="8">
        <v>4803.4</v>
      </c>
      <c r="E17" s="2">
        <f t="shared" si="3"/>
        <v>48.322485236864075</v>
      </c>
      <c r="F17" s="2">
        <v>1915.9</v>
      </c>
      <c r="G17" s="2">
        <v>1163.1</v>
      </c>
      <c r="H17" s="2">
        <f t="shared" si="4"/>
        <v>60.70776136541573</v>
      </c>
      <c r="I17" s="2">
        <v>49.1</v>
      </c>
      <c r="J17" s="2">
        <v>25.6</v>
      </c>
      <c r="K17" s="2">
        <f t="shared" si="0"/>
        <v>52.13849287169043</v>
      </c>
      <c r="L17" s="2">
        <v>3.6</v>
      </c>
      <c r="M17" s="2">
        <v>4.1</v>
      </c>
      <c r="N17" s="2">
        <f t="shared" si="5"/>
        <v>113.88888888888889</v>
      </c>
      <c r="O17" s="2">
        <v>186</v>
      </c>
      <c r="P17" s="2">
        <v>52.1</v>
      </c>
      <c r="Q17" s="2">
        <f t="shared" si="6"/>
        <v>28.01075268817204</v>
      </c>
      <c r="R17" s="2">
        <v>621</v>
      </c>
      <c r="S17" s="2">
        <v>277.9</v>
      </c>
      <c r="T17" s="2">
        <f t="shared" si="17"/>
        <v>44.75040257648953</v>
      </c>
      <c r="U17" s="2">
        <v>0</v>
      </c>
      <c r="V17" s="2">
        <v>0</v>
      </c>
      <c r="W17" s="2">
        <v>0</v>
      </c>
      <c r="X17" s="2">
        <v>180</v>
      </c>
      <c r="Y17" s="2">
        <v>15.2</v>
      </c>
      <c r="Z17" s="2">
        <f t="shared" si="7"/>
        <v>8.444444444444445</v>
      </c>
      <c r="AA17" s="2">
        <v>6</v>
      </c>
      <c r="AB17" s="2">
        <v>6</v>
      </c>
      <c r="AC17" s="2">
        <f t="shared" si="18"/>
        <v>100</v>
      </c>
      <c r="AD17" s="2">
        <v>0</v>
      </c>
      <c r="AE17" s="2">
        <v>0</v>
      </c>
      <c r="AF17" s="2">
        <v>0</v>
      </c>
      <c r="AG17" s="2">
        <v>7.5</v>
      </c>
      <c r="AH17" s="2">
        <v>11.5</v>
      </c>
      <c r="AI17" s="2">
        <f t="shared" si="8"/>
        <v>153.33333333333334</v>
      </c>
      <c r="AJ17" s="2">
        <v>8024.4</v>
      </c>
      <c r="AK17" s="2">
        <v>3640.3</v>
      </c>
      <c r="AL17" s="2">
        <f t="shared" si="9"/>
        <v>45.365385573999305</v>
      </c>
      <c r="AM17" s="2">
        <v>2196.5</v>
      </c>
      <c r="AN17" s="2">
        <v>1464.3</v>
      </c>
      <c r="AO17" s="2">
        <f t="shared" si="10"/>
        <v>66.66514910084224</v>
      </c>
      <c r="AP17" s="2">
        <v>0</v>
      </c>
      <c r="AQ17" s="2">
        <v>0</v>
      </c>
      <c r="AR17" s="2">
        <v>0</v>
      </c>
      <c r="AS17" s="2">
        <v>10274.8</v>
      </c>
      <c r="AT17" s="2">
        <v>4108.4</v>
      </c>
      <c r="AU17" s="2">
        <f t="shared" si="11"/>
        <v>39.98520652470121</v>
      </c>
      <c r="AV17" s="22">
        <v>1092.3</v>
      </c>
      <c r="AW17" s="2">
        <v>611.9</v>
      </c>
      <c r="AX17" s="2">
        <f t="shared" si="12"/>
        <v>56.019408587384426</v>
      </c>
      <c r="AY17" s="21">
        <v>1053.6</v>
      </c>
      <c r="AZ17" s="2">
        <v>609.2</v>
      </c>
      <c r="BA17" s="2">
        <f t="shared" si="1"/>
        <v>57.82080485952924</v>
      </c>
      <c r="BB17" s="2">
        <v>4216</v>
      </c>
      <c r="BC17" s="2">
        <v>2334</v>
      </c>
      <c r="BD17" s="2">
        <f t="shared" si="13"/>
        <v>55.36053130929791</v>
      </c>
      <c r="BE17" s="21">
        <v>3455.4</v>
      </c>
      <c r="BF17" s="2">
        <v>633.5</v>
      </c>
      <c r="BG17" s="2">
        <f t="shared" si="14"/>
        <v>18.333622735428605</v>
      </c>
      <c r="BH17" s="21">
        <v>1250</v>
      </c>
      <c r="BI17" s="2">
        <v>404.7</v>
      </c>
      <c r="BJ17" s="2">
        <f t="shared" si="15"/>
        <v>32.376</v>
      </c>
      <c r="BK17" s="20">
        <f t="shared" si="16"/>
        <v>-334.5</v>
      </c>
      <c r="BL17" s="20">
        <f t="shared" si="2"/>
        <v>695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7570.2</v>
      </c>
      <c r="D18" s="8">
        <v>5154.8</v>
      </c>
      <c r="E18" s="2">
        <f t="shared" si="3"/>
        <v>68.09331325460359</v>
      </c>
      <c r="F18" s="2">
        <v>2094.3</v>
      </c>
      <c r="G18" s="2">
        <v>1162.8</v>
      </c>
      <c r="H18" s="2">
        <f t="shared" si="4"/>
        <v>55.52213149978512</v>
      </c>
      <c r="I18" s="2">
        <v>14.5</v>
      </c>
      <c r="J18" s="2">
        <v>10.9</v>
      </c>
      <c r="K18" s="2">
        <f t="shared" si="0"/>
        <v>75.17241379310346</v>
      </c>
      <c r="L18" s="2">
        <v>0.2</v>
      </c>
      <c r="M18" s="2">
        <v>0.5</v>
      </c>
      <c r="N18" s="2">
        <f t="shared" si="5"/>
        <v>250</v>
      </c>
      <c r="O18" s="2">
        <v>110</v>
      </c>
      <c r="P18" s="2">
        <v>9.2</v>
      </c>
      <c r="Q18" s="2">
        <f t="shared" si="6"/>
        <v>8.363636363636363</v>
      </c>
      <c r="R18" s="2">
        <v>983</v>
      </c>
      <c r="S18" s="2">
        <v>372.2</v>
      </c>
      <c r="T18" s="2">
        <f t="shared" si="17"/>
        <v>37.86368260427263</v>
      </c>
      <c r="U18" s="2">
        <v>0</v>
      </c>
      <c r="V18" s="2">
        <v>0</v>
      </c>
      <c r="W18" s="2">
        <v>0</v>
      </c>
      <c r="X18" s="29">
        <v>120</v>
      </c>
      <c r="Y18" s="2">
        <v>131.6</v>
      </c>
      <c r="Z18" s="2">
        <f t="shared" si="7"/>
        <v>109.66666666666667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5475.9</v>
      </c>
      <c r="AK18" s="2">
        <v>3992</v>
      </c>
      <c r="AL18" s="2">
        <f t="shared" si="9"/>
        <v>72.90125824065451</v>
      </c>
      <c r="AM18" s="2">
        <v>542.1</v>
      </c>
      <c r="AN18" s="2">
        <v>361.4</v>
      </c>
      <c r="AO18" s="2">
        <f t="shared" si="10"/>
        <v>66.66666666666666</v>
      </c>
      <c r="AP18" s="2">
        <v>200</v>
      </c>
      <c r="AQ18" s="2">
        <v>200</v>
      </c>
      <c r="AR18" s="2">
        <f>AQ18/AP18*100</f>
        <v>100</v>
      </c>
      <c r="AS18" s="2">
        <v>7570.2</v>
      </c>
      <c r="AT18" s="2">
        <v>4367.7</v>
      </c>
      <c r="AU18" s="2">
        <f t="shared" si="11"/>
        <v>57.69596576048189</v>
      </c>
      <c r="AV18" s="22">
        <v>1064.5</v>
      </c>
      <c r="AW18" s="2">
        <v>639</v>
      </c>
      <c r="AX18" s="2">
        <f t="shared" si="12"/>
        <v>60.02818224518553</v>
      </c>
      <c r="AY18" s="21">
        <v>1056.8</v>
      </c>
      <c r="AZ18" s="2">
        <v>636.4</v>
      </c>
      <c r="BA18" s="2">
        <f t="shared" si="1"/>
        <v>60.21953065859198</v>
      </c>
      <c r="BB18" s="2">
        <v>2342.6</v>
      </c>
      <c r="BC18" s="2">
        <v>636.2</v>
      </c>
      <c r="BD18" s="2">
        <f t="shared" si="13"/>
        <v>27.157858789379326</v>
      </c>
      <c r="BE18" s="21">
        <v>3314.6</v>
      </c>
      <c r="BF18" s="2">
        <v>2994.6</v>
      </c>
      <c r="BG18" s="2">
        <f t="shared" si="14"/>
        <v>90.34574307608762</v>
      </c>
      <c r="BH18" s="21">
        <v>748.2</v>
      </c>
      <c r="BI18" s="2">
        <v>45.2</v>
      </c>
      <c r="BJ18" s="2">
        <f t="shared" si="15"/>
        <v>6.041165463779738</v>
      </c>
      <c r="BK18" s="20">
        <f t="shared" si="16"/>
        <v>0</v>
      </c>
      <c r="BL18" s="20">
        <f t="shared" si="2"/>
        <v>787.1000000000004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4804.8</v>
      </c>
      <c r="D19" s="8">
        <v>2568.4</v>
      </c>
      <c r="E19" s="2">
        <f t="shared" si="3"/>
        <v>53.454878454878454</v>
      </c>
      <c r="F19" s="2">
        <v>1530.9</v>
      </c>
      <c r="G19" s="2">
        <v>547.4</v>
      </c>
      <c r="H19" s="2">
        <f t="shared" si="4"/>
        <v>35.756744398719704</v>
      </c>
      <c r="I19" s="2">
        <v>33.3</v>
      </c>
      <c r="J19" s="2">
        <v>15.4</v>
      </c>
      <c r="K19" s="2">
        <f t="shared" si="0"/>
        <v>46.24624624624625</v>
      </c>
      <c r="L19" s="2">
        <v>0</v>
      </c>
      <c r="M19" s="2">
        <v>0</v>
      </c>
      <c r="N19" s="2">
        <v>0</v>
      </c>
      <c r="O19" s="2">
        <v>132</v>
      </c>
      <c r="P19" s="2">
        <v>14.2</v>
      </c>
      <c r="Q19" s="2">
        <f t="shared" si="6"/>
        <v>10.757575757575758</v>
      </c>
      <c r="R19" s="2">
        <v>760.5</v>
      </c>
      <c r="S19" s="2">
        <v>225.5</v>
      </c>
      <c r="T19" s="2">
        <f t="shared" si="17"/>
        <v>29.65154503616042</v>
      </c>
      <c r="U19" s="2">
        <v>0</v>
      </c>
      <c r="V19" s="2">
        <v>0</v>
      </c>
      <c r="W19" s="2">
        <v>0</v>
      </c>
      <c r="X19" s="2">
        <v>50</v>
      </c>
      <c r="Y19" s="2">
        <v>37</v>
      </c>
      <c r="Z19" s="2">
        <f t="shared" si="7"/>
        <v>74</v>
      </c>
      <c r="AA19" s="2">
        <v>20</v>
      </c>
      <c r="AB19" s="2">
        <v>8</v>
      </c>
      <c r="AC19" s="2">
        <f t="shared" si="18"/>
        <v>40</v>
      </c>
      <c r="AD19" s="2">
        <v>0</v>
      </c>
      <c r="AE19" s="2">
        <v>0</v>
      </c>
      <c r="AF19" s="2">
        <v>0</v>
      </c>
      <c r="AG19" s="2">
        <v>30.8</v>
      </c>
      <c r="AH19" s="2">
        <v>13.8</v>
      </c>
      <c r="AI19" s="2">
        <f t="shared" si="8"/>
        <v>44.80519480519481</v>
      </c>
      <c r="AJ19" s="2">
        <v>3273.9</v>
      </c>
      <c r="AK19" s="2">
        <v>2021</v>
      </c>
      <c r="AL19" s="2">
        <f t="shared" si="9"/>
        <v>61.73065762546198</v>
      </c>
      <c r="AM19" s="2">
        <v>1079.3</v>
      </c>
      <c r="AN19" s="2">
        <v>719.5</v>
      </c>
      <c r="AO19" s="2">
        <f t="shared" si="10"/>
        <v>66.6635782451589</v>
      </c>
      <c r="AP19" s="2">
        <v>200</v>
      </c>
      <c r="AQ19" s="2">
        <v>200</v>
      </c>
      <c r="AR19" s="2">
        <f>AQ19/AP19*100</f>
        <v>100</v>
      </c>
      <c r="AS19" s="2">
        <v>4940.3</v>
      </c>
      <c r="AT19" s="2">
        <v>2113.9</v>
      </c>
      <c r="AU19" s="2">
        <f t="shared" si="11"/>
        <v>42.78889945954699</v>
      </c>
      <c r="AV19" s="22">
        <v>1069.1</v>
      </c>
      <c r="AW19" s="2">
        <v>614.3</v>
      </c>
      <c r="AX19" s="2">
        <f t="shared" si="12"/>
        <v>57.45954541202881</v>
      </c>
      <c r="AY19" s="21">
        <v>1046.5</v>
      </c>
      <c r="AZ19" s="2">
        <v>611.9</v>
      </c>
      <c r="BA19" s="2">
        <f t="shared" si="1"/>
        <v>58.47109412326803</v>
      </c>
      <c r="BB19" s="2">
        <v>2336.8</v>
      </c>
      <c r="BC19" s="2">
        <v>909.9</v>
      </c>
      <c r="BD19" s="2">
        <f t="shared" si="13"/>
        <v>38.9378637452927</v>
      </c>
      <c r="BE19" s="21">
        <v>544.9</v>
      </c>
      <c r="BF19" s="2">
        <v>412.3</v>
      </c>
      <c r="BG19" s="2">
        <f t="shared" si="14"/>
        <v>75.66525968067536</v>
      </c>
      <c r="BH19" s="21">
        <v>750</v>
      </c>
      <c r="BI19" s="2">
        <v>86.6</v>
      </c>
      <c r="BJ19" s="2">
        <f t="shared" si="15"/>
        <v>11.546666666666667</v>
      </c>
      <c r="BK19" s="20">
        <f t="shared" si="16"/>
        <v>-135.5</v>
      </c>
      <c r="BL19" s="20">
        <f t="shared" si="2"/>
        <v>454.5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7830.2</v>
      </c>
      <c r="D20" s="8">
        <v>5315</v>
      </c>
      <c r="E20" s="2">
        <f t="shared" si="3"/>
        <v>67.87821511583357</v>
      </c>
      <c r="F20" s="2">
        <v>2166.4</v>
      </c>
      <c r="G20" s="2">
        <v>1141.2</v>
      </c>
      <c r="H20" s="2">
        <f t="shared" si="4"/>
        <v>52.677252584933534</v>
      </c>
      <c r="I20" s="2">
        <v>261.6</v>
      </c>
      <c r="J20" s="2">
        <v>140.4</v>
      </c>
      <c r="K20" s="2">
        <f t="shared" si="0"/>
        <v>53.669724770642205</v>
      </c>
      <c r="L20" s="2">
        <v>13.4</v>
      </c>
      <c r="M20" s="2">
        <v>13.9</v>
      </c>
      <c r="N20" s="2">
        <f t="shared" si="5"/>
        <v>103.73134328358209</v>
      </c>
      <c r="O20" s="2">
        <v>278</v>
      </c>
      <c r="P20" s="2">
        <v>200.7</v>
      </c>
      <c r="Q20" s="2">
        <f t="shared" si="6"/>
        <v>72.19424460431654</v>
      </c>
      <c r="R20" s="2">
        <v>707.4</v>
      </c>
      <c r="S20" s="2">
        <v>358.8</v>
      </c>
      <c r="T20" s="2">
        <f t="shared" si="17"/>
        <v>50.72094995759117</v>
      </c>
      <c r="U20" s="2">
        <v>0</v>
      </c>
      <c r="V20" s="2">
        <v>0</v>
      </c>
      <c r="W20" s="2">
        <v>0</v>
      </c>
      <c r="X20" s="2">
        <v>50</v>
      </c>
      <c r="Y20" s="2">
        <v>0</v>
      </c>
      <c r="Z20" s="2">
        <f t="shared" si="7"/>
        <v>0</v>
      </c>
      <c r="AA20" s="2">
        <v>110</v>
      </c>
      <c r="AB20" s="2">
        <v>45.7</v>
      </c>
      <c r="AC20" s="2">
        <f t="shared" si="18"/>
        <v>41.54545454545455</v>
      </c>
      <c r="AD20" s="2">
        <v>0</v>
      </c>
      <c r="AE20" s="2">
        <v>0</v>
      </c>
      <c r="AF20" s="2">
        <v>0</v>
      </c>
      <c r="AG20" s="2">
        <v>150.4</v>
      </c>
      <c r="AH20" s="2">
        <v>83.2</v>
      </c>
      <c r="AI20" s="2">
        <f t="shared" si="8"/>
        <v>55.319148936170215</v>
      </c>
      <c r="AJ20" s="2">
        <v>5663.8</v>
      </c>
      <c r="AK20" s="2">
        <v>4173.8</v>
      </c>
      <c r="AL20" s="2">
        <f t="shared" si="9"/>
        <v>73.69257389032099</v>
      </c>
      <c r="AM20" s="2">
        <v>1761.1</v>
      </c>
      <c r="AN20" s="2">
        <v>1174</v>
      </c>
      <c r="AO20" s="2">
        <f t="shared" si="10"/>
        <v>66.66288115382432</v>
      </c>
      <c r="AP20" s="2">
        <v>2680</v>
      </c>
      <c r="AQ20" s="2">
        <v>2680</v>
      </c>
      <c r="AR20" s="2">
        <f>AQ20/AP20*100</f>
        <v>100</v>
      </c>
      <c r="AS20" s="2">
        <v>7905.4</v>
      </c>
      <c r="AT20" s="2">
        <v>4297.6</v>
      </c>
      <c r="AU20" s="2">
        <f t="shared" si="11"/>
        <v>54.36284058997648</v>
      </c>
      <c r="AV20" s="22">
        <v>1141.6</v>
      </c>
      <c r="AW20" s="2">
        <v>629.2</v>
      </c>
      <c r="AX20" s="2">
        <f t="shared" si="12"/>
        <v>55.11562718990891</v>
      </c>
      <c r="AY20" s="21">
        <v>1108.3</v>
      </c>
      <c r="AZ20" s="2">
        <v>626.8</v>
      </c>
      <c r="BA20" s="2">
        <f t="shared" si="1"/>
        <v>56.5550843634395</v>
      </c>
      <c r="BB20" s="2">
        <v>1465.7</v>
      </c>
      <c r="BC20" s="2">
        <v>141.4</v>
      </c>
      <c r="BD20" s="2">
        <f t="shared" si="13"/>
        <v>9.647267517227263</v>
      </c>
      <c r="BE20" s="21">
        <v>3729.1</v>
      </c>
      <c r="BF20" s="2">
        <v>2761.4</v>
      </c>
      <c r="BG20" s="2">
        <f t="shared" si="14"/>
        <v>74.05003888337669</v>
      </c>
      <c r="BH20" s="21">
        <v>1283</v>
      </c>
      <c r="BI20" s="2">
        <v>632.6</v>
      </c>
      <c r="BJ20" s="2">
        <f t="shared" si="15"/>
        <v>49.30631332813718</v>
      </c>
      <c r="BK20" s="20">
        <f t="shared" si="16"/>
        <v>-75.19999999999982</v>
      </c>
      <c r="BL20" s="20">
        <f t="shared" si="2"/>
        <v>1017.3999999999996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5587.6</v>
      </c>
      <c r="D21" s="8">
        <v>3395.8</v>
      </c>
      <c r="E21" s="2">
        <f t="shared" si="3"/>
        <v>60.7738563963061</v>
      </c>
      <c r="F21" s="2">
        <v>1458.1</v>
      </c>
      <c r="G21" s="2">
        <v>749</v>
      </c>
      <c r="H21" s="2">
        <f t="shared" si="4"/>
        <v>51.36821891502641</v>
      </c>
      <c r="I21" s="2">
        <v>51.4</v>
      </c>
      <c r="J21" s="2">
        <v>33.6</v>
      </c>
      <c r="K21" s="2">
        <f t="shared" si="0"/>
        <v>65.36964980544747</v>
      </c>
      <c r="L21" s="2">
        <v>18.2</v>
      </c>
      <c r="M21" s="2">
        <v>9.7</v>
      </c>
      <c r="N21" s="2">
        <f t="shared" si="5"/>
        <v>53.2967032967033</v>
      </c>
      <c r="O21" s="2">
        <v>138</v>
      </c>
      <c r="P21" s="2">
        <v>12.9</v>
      </c>
      <c r="Q21" s="2">
        <f t="shared" si="6"/>
        <v>9.347826086956522</v>
      </c>
      <c r="R21" s="2">
        <v>439.7</v>
      </c>
      <c r="S21" s="2">
        <v>189.3</v>
      </c>
      <c r="T21" s="2">
        <f t="shared" si="17"/>
        <v>43.05208096429384</v>
      </c>
      <c r="U21" s="2">
        <v>0</v>
      </c>
      <c r="V21" s="2">
        <v>0</v>
      </c>
      <c r="W21" s="2">
        <v>0</v>
      </c>
      <c r="X21" s="2">
        <v>120</v>
      </c>
      <c r="Y21" s="2">
        <v>54.8</v>
      </c>
      <c r="Z21" s="2">
        <f t="shared" si="7"/>
        <v>45.666666666666664</v>
      </c>
      <c r="AA21" s="2">
        <v>2</v>
      </c>
      <c r="AB21" s="2">
        <v>0.2</v>
      </c>
      <c r="AC21" s="2">
        <f t="shared" si="18"/>
        <v>10</v>
      </c>
      <c r="AD21" s="2">
        <v>0</v>
      </c>
      <c r="AE21" s="2">
        <v>0</v>
      </c>
      <c r="AF21" s="2">
        <v>0</v>
      </c>
      <c r="AG21" s="2">
        <v>20.3</v>
      </c>
      <c r="AH21" s="2">
        <v>8.4</v>
      </c>
      <c r="AI21" s="2">
        <f t="shared" si="8"/>
        <v>41.37931034482759</v>
      </c>
      <c r="AJ21" s="2">
        <v>4129.5</v>
      </c>
      <c r="AK21" s="2">
        <v>2646.8</v>
      </c>
      <c r="AL21" s="2">
        <f t="shared" si="9"/>
        <v>64.09492674657949</v>
      </c>
      <c r="AM21" s="2">
        <v>2271.2</v>
      </c>
      <c r="AN21" s="2">
        <v>1514.1</v>
      </c>
      <c r="AO21" s="2">
        <f t="shared" si="10"/>
        <v>66.66519901373724</v>
      </c>
      <c r="AP21" s="2">
        <v>0</v>
      </c>
      <c r="AQ21" s="2">
        <v>0</v>
      </c>
      <c r="AR21" s="2">
        <v>0</v>
      </c>
      <c r="AS21" s="2">
        <v>5670.2</v>
      </c>
      <c r="AT21" s="2">
        <v>2734</v>
      </c>
      <c r="AU21" s="2">
        <f t="shared" si="11"/>
        <v>48.21699410955522</v>
      </c>
      <c r="AV21" s="22">
        <v>1093.5</v>
      </c>
      <c r="AW21" s="2">
        <v>588.6</v>
      </c>
      <c r="AX21" s="2">
        <f t="shared" si="12"/>
        <v>53.827160493827165</v>
      </c>
      <c r="AY21" s="21">
        <v>1052.7</v>
      </c>
      <c r="AZ21" s="2">
        <v>572.8</v>
      </c>
      <c r="BA21" s="2">
        <f t="shared" si="1"/>
        <v>54.41246318989265</v>
      </c>
      <c r="BB21" s="2">
        <v>1987.1</v>
      </c>
      <c r="BC21" s="2">
        <v>728.8</v>
      </c>
      <c r="BD21" s="2">
        <f t="shared" si="13"/>
        <v>36.676563836747015</v>
      </c>
      <c r="BE21" s="21">
        <v>988.9</v>
      </c>
      <c r="BF21" s="2">
        <v>667.6</v>
      </c>
      <c r="BG21" s="2">
        <f t="shared" si="14"/>
        <v>67.50935382748509</v>
      </c>
      <c r="BH21" s="21">
        <v>1150</v>
      </c>
      <c r="BI21" s="2">
        <v>470.7</v>
      </c>
      <c r="BJ21" s="2">
        <f t="shared" si="15"/>
        <v>40.93043478260869</v>
      </c>
      <c r="BK21" s="20">
        <f t="shared" si="16"/>
        <v>-82.59999999999945</v>
      </c>
      <c r="BL21" s="20">
        <f t="shared" si="2"/>
        <v>661.8000000000002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149654.50000000003</v>
      </c>
      <c r="D22" s="30">
        <f>SUM(D10:D21)</f>
        <v>56047.80000000001</v>
      </c>
      <c r="E22" s="27">
        <f>D22/C22*100</f>
        <v>37.45146320357891</v>
      </c>
      <c r="F22" s="27">
        <f>SUM(F10:F21)</f>
        <v>37514.8</v>
      </c>
      <c r="G22" s="27">
        <f>SUM(G10:G21)</f>
        <v>18450.9</v>
      </c>
      <c r="H22" s="27">
        <f>G22/F22*100</f>
        <v>49.18298911362982</v>
      </c>
      <c r="I22" s="27">
        <f>SUM(I10:I21)</f>
        <v>7435.6</v>
      </c>
      <c r="J22" s="27">
        <f>SUM(J10:J21)</f>
        <v>4362.7</v>
      </c>
      <c r="K22" s="27">
        <f t="shared" si="0"/>
        <v>58.67314002904943</v>
      </c>
      <c r="L22" s="27">
        <f>SUM(L10:L21)</f>
        <v>111.7</v>
      </c>
      <c r="M22" s="27">
        <f>SUM(M10:M21)</f>
        <v>134.9</v>
      </c>
      <c r="N22" s="27">
        <f>M22/L22*100</f>
        <v>120.7699194270367</v>
      </c>
      <c r="O22" s="27">
        <f>SUM(O10:O21)</f>
        <v>2673</v>
      </c>
      <c r="P22" s="27">
        <f>SUM(P10:P21)</f>
        <v>735.1999999999999</v>
      </c>
      <c r="Q22" s="27">
        <f>P22/O22*100</f>
        <v>27.50467639356528</v>
      </c>
      <c r="R22" s="27">
        <f>SUM(R10:R21)</f>
        <v>11187.1</v>
      </c>
      <c r="S22" s="27">
        <f>SUM(S10:S21)</f>
        <v>5360.7</v>
      </c>
      <c r="T22" s="27">
        <f>S22/R22*100</f>
        <v>47.91858479856263</v>
      </c>
      <c r="U22" s="27">
        <f>SUM(U10:U21)</f>
        <v>300</v>
      </c>
      <c r="V22" s="27">
        <f>SUM(V10:V21)</f>
        <v>61.8</v>
      </c>
      <c r="W22" s="27">
        <f>V22/U22*100</f>
        <v>20.599999999999998</v>
      </c>
      <c r="X22" s="27">
        <f>SUM(X10:X21)</f>
        <v>2070</v>
      </c>
      <c r="Y22" s="27">
        <f>SUM(Y10:Y21)</f>
        <v>1054.8000000000002</v>
      </c>
      <c r="Z22" s="27">
        <f>Y22/X22*100</f>
        <v>50.956521739130444</v>
      </c>
      <c r="AA22" s="27">
        <f>SUM(AA10:AA21)</f>
        <v>338</v>
      </c>
      <c r="AB22" s="27">
        <f>SUM(AB10:AB21)</f>
        <v>270.1</v>
      </c>
      <c r="AC22" s="27">
        <f>AB22/AA22*100</f>
        <v>79.9112426035503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1131.5</v>
      </c>
      <c r="AH22" s="27">
        <f>SUM(AH10:AH21)</f>
        <v>693.1</v>
      </c>
      <c r="AI22" s="28">
        <f t="shared" si="8"/>
        <v>61.25497127706584</v>
      </c>
      <c r="AJ22" s="27">
        <f>SUM(AJ10:AJ21)</f>
        <v>112139.69999999998</v>
      </c>
      <c r="AK22" s="27">
        <f>SUM(AK10:AK21)</f>
        <v>37596.90000000001</v>
      </c>
      <c r="AL22" s="27">
        <f>AK22/AJ22*100</f>
        <v>33.526841965869366</v>
      </c>
      <c r="AM22" s="27">
        <f>SUM(AM10:AM21)</f>
        <v>19492.100000000002</v>
      </c>
      <c r="AN22" s="27">
        <f>SUM(AN10:AN21)</f>
        <v>12994.3</v>
      </c>
      <c r="AO22" s="27">
        <f>AN22/AM22*100</f>
        <v>66.66444354379465</v>
      </c>
      <c r="AP22" s="27">
        <f>SUM(AP10:AP21)</f>
        <v>10950</v>
      </c>
      <c r="AQ22" s="27">
        <f>SUM(AQ10:AQ21)</f>
        <v>8201</v>
      </c>
      <c r="AR22" s="27">
        <f>AQ22/AP22*100</f>
        <v>74.89497716894977</v>
      </c>
      <c r="AS22" s="27">
        <f>SUM(AS10:AS21)</f>
        <v>151294</v>
      </c>
      <c r="AT22" s="27">
        <f>SUM(AT10:AT21)</f>
        <v>46578.4</v>
      </c>
      <c r="AU22" s="27">
        <f>(AT22/AS22)*100</f>
        <v>30.786680238476084</v>
      </c>
      <c r="AV22" s="27">
        <f>SUM(AV10:AV21)</f>
        <v>16065.6</v>
      </c>
      <c r="AW22" s="27">
        <f>SUM(AW10:AW21)</f>
        <v>8916.2</v>
      </c>
      <c r="AX22" s="27">
        <f>AW22/AV22*100</f>
        <v>55.49870530823624</v>
      </c>
      <c r="AY22" s="27">
        <f>SUM(AY10:AY21)</f>
        <v>15604.699999999999</v>
      </c>
      <c r="AZ22" s="27">
        <f>SUM(AZ10:AZ21)</f>
        <v>8857.399999999998</v>
      </c>
      <c r="BA22" s="27">
        <f t="shared" si="1"/>
        <v>56.76110402635103</v>
      </c>
      <c r="BB22" s="27">
        <f>SUM(BB10:BB21)</f>
        <v>34187.6</v>
      </c>
      <c r="BC22" s="27">
        <f>SUM(BC10:BC21)</f>
        <v>13546.1</v>
      </c>
      <c r="BD22" s="27">
        <f>BC22/BB22*100</f>
        <v>39.62284571014052</v>
      </c>
      <c r="BE22" s="27">
        <f>SUM(BE10:BE21)</f>
        <v>85859.49999999999</v>
      </c>
      <c r="BF22" s="27">
        <f>SUM(BF10:BF21)</f>
        <v>18624.399999999998</v>
      </c>
      <c r="BG22" s="27">
        <f>BF22/BE22*100</f>
        <v>21.691717282304232</v>
      </c>
      <c r="BH22" s="27">
        <f>SUM(BH10:BH21)</f>
        <v>11547.4</v>
      </c>
      <c r="BI22" s="27">
        <f>SUM(BI10:BI21)</f>
        <v>3708.399999999999</v>
      </c>
      <c r="BJ22" s="27">
        <f>BI22/BH22*100</f>
        <v>32.11458856539134</v>
      </c>
      <c r="BK22" s="27">
        <f>SUM(BK10:BK21)</f>
        <v>-1639.4999999999973</v>
      </c>
      <c r="BL22" s="27">
        <f>SUM(BL10:BL21)</f>
        <v>9469.400000000001</v>
      </c>
      <c r="BM22" s="27">
        <f>BL22/BK22*100</f>
        <v>-577.5785300396473</v>
      </c>
      <c r="BN22" s="10"/>
      <c r="BO22" s="11"/>
    </row>
    <row r="23" spans="3:65" ht="15" hidden="1">
      <c r="C23" s="15">
        <f aca="true" t="shared" si="19" ref="C23:AC23">C22-C20</f>
        <v>141824.30000000002</v>
      </c>
      <c r="D23" s="15">
        <f t="shared" si="19"/>
        <v>50732.80000000001</v>
      </c>
      <c r="E23" s="15">
        <f t="shared" si="19"/>
        <v>-30.42675191225466</v>
      </c>
      <c r="F23" s="15">
        <f t="shared" si="19"/>
        <v>35348.4</v>
      </c>
      <c r="G23" s="15">
        <f t="shared" si="19"/>
        <v>17309.7</v>
      </c>
      <c r="H23" s="15">
        <f t="shared" si="19"/>
        <v>-3.494263471303711</v>
      </c>
      <c r="I23" s="15">
        <f t="shared" si="19"/>
        <v>7174</v>
      </c>
      <c r="J23" s="15">
        <f t="shared" si="19"/>
        <v>4222.3</v>
      </c>
      <c r="K23" s="15">
        <f t="shared" si="19"/>
        <v>5.003415258407223</v>
      </c>
      <c r="L23" s="15">
        <f t="shared" si="19"/>
        <v>98.3</v>
      </c>
      <c r="M23" s="15">
        <f t="shared" si="19"/>
        <v>121</v>
      </c>
      <c r="N23" s="15">
        <f t="shared" si="19"/>
        <v>17.038576143454605</v>
      </c>
      <c r="O23" s="15">
        <f t="shared" si="19"/>
        <v>2395</v>
      </c>
      <c r="P23" s="15">
        <f t="shared" si="19"/>
        <v>534.5</v>
      </c>
      <c r="Q23" s="15">
        <f t="shared" si="19"/>
        <v>-44.68956821075126</v>
      </c>
      <c r="R23" s="15">
        <f t="shared" si="19"/>
        <v>10479.7</v>
      </c>
      <c r="S23" s="15">
        <f t="shared" si="19"/>
        <v>5001.9</v>
      </c>
      <c r="T23" s="15">
        <f t="shared" si="19"/>
        <v>-2.8023651590285468</v>
      </c>
      <c r="U23" s="15">
        <f t="shared" si="19"/>
        <v>300</v>
      </c>
      <c r="V23" s="15">
        <f t="shared" si="19"/>
        <v>61.8</v>
      </c>
      <c r="W23" s="15">
        <f t="shared" si="19"/>
        <v>20.599999999999998</v>
      </c>
      <c r="X23" s="15">
        <f t="shared" si="19"/>
        <v>2020</v>
      </c>
      <c r="Y23" s="15">
        <f t="shared" si="19"/>
        <v>1054.8000000000002</v>
      </c>
      <c r="Z23" s="15">
        <f t="shared" si="19"/>
        <v>50.956521739130444</v>
      </c>
      <c r="AA23" s="15">
        <f t="shared" si="19"/>
        <v>228</v>
      </c>
      <c r="AB23" s="15">
        <f t="shared" si="19"/>
        <v>224.40000000000003</v>
      </c>
      <c r="AC23" s="15">
        <f t="shared" si="19"/>
        <v>38.36578805809576</v>
      </c>
      <c r="AD23" s="15"/>
      <c r="AE23" s="15"/>
      <c r="AF23" s="2" t="e">
        <f>AE23/AD23*100</f>
        <v>#DIV/0!</v>
      </c>
      <c r="AG23" s="15">
        <f aca="true" t="shared" si="20" ref="AG23:BM23">AG22-AG20</f>
        <v>981.1</v>
      </c>
      <c r="AH23" s="15">
        <f t="shared" si="20"/>
        <v>609.9</v>
      </c>
      <c r="AI23" s="15">
        <f t="shared" si="20"/>
        <v>5.935822340895626</v>
      </c>
      <c r="AJ23" s="15">
        <f t="shared" si="20"/>
        <v>106475.89999999998</v>
      </c>
      <c r="AK23" s="15">
        <f t="shared" si="20"/>
        <v>33423.100000000006</v>
      </c>
      <c r="AL23" s="15">
        <f t="shared" si="20"/>
        <v>-40.16573192445162</v>
      </c>
      <c r="AM23" s="15">
        <f t="shared" si="20"/>
        <v>17731.000000000004</v>
      </c>
      <c r="AN23" s="15">
        <f t="shared" si="20"/>
        <v>11820.3</v>
      </c>
      <c r="AO23" s="15">
        <f t="shared" si="20"/>
        <v>0.0015623899703314237</v>
      </c>
      <c r="AP23" s="15">
        <f t="shared" si="20"/>
        <v>8270</v>
      </c>
      <c r="AQ23" s="15">
        <f t="shared" si="20"/>
        <v>5521</v>
      </c>
      <c r="AR23" s="15">
        <f t="shared" si="20"/>
        <v>-25.105022831050235</v>
      </c>
      <c r="AS23" s="15">
        <f t="shared" si="20"/>
        <v>143388.6</v>
      </c>
      <c r="AT23" s="15">
        <f t="shared" si="20"/>
        <v>42280.8</v>
      </c>
      <c r="AU23" s="15">
        <f t="shared" si="20"/>
        <v>-23.576160351500395</v>
      </c>
      <c r="AV23" s="15">
        <f t="shared" si="20"/>
        <v>14924</v>
      </c>
      <c r="AW23" s="15">
        <f t="shared" si="20"/>
        <v>8287</v>
      </c>
      <c r="AX23" s="15">
        <f t="shared" si="20"/>
        <v>0.38307811832732597</v>
      </c>
      <c r="AY23" s="15">
        <f t="shared" si="20"/>
        <v>14496.4</v>
      </c>
      <c r="AZ23" s="15">
        <f t="shared" si="20"/>
        <v>8230.599999999999</v>
      </c>
      <c r="BA23" s="15">
        <f t="shared" si="20"/>
        <v>0.20601966291152962</v>
      </c>
      <c r="BB23" s="15">
        <f t="shared" si="20"/>
        <v>32721.899999999998</v>
      </c>
      <c r="BC23" s="15">
        <f t="shared" si="20"/>
        <v>13404.7</v>
      </c>
      <c r="BD23" s="15">
        <f t="shared" si="20"/>
        <v>29.975578192913254</v>
      </c>
      <c r="BE23" s="15">
        <f t="shared" si="20"/>
        <v>82130.39999999998</v>
      </c>
      <c r="BF23" s="15">
        <f t="shared" si="20"/>
        <v>15862.999999999998</v>
      </c>
      <c r="BG23" s="15">
        <f t="shared" si="20"/>
        <v>-52.358321601072454</v>
      </c>
      <c r="BH23" s="15">
        <f t="shared" si="20"/>
        <v>10264.4</v>
      </c>
      <c r="BI23" s="15">
        <f t="shared" si="20"/>
        <v>3075.7999999999993</v>
      </c>
      <c r="BJ23" s="15">
        <f t="shared" si="20"/>
        <v>-17.191724762745842</v>
      </c>
      <c r="BK23" s="15">
        <f t="shared" si="20"/>
        <v>-1564.2999999999975</v>
      </c>
      <c r="BL23" s="15">
        <f t="shared" si="20"/>
        <v>8452.000000000002</v>
      </c>
      <c r="BM23" s="15">
        <f t="shared" si="20"/>
        <v>-577.5785300396473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2019-09-04T10:38:08Z</cp:lastPrinted>
  <dcterms:created xsi:type="dcterms:W3CDTF">2013-04-03T10:22:22Z</dcterms:created>
  <dcterms:modified xsi:type="dcterms:W3CDTF">2019-09-04T10:47:48Z</dcterms:modified>
  <cp:category/>
  <cp:version/>
  <cp:contentType/>
  <cp:contentStatus/>
</cp:coreProperties>
</file>