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480" windowHeight="11385"/>
  </bookViews>
  <sheets>
    <sheet name="Лист1" sheetId="1" r:id="rId1"/>
  </sheets>
  <definedNames>
    <definedName name="_xlnm.Print_Area" localSheetId="0">Лист1!$A$1:$F$51</definedName>
  </definedNames>
  <calcPr calcId="145621"/>
</workbook>
</file>

<file path=xl/calcChain.xml><?xml version="1.0" encoding="utf-8"?>
<calcChain xmlns="http://schemas.openxmlformats.org/spreadsheetml/2006/main">
  <c r="D51" i="1"/>
  <c r="F27"/>
  <c r="F26"/>
  <c r="E25"/>
  <c r="D25"/>
  <c r="F48"/>
  <c r="E46"/>
  <c r="D46"/>
  <c r="F45"/>
  <c r="F42"/>
  <c r="F39"/>
  <c r="F38"/>
  <c r="F36"/>
  <c r="F35"/>
  <c r="F33"/>
  <c r="F32"/>
  <c r="F30"/>
  <c r="F24"/>
  <c r="F21"/>
  <c r="F20"/>
  <c r="F18"/>
  <c r="F17"/>
  <c r="F15"/>
  <c r="F14"/>
  <c r="F12"/>
  <c r="E43"/>
  <c r="D43"/>
  <c r="E40"/>
  <c r="D40"/>
  <c r="E37"/>
  <c r="F37"/>
  <c r="D37"/>
  <c r="E34"/>
  <c r="D34"/>
  <c r="E31"/>
  <c r="D31"/>
  <c r="E28"/>
  <c r="D28"/>
  <c r="E22"/>
  <c r="F22"/>
  <c r="D22"/>
  <c r="E19"/>
  <c r="D19"/>
  <c r="E16"/>
  <c r="D16"/>
  <c r="E13"/>
  <c r="F13"/>
  <c r="D13"/>
  <c r="E10"/>
  <c r="D10"/>
  <c r="E7"/>
  <c r="D7"/>
  <c r="F9"/>
  <c r="F6"/>
  <c r="F5"/>
  <c r="E4"/>
  <c r="D4"/>
  <c r="F40"/>
  <c r="F43"/>
  <c r="E51"/>
  <c r="F51"/>
  <c r="F34"/>
  <c r="F31"/>
  <c r="D50"/>
  <c r="D49"/>
  <c r="F19"/>
  <c r="E50"/>
  <c r="F50"/>
  <c r="E49"/>
  <c r="F49"/>
  <c r="F46"/>
  <c r="F28"/>
  <c r="F10"/>
  <c r="F25"/>
  <c r="F16"/>
  <c r="F7"/>
  <c r="F4"/>
</calcChain>
</file>

<file path=xl/sharedStrings.xml><?xml version="1.0" encoding="utf-8"?>
<sst xmlns="http://schemas.openxmlformats.org/spreadsheetml/2006/main" count="69" uniqueCount="41">
  <si>
    <t xml:space="preserve">Распределение 
бюджетных ассигнований по целевым статьям (муниципальным программам Ядринского района Чувашской Республики) классификации расходов Ядринского районного бюджета Чувашской Республики на 2014 год
</t>
  </si>
  <si>
    <t>Наименование</t>
  </si>
  <si>
    <t>Целевая статья (государственные программы и непрограммные направления деятельности)</t>
  </si>
  <si>
    <t>№№ п/п</t>
  </si>
  <si>
    <t>Плановые назначения</t>
  </si>
  <si>
    <t>% исполнения</t>
  </si>
  <si>
    <t>Ц100000</t>
  </si>
  <si>
    <t>Ц300000</t>
  </si>
  <si>
    <t>Ц400000</t>
  </si>
  <si>
    <t>Ц500000</t>
  </si>
  <si>
    <t>Ц600000</t>
  </si>
  <si>
    <t>Ц700000</t>
  </si>
  <si>
    <t>Ц800000</t>
  </si>
  <si>
    <t>Ч100000</t>
  </si>
  <si>
    <t>Ч200000</t>
  </si>
  <si>
    <t>Ч400000</t>
  </si>
  <si>
    <t>Ч500000</t>
  </si>
  <si>
    <t>Ч600000</t>
  </si>
  <si>
    <t>Муниципальная программа Ядринского района Чувашской Республики "Развитие жилищного строительства и сферы жилищно-коммунального хозяйства", в том числе</t>
  </si>
  <si>
    <t xml:space="preserve"> за счет средств республиканского бюджета Чувашской Республики</t>
  </si>
  <si>
    <t>Муниципальная программа Ядринского района Чувашской Республики "Социальная поддержка граждан", в том числе</t>
  </si>
  <si>
    <t xml:space="preserve">Муниципальная программа Ядринского района Чувашской Республики "Развитие культуры и туризма", в том числе </t>
  </si>
  <si>
    <t>Муниципальная программа Ядринского района Чувашской Республики "Развитие физической культуры и спорта" , в том числе</t>
  </si>
  <si>
    <t xml:space="preserve">Муниципальная программа Ядринского района Чувашской Республики "Содействие занятости населения", в том числе </t>
  </si>
  <si>
    <t>Муниципальная программа Ядринского района Чувашской Республики "Развитие образования" , в том числе</t>
  </si>
  <si>
    <t>Муниципальная программа Ядринского района Чувашской Республики "Повышение безопасности жизнедеятельности населения и территорий Ядринского района Чувашской Республики" , в том числе</t>
  </si>
  <si>
    <t>Муниципальная программа Ядринского района Чувашской Республики "Экономическое развитие и инновационная экономика", в том числе</t>
  </si>
  <si>
    <t>Муниципальная программа Ядринского района Чувашской Республики "Развитие транспортной системы Ядринского района Чувашской Республики" , в том числе</t>
  </si>
  <si>
    <t>Муниципальная программа Ядринского района  Чувашской Республики "Управление общественными финансами и муниципальным долгом Ядринского района Чувашской Республики" , в том числе</t>
  </si>
  <si>
    <t>Муниципальная программа Ядринского района Чувашской Республики "Развитие потенциала местного самоуправления", в том числе</t>
  </si>
  <si>
    <t>Муниципальная программа Ядринского района Чувашской Республики "Информационное общество " , в том числе</t>
  </si>
  <si>
    <t>Реализация непрограммных направлений расходов в рамках обеспечения деятельности органов местного самоуправления Ядринского района Чувашской Республики, в том числе</t>
  </si>
  <si>
    <t>Реализация непрограммных направлений расходов в рамках обеспечения деятельности Контрольно-счетного органа Ядринского Чувашской Республики, в том числе</t>
  </si>
  <si>
    <t xml:space="preserve"> за счет средств   бюджета Ядринского района Чувашской Республики</t>
  </si>
  <si>
    <t>тыс.руб.</t>
  </si>
  <si>
    <t>Ц900000</t>
  </si>
  <si>
    <t>Муниципальная программа «Развитие сельского хозяйства и регулирование рынка сельскохозяйственной продукции, сырья и продовольствия»</t>
  </si>
  <si>
    <t>Итого</t>
  </si>
  <si>
    <t>Итого программы</t>
  </si>
  <si>
    <t>Итого непрограмные расходы</t>
  </si>
  <si>
    <t>Исполнено на 01.08.2014 года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</si>
</sst>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i/>
      <sz val="7"/>
      <color indexed="8"/>
      <name val="Calibri"/>
      <family val="2"/>
      <charset val="204"/>
    </font>
    <font>
      <b/>
      <i/>
      <sz val="7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0" fillId="3" borderId="0" xfId="0" applyFill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/>
    <xf numFmtId="4" fontId="8" fillId="3" borderId="0" xfId="0" applyNumberFormat="1" applyFont="1" applyFill="1" applyBorder="1" applyAlignment="1">
      <alignment horizontal="center" vertical="center"/>
    </xf>
    <xf numFmtId="2" fontId="9" fillId="3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" fillId="0" borderId="0" xfId="0" applyFont="1"/>
    <xf numFmtId="4" fontId="12" fillId="0" borderId="0" xfId="0" applyNumberFormat="1" applyFont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view="pageBreakPreview" zoomScaleNormal="100" zoomScaleSheetLayoutView="100" workbookViewId="0">
      <selection activeCell="J45" sqref="J45"/>
    </sheetView>
  </sheetViews>
  <sheetFormatPr defaultRowHeight="15"/>
  <cols>
    <col min="1" max="1" width="4.140625" customWidth="1"/>
    <col min="2" max="2" width="53.42578125" customWidth="1"/>
    <col min="3" max="3" width="15.28515625" customWidth="1"/>
    <col min="4" max="4" width="11.85546875" customWidth="1"/>
    <col min="5" max="5" width="14.42578125" customWidth="1"/>
    <col min="6" max="6" width="11" customWidth="1"/>
    <col min="7" max="8" width="10" bestFit="1" customWidth="1"/>
  </cols>
  <sheetData>
    <row r="1" spans="1:12" ht="47.25" customHeight="1">
      <c r="A1" s="49" t="s">
        <v>0</v>
      </c>
      <c r="B1" s="49"/>
      <c r="C1" s="49"/>
      <c r="D1" s="49"/>
      <c r="E1" s="49"/>
      <c r="F1" s="49"/>
      <c r="G1" s="5"/>
      <c r="H1" s="5"/>
      <c r="I1" s="5"/>
      <c r="J1" s="5"/>
      <c r="K1" s="5"/>
      <c r="L1" s="5"/>
    </row>
    <row r="2" spans="1:12" ht="12" customHeight="1" thickBot="1">
      <c r="A2" s="6"/>
      <c r="B2" s="6"/>
      <c r="C2" s="6"/>
      <c r="D2" s="6"/>
      <c r="E2" s="33" t="s">
        <v>34</v>
      </c>
      <c r="F2" s="6"/>
      <c r="G2" s="5"/>
      <c r="H2" s="5"/>
      <c r="I2" s="5"/>
      <c r="J2" s="5"/>
      <c r="K2" s="5"/>
      <c r="L2" s="5"/>
    </row>
    <row r="3" spans="1:12" ht="70.5" customHeight="1" thickBot="1">
      <c r="A3" s="29" t="s">
        <v>3</v>
      </c>
      <c r="B3" s="7" t="s">
        <v>1</v>
      </c>
      <c r="C3" s="8" t="s">
        <v>2</v>
      </c>
      <c r="D3" s="30" t="s">
        <v>4</v>
      </c>
      <c r="E3" s="30" t="s">
        <v>40</v>
      </c>
      <c r="F3" s="31" t="s">
        <v>5</v>
      </c>
      <c r="G3" s="4"/>
      <c r="H3" s="3"/>
      <c r="I3" s="1"/>
      <c r="J3" s="1"/>
      <c r="K3" s="1"/>
    </row>
    <row r="4" spans="1:12" ht="33.75" customHeight="1">
      <c r="A4" s="15">
        <v>1</v>
      </c>
      <c r="B4" s="22" t="s">
        <v>18</v>
      </c>
      <c r="C4" s="12" t="s">
        <v>6</v>
      </c>
      <c r="D4" s="16">
        <f>SUM(D5+D6)</f>
        <v>34764.280299999999</v>
      </c>
      <c r="E4" s="16">
        <f>SUM(E5+E6)</f>
        <v>10482.216840000001</v>
      </c>
      <c r="F4" s="34">
        <f>SUM(E4/D4*100)</f>
        <v>30.152261889339332</v>
      </c>
      <c r="H4" s="32"/>
    </row>
    <row r="5" spans="1:12" ht="15.95" customHeight="1">
      <c r="A5" s="18"/>
      <c r="B5" s="25" t="s">
        <v>19</v>
      </c>
      <c r="C5" s="9"/>
      <c r="D5" s="20">
        <v>26830.375550000001</v>
      </c>
      <c r="E5" s="19">
        <v>7287.9008400000002</v>
      </c>
      <c r="F5" s="35">
        <f t="shared" ref="F5:F46" si="0">SUM(E5/D5*100)</f>
        <v>27.162873014649247</v>
      </c>
    </row>
    <row r="6" spans="1:12" ht="15.95" customHeight="1">
      <c r="A6" s="18"/>
      <c r="B6" s="25" t="s">
        <v>33</v>
      </c>
      <c r="C6" s="9"/>
      <c r="D6" s="20">
        <v>7933.9047499999997</v>
      </c>
      <c r="E6" s="19">
        <v>3194.3159999999998</v>
      </c>
      <c r="F6" s="35">
        <f t="shared" si="0"/>
        <v>40.261587461079614</v>
      </c>
    </row>
    <row r="7" spans="1:12" ht="23.25" customHeight="1">
      <c r="A7" s="17">
        <v>2</v>
      </c>
      <c r="B7" s="23" t="s">
        <v>20</v>
      </c>
      <c r="C7" s="14" t="s">
        <v>7</v>
      </c>
      <c r="D7" s="24">
        <f>SUM(D8+D9)</f>
        <v>1436.3</v>
      </c>
      <c r="E7" s="24">
        <f>SUM(E8+E9)</f>
        <v>1254.4688100000001</v>
      </c>
      <c r="F7" s="35">
        <f t="shared" si="0"/>
        <v>87.340305646452691</v>
      </c>
    </row>
    <row r="8" spans="1:12" ht="15.95" customHeight="1">
      <c r="A8" s="18"/>
      <c r="B8" s="25" t="s">
        <v>19</v>
      </c>
      <c r="C8" s="10"/>
      <c r="D8" s="19">
        <v>0</v>
      </c>
      <c r="E8" s="19">
        <v>0</v>
      </c>
      <c r="F8" s="35"/>
    </row>
    <row r="9" spans="1:12" ht="15.95" customHeight="1">
      <c r="A9" s="18"/>
      <c r="B9" s="25" t="s">
        <v>33</v>
      </c>
      <c r="C9" s="10"/>
      <c r="D9" s="19">
        <v>1436.3</v>
      </c>
      <c r="E9" s="19">
        <v>1254.4688100000001</v>
      </c>
      <c r="F9" s="35">
        <f t="shared" si="0"/>
        <v>87.340305646452691</v>
      </c>
    </row>
    <row r="10" spans="1:12" ht="22.5" customHeight="1">
      <c r="A10" s="17">
        <v>3</v>
      </c>
      <c r="B10" s="21" t="s">
        <v>21</v>
      </c>
      <c r="C10" s="14" t="s">
        <v>8</v>
      </c>
      <c r="D10" s="24">
        <f>SUM(D11+D12)</f>
        <v>29587.09923</v>
      </c>
      <c r="E10" s="24">
        <f>SUM(E11+E12)</f>
        <v>16431.473409999999</v>
      </c>
      <c r="F10" s="35">
        <f>SUM(E10/D10*100)</f>
        <v>55.535939100576705</v>
      </c>
    </row>
    <row r="11" spans="1:12" ht="15.95" customHeight="1">
      <c r="A11" s="18"/>
      <c r="B11" s="25" t="s">
        <v>19</v>
      </c>
      <c r="C11" s="10"/>
      <c r="D11" s="19">
        <v>0</v>
      </c>
      <c r="E11" s="19">
        <v>0</v>
      </c>
      <c r="F11" s="35"/>
    </row>
    <row r="12" spans="1:12" ht="15.95" customHeight="1">
      <c r="A12" s="18"/>
      <c r="B12" s="25" t="s">
        <v>33</v>
      </c>
      <c r="C12" s="10"/>
      <c r="D12" s="19">
        <v>29587.09923</v>
      </c>
      <c r="E12" s="19">
        <v>16431.473409999999</v>
      </c>
      <c r="F12" s="35">
        <f t="shared" si="0"/>
        <v>55.535939100576705</v>
      </c>
    </row>
    <row r="13" spans="1:12" ht="24" customHeight="1">
      <c r="A13" s="17">
        <v>4</v>
      </c>
      <c r="B13" s="21" t="s">
        <v>22</v>
      </c>
      <c r="C13" s="13" t="s">
        <v>9</v>
      </c>
      <c r="D13" s="24">
        <f>SUM(D14+D15)</f>
        <v>13972.768</v>
      </c>
      <c r="E13" s="24">
        <f>SUM(E14+E15)</f>
        <v>10233.333500000001</v>
      </c>
      <c r="F13" s="35">
        <f>SUM(E13/D13*100)</f>
        <v>73.237697069041729</v>
      </c>
    </row>
    <row r="14" spans="1:12" ht="15.95" customHeight="1">
      <c r="A14" s="18"/>
      <c r="B14" s="25" t="s">
        <v>19</v>
      </c>
      <c r="C14" s="9"/>
      <c r="D14" s="20">
        <v>110</v>
      </c>
      <c r="E14" s="19">
        <v>0</v>
      </c>
      <c r="F14" s="35">
        <f t="shared" si="0"/>
        <v>0</v>
      </c>
    </row>
    <row r="15" spans="1:12" ht="15.95" customHeight="1">
      <c r="A15" s="18"/>
      <c r="B15" s="25" t="s">
        <v>33</v>
      </c>
      <c r="C15" s="9"/>
      <c r="D15" s="20">
        <v>13862.768</v>
      </c>
      <c r="E15" s="19">
        <v>10233.333500000001</v>
      </c>
      <c r="F15" s="35">
        <f t="shared" si="0"/>
        <v>73.818832573696696</v>
      </c>
    </row>
    <row r="16" spans="1:12" ht="23.25" customHeight="1">
      <c r="A16" s="17">
        <v>5</v>
      </c>
      <c r="B16" s="21" t="s">
        <v>23</v>
      </c>
      <c r="C16" s="14" t="s">
        <v>10</v>
      </c>
      <c r="D16" s="24">
        <f>SUM(D17+D18)</f>
        <v>142.30000000000001</v>
      </c>
      <c r="E16" s="24">
        <f>SUM(E17+E18)</f>
        <v>80.507450000000006</v>
      </c>
      <c r="F16" s="35">
        <f>SUM(E16/D16*100)</f>
        <v>56.575860857343642</v>
      </c>
    </row>
    <row r="17" spans="1:6" ht="15.95" customHeight="1">
      <c r="A17" s="17"/>
      <c r="B17" s="25" t="s">
        <v>19</v>
      </c>
      <c r="C17" s="14"/>
      <c r="D17" s="19">
        <v>79.8</v>
      </c>
      <c r="E17" s="19">
        <v>25.507449999999999</v>
      </c>
      <c r="F17" s="35">
        <f t="shared" si="0"/>
        <v>31.964223057644109</v>
      </c>
    </row>
    <row r="18" spans="1:6" ht="15.95" customHeight="1">
      <c r="A18" s="17"/>
      <c r="B18" s="25" t="s">
        <v>33</v>
      </c>
      <c r="C18" s="14"/>
      <c r="D18" s="19">
        <v>62.5</v>
      </c>
      <c r="E18" s="19">
        <v>55</v>
      </c>
      <c r="F18" s="35">
        <f t="shared" si="0"/>
        <v>88</v>
      </c>
    </row>
    <row r="19" spans="1:6" ht="23.25" customHeight="1">
      <c r="A19" s="17">
        <v>6</v>
      </c>
      <c r="B19" s="21" t="s">
        <v>24</v>
      </c>
      <c r="C19" s="14" t="s">
        <v>11</v>
      </c>
      <c r="D19" s="24">
        <f>SUM(D20+D21)</f>
        <v>270459.84788000002</v>
      </c>
      <c r="E19" s="24">
        <f>SUM(E20+E21)</f>
        <v>194931.83159000002</v>
      </c>
      <c r="F19" s="35">
        <f>SUM(E19/D19*100)</f>
        <v>72.074222150893561</v>
      </c>
    </row>
    <row r="20" spans="1:6" ht="15.95" customHeight="1">
      <c r="A20" s="17"/>
      <c r="B20" s="25" t="s">
        <v>19</v>
      </c>
      <c r="C20" s="14"/>
      <c r="D20" s="19">
        <v>211114.4</v>
      </c>
      <c r="E20" s="19">
        <v>156981.81228000001</v>
      </c>
      <c r="F20" s="35">
        <f t="shared" si="0"/>
        <v>74.358647387388075</v>
      </c>
    </row>
    <row r="21" spans="1:6" ht="15.95" customHeight="1">
      <c r="A21" s="17"/>
      <c r="B21" s="25" t="s">
        <v>33</v>
      </c>
      <c r="C21" s="14"/>
      <c r="D21" s="19">
        <v>59345.44788</v>
      </c>
      <c r="E21" s="19">
        <v>37950.019310000003</v>
      </c>
      <c r="F21" s="35">
        <f t="shared" si="0"/>
        <v>63.947650014769764</v>
      </c>
    </row>
    <row r="22" spans="1:6" ht="42.75" customHeight="1">
      <c r="A22" s="17">
        <v>7</v>
      </c>
      <c r="B22" s="21" t="s">
        <v>25</v>
      </c>
      <c r="C22" s="14" t="s">
        <v>12</v>
      </c>
      <c r="D22" s="24">
        <f>SUM(D23+D24)</f>
        <v>1733.58</v>
      </c>
      <c r="E22" s="24">
        <f>SUM(E23+E24)</f>
        <v>706.36353999999994</v>
      </c>
      <c r="F22" s="35">
        <f>SUM(E22/D22*100)</f>
        <v>40.745944231013276</v>
      </c>
    </row>
    <row r="23" spans="1:6" ht="15.95" customHeight="1">
      <c r="A23" s="17"/>
      <c r="B23" s="25" t="s">
        <v>19</v>
      </c>
      <c r="C23" s="14"/>
      <c r="D23" s="19">
        <v>0</v>
      </c>
      <c r="E23" s="19">
        <v>0</v>
      </c>
      <c r="F23" s="35"/>
    </row>
    <row r="24" spans="1:6" ht="15.95" customHeight="1">
      <c r="A24" s="17"/>
      <c r="B24" s="25" t="s">
        <v>33</v>
      </c>
      <c r="C24" s="14"/>
      <c r="D24" s="19">
        <v>1733.58</v>
      </c>
      <c r="E24" s="19">
        <v>706.36353999999994</v>
      </c>
      <c r="F24" s="35">
        <f t="shared" si="0"/>
        <v>40.745944231013276</v>
      </c>
    </row>
    <row r="25" spans="1:6" ht="33.75" customHeight="1">
      <c r="A25" s="17">
        <v>8</v>
      </c>
      <c r="B25" s="37" t="s">
        <v>36</v>
      </c>
      <c r="C25" s="14" t="s">
        <v>35</v>
      </c>
      <c r="D25" s="24">
        <f>SUM(D26+D27)</f>
        <v>8794.3132800000003</v>
      </c>
      <c r="E25" s="24">
        <f>SUM(E26+E27)</f>
        <v>4149.05728</v>
      </c>
      <c r="F25" s="35">
        <f t="shared" si="0"/>
        <v>47.178866022839706</v>
      </c>
    </row>
    <row r="26" spans="1:6" ht="15.95" customHeight="1">
      <c r="A26" s="17"/>
      <c r="B26" s="25" t="s">
        <v>19</v>
      </c>
      <c r="C26" s="14"/>
      <c r="D26" s="19">
        <v>8018.8</v>
      </c>
      <c r="E26" s="19">
        <v>3958.69</v>
      </c>
      <c r="F26" s="35">
        <f t="shared" si="0"/>
        <v>49.367611113882376</v>
      </c>
    </row>
    <row r="27" spans="1:6" ht="15.95" customHeight="1">
      <c r="A27" s="17"/>
      <c r="B27" s="25" t="s">
        <v>33</v>
      </c>
      <c r="C27" s="14"/>
      <c r="D27" s="19">
        <v>775.51328000000001</v>
      </c>
      <c r="E27" s="19">
        <v>190.36727999999999</v>
      </c>
      <c r="F27" s="35">
        <f t="shared" si="0"/>
        <v>24.547262427279129</v>
      </c>
    </row>
    <row r="28" spans="1:6" ht="31.5">
      <c r="A28" s="17">
        <v>9</v>
      </c>
      <c r="B28" s="21" t="s">
        <v>26</v>
      </c>
      <c r="C28" s="14" t="s">
        <v>13</v>
      </c>
      <c r="D28" s="24">
        <f>SUM(D29+D30)</f>
        <v>1049.001</v>
      </c>
      <c r="E28" s="24">
        <f>SUM(E29+E30)</f>
        <v>606.70000000000005</v>
      </c>
      <c r="F28" s="35">
        <f>SUM(E28/D28*100)</f>
        <v>57.835979184004593</v>
      </c>
    </row>
    <row r="29" spans="1:6" ht="15.95" customHeight="1">
      <c r="A29" s="17"/>
      <c r="B29" s="25" t="s">
        <v>19</v>
      </c>
      <c r="C29" s="14"/>
      <c r="D29" s="19">
        <v>0</v>
      </c>
      <c r="E29" s="19">
        <v>0</v>
      </c>
      <c r="F29" s="35"/>
    </row>
    <row r="30" spans="1:6" ht="15.95" customHeight="1">
      <c r="A30" s="17"/>
      <c r="B30" s="25" t="s">
        <v>33</v>
      </c>
      <c r="C30" s="14"/>
      <c r="D30" s="19">
        <v>1049.001</v>
      </c>
      <c r="E30" s="19">
        <v>606.70000000000005</v>
      </c>
      <c r="F30" s="35">
        <f t="shared" si="0"/>
        <v>57.835979184004593</v>
      </c>
    </row>
    <row r="31" spans="1:6" ht="33" customHeight="1">
      <c r="A31" s="17">
        <v>10</v>
      </c>
      <c r="B31" s="21" t="s">
        <v>27</v>
      </c>
      <c r="C31" s="14" t="s">
        <v>14</v>
      </c>
      <c r="D31" s="24">
        <f>SUM(D32+D33)</f>
        <v>41838.654999999999</v>
      </c>
      <c r="E31" s="24">
        <f>SUM(E32+E33)</f>
        <v>15564.87529</v>
      </c>
      <c r="F31" s="35">
        <f>SUM(E31/D31*100)</f>
        <v>37.202140675889318</v>
      </c>
    </row>
    <row r="32" spans="1:6" ht="15.95" customHeight="1">
      <c r="A32" s="17"/>
      <c r="B32" s="25" t="s">
        <v>19</v>
      </c>
      <c r="C32" s="14"/>
      <c r="D32" s="19">
        <v>34543.199999999997</v>
      </c>
      <c r="E32" s="19">
        <v>13056.392</v>
      </c>
      <c r="F32" s="35">
        <f t="shared" si="0"/>
        <v>37.797285717594207</v>
      </c>
    </row>
    <row r="33" spans="1:6" ht="15.95" customHeight="1">
      <c r="A33" s="17"/>
      <c r="B33" s="25" t="s">
        <v>33</v>
      </c>
      <c r="C33" s="14"/>
      <c r="D33" s="19">
        <v>7295.4549999999999</v>
      </c>
      <c r="E33" s="19">
        <v>2508.4832900000001</v>
      </c>
      <c r="F33" s="35">
        <f t="shared" si="0"/>
        <v>34.384192486966199</v>
      </c>
    </row>
    <row r="34" spans="1:6" ht="44.25" customHeight="1">
      <c r="A34" s="17">
        <v>11</v>
      </c>
      <c r="B34" s="21" t="s">
        <v>28</v>
      </c>
      <c r="C34" s="14" t="s">
        <v>15</v>
      </c>
      <c r="D34" s="24">
        <f>SUM(D35+D36)</f>
        <v>8527.7400899999993</v>
      </c>
      <c r="E34" s="24">
        <f>SUM(E35+E36)</f>
        <v>3871.55962</v>
      </c>
      <c r="F34" s="35">
        <f>SUM(E34/D34*100)</f>
        <v>45.399596835039098</v>
      </c>
    </row>
    <row r="35" spans="1:6" ht="15.95" customHeight="1">
      <c r="A35" s="18"/>
      <c r="B35" s="25" t="s">
        <v>19</v>
      </c>
      <c r="C35" s="10"/>
      <c r="D35" s="19">
        <v>1336.8</v>
      </c>
      <c r="E35" s="19">
        <v>545.23865999999998</v>
      </c>
      <c r="F35" s="35">
        <f t="shared" si="0"/>
        <v>40.78685368043088</v>
      </c>
    </row>
    <row r="36" spans="1:6" ht="15.95" customHeight="1">
      <c r="A36" s="18"/>
      <c r="B36" s="25" t="s">
        <v>33</v>
      </c>
      <c r="C36" s="10"/>
      <c r="D36" s="19">
        <v>7190.9400900000001</v>
      </c>
      <c r="E36" s="19">
        <v>3326.32096</v>
      </c>
      <c r="F36" s="35">
        <f t="shared" si="0"/>
        <v>46.257108505544508</v>
      </c>
    </row>
    <row r="37" spans="1:6" ht="31.5">
      <c r="A37" s="17">
        <v>12</v>
      </c>
      <c r="B37" s="21" t="s">
        <v>29</v>
      </c>
      <c r="C37" s="14" t="s">
        <v>16</v>
      </c>
      <c r="D37" s="24">
        <f>SUM(D38+D39)</f>
        <v>1260.7</v>
      </c>
      <c r="E37" s="24">
        <f>SUM(E38+E39)</f>
        <v>682.46013000000005</v>
      </c>
      <c r="F37" s="35">
        <f>SUM(E37/D37*100)</f>
        <v>54.133428254144519</v>
      </c>
    </row>
    <row r="38" spans="1:6" ht="15.95" customHeight="1">
      <c r="A38" s="18"/>
      <c r="B38" s="25" t="s">
        <v>19</v>
      </c>
      <c r="C38" s="10"/>
      <c r="D38" s="19">
        <v>1180.7</v>
      </c>
      <c r="E38" s="19">
        <v>643.46013000000005</v>
      </c>
      <c r="F38" s="35">
        <f t="shared" si="0"/>
        <v>54.498190056745997</v>
      </c>
    </row>
    <row r="39" spans="1:6" ht="15.95" customHeight="1">
      <c r="A39" s="18"/>
      <c r="B39" s="25" t="s">
        <v>33</v>
      </c>
      <c r="C39" s="10"/>
      <c r="D39" s="19">
        <v>80</v>
      </c>
      <c r="E39" s="19">
        <v>39</v>
      </c>
      <c r="F39" s="35">
        <f t="shared" si="0"/>
        <v>48.75</v>
      </c>
    </row>
    <row r="40" spans="1:6" ht="23.25" customHeight="1">
      <c r="A40" s="17">
        <v>13</v>
      </c>
      <c r="B40" s="21" t="s">
        <v>30</v>
      </c>
      <c r="C40" s="13" t="s">
        <v>17</v>
      </c>
      <c r="D40" s="24">
        <f>SUM(D41+D42)</f>
        <v>100</v>
      </c>
      <c r="E40" s="24">
        <f>SUM(E41+E42)</f>
        <v>57.6</v>
      </c>
      <c r="F40" s="35">
        <f>SUM(E40/D40*100)</f>
        <v>57.600000000000009</v>
      </c>
    </row>
    <row r="41" spans="1:6" ht="15.95" customHeight="1">
      <c r="A41" s="18"/>
      <c r="B41" s="25" t="s">
        <v>19</v>
      </c>
      <c r="C41" s="9"/>
      <c r="D41" s="20">
        <v>0</v>
      </c>
      <c r="E41" s="19">
        <v>0</v>
      </c>
      <c r="F41" s="35"/>
    </row>
    <row r="42" spans="1:6" ht="15.95" customHeight="1">
      <c r="A42" s="18"/>
      <c r="B42" s="25" t="s">
        <v>33</v>
      </c>
      <c r="C42" s="9"/>
      <c r="D42" s="20">
        <v>100</v>
      </c>
      <c r="E42" s="19">
        <v>57.6</v>
      </c>
      <c r="F42" s="35">
        <f t="shared" si="0"/>
        <v>57.600000000000009</v>
      </c>
    </row>
    <row r="43" spans="1:6" ht="36.75" customHeight="1">
      <c r="A43" s="17">
        <v>14</v>
      </c>
      <c r="B43" s="21" t="s">
        <v>31</v>
      </c>
      <c r="C43" s="14">
        <v>7500000</v>
      </c>
      <c r="D43" s="24">
        <f>SUM(D44+D45)</f>
        <v>47289.134489999997</v>
      </c>
      <c r="E43" s="24">
        <f>SUM(E44+E45)</f>
        <v>24057.270550000001</v>
      </c>
      <c r="F43" s="35">
        <f>SUM(E43/D43*100)</f>
        <v>50.872723321014199</v>
      </c>
    </row>
    <row r="44" spans="1:6" ht="15.95" customHeight="1">
      <c r="A44" s="18"/>
      <c r="B44" s="25" t="s">
        <v>19</v>
      </c>
      <c r="C44" s="10"/>
      <c r="D44" s="19">
        <v>0</v>
      </c>
      <c r="E44" s="19">
        <v>0</v>
      </c>
      <c r="F44" s="35"/>
    </row>
    <row r="45" spans="1:6" ht="15.95" customHeight="1">
      <c r="A45" s="18"/>
      <c r="B45" s="25" t="s">
        <v>33</v>
      </c>
      <c r="C45" s="10"/>
      <c r="D45" s="19">
        <v>47289.134489999997</v>
      </c>
      <c r="E45" s="19">
        <v>24057.270550000001</v>
      </c>
      <c r="F45" s="35">
        <f t="shared" si="0"/>
        <v>50.872723321014199</v>
      </c>
    </row>
    <row r="46" spans="1:6" ht="31.5">
      <c r="A46" s="17">
        <v>15</v>
      </c>
      <c r="B46" s="21" t="s">
        <v>32</v>
      </c>
      <c r="C46" s="14">
        <v>8300000</v>
      </c>
      <c r="D46" s="24">
        <f>SUM(D47+D48)</f>
        <v>719.8</v>
      </c>
      <c r="E46" s="24">
        <f>SUM(E47+E48)</f>
        <v>339.79466000000002</v>
      </c>
      <c r="F46" s="35">
        <f t="shared" si="0"/>
        <v>47.206815782161712</v>
      </c>
    </row>
    <row r="47" spans="1:6">
      <c r="A47" s="18"/>
      <c r="B47" s="25" t="s">
        <v>19</v>
      </c>
      <c r="C47" s="10"/>
      <c r="D47" s="19">
        <v>0</v>
      </c>
      <c r="E47" s="19">
        <v>0</v>
      </c>
      <c r="F47" s="35"/>
    </row>
    <row r="48" spans="1:6" ht="15.75" thickBot="1">
      <c r="A48" s="26"/>
      <c r="B48" s="27" t="s">
        <v>33</v>
      </c>
      <c r="C48" s="11"/>
      <c r="D48" s="28">
        <v>719.8</v>
      </c>
      <c r="E48" s="28">
        <v>339.79466000000002</v>
      </c>
      <c r="F48" s="36">
        <f>SUM(E48/D48*100)</f>
        <v>47.206815782161712</v>
      </c>
    </row>
    <row r="49" spans="1:7">
      <c r="A49" s="38"/>
      <c r="B49" s="39" t="s">
        <v>37</v>
      </c>
      <c r="C49" s="40"/>
      <c r="D49" s="41">
        <f>SUM(D4+D7+D10+D13+D16+D19+D22+D25+D28+D31+D34+D37+D40+D43+D46)</f>
        <v>461675.51926999999</v>
      </c>
      <c r="E49" s="41">
        <f>SUM(E4+E7+E10+E13+E16+E19+E22+E25+E28+E31+E34+E37+E40+E43+E46)</f>
        <v>283449.51267000003</v>
      </c>
      <c r="F49" s="42">
        <f>SUM(E49/D49*100)</f>
        <v>61.39582907020705</v>
      </c>
      <c r="G49" s="48"/>
    </row>
    <row r="50" spans="1:7">
      <c r="A50" s="47"/>
      <c r="B50" s="46" t="s">
        <v>38</v>
      </c>
      <c r="C50" s="43"/>
      <c r="D50" s="45">
        <f>SUM(D4+D7+D10+D13+D16+D19+D22+D25+D28+D31+D34+D37+D40)</f>
        <v>413666.58477999998</v>
      </c>
      <c r="E50" s="45">
        <f>SUM(E4+E7+E10+E13+E16+E19+E22+E25+E28+E31+E34+E37+E40)</f>
        <v>259052.44746</v>
      </c>
      <c r="F50" s="44">
        <f>SUM(E50/D50*100)</f>
        <v>62.623488817152506</v>
      </c>
    </row>
    <row r="51" spans="1:7">
      <c r="A51" s="47"/>
      <c r="B51" s="46" t="s">
        <v>39</v>
      </c>
      <c r="C51" s="43"/>
      <c r="D51" s="45">
        <f>SUM(D43+D46)</f>
        <v>48008.93449</v>
      </c>
      <c r="E51" s="45">
        <f>SUM(E43+E46)</f>
        <v>24397.065210000001</v>
      </c>
      <c r="F51" s="44">
        <f>SUM(E51/D51*100)</f>
        <v>50.817760213115704</v>
      </c>
    </row>
    <row r="52" spans="1:7">
      <c r="B52" s="2"/>
    </row>
    <row r="53" spans="1:7">
      <c r="B53" s="2"/>
    </row>
    <row r="54" spans="1:7">
      <c r="B54" s="2"/>
    </row>
    <row r="55" spans="1:7">
      <c r="B55" s="2"/>
    </row>
    <row r="56" spans="1:7">
      <c r="B56" s="2"/>
    </row>
    <row r="57" spans="1:7">
      <c r="B57" s="2"/>
    </row>
    <row r="58" spans="1:7">
      <c r="B58" s="2"/>
    </row>
    <row r="59" spans="1:7">
      <c r="B59" s="2"/>
    </row>
    <row r="60" spans="1:7">
      <c r="B60" s="2"/>
    </row>
    <row r="61" spans="1:7">
      <c r="B61" s="2"/>
    </row>
    <row r="62" spans="1:7">
      <c r="B62" s="2"/>
    </row>
    <row r="63" spans="1:7">
      <c r="B63" s="2"/>
    </row>
    <row r="64" spans="1:7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</sheetData>
  <mergeCells count="1">
    <mergeCell ref="A1:F1"/>
  </mergeCells>
  <phoneticPr fontId="0" type="noConversion"/>
  <pageMargins left="0.78740157480314965" right="0" top="0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finuser</dc:creator>
  <cp:lastModifiedBy>econ</cp:lastModifiedBy>
  <cp:lastPrinted>2014-08-20T08:59:24Z</cp:lastPrinted>
  <dcterms:created xsi:type="dcterms:W3CDTF">2014-08-07T11:49:29Z</dcterms:created>
  <dcterms:modified xsi:type="dcterms:W3CDTF">2014-12-09T12:40:03Z</dcterms:modified>
</cp:coreProperties>
</file>