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5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<sst xmlns="http://schemas.openxmlformats.org/spreadsheetml/2006/main" count="57" uniqueCount="25">
  <si>
    <t>Показатели</t>
  </si>
  <si>
    <t xml:space="preserve"> %                  </t>
  </si>
  <si>
    <t>+,-</t>
  </si>
  <si>
    <t>Производство мяса, тонн</t>
  </si>
  <si>
    <t>в хозяйствах всех категорий</t>
  </si>
  <si>
    <t>в сельхозпредприятиях</t>
  </si>
  <si>
    <t>в хозяйствах населения</t>
  </si>
  <si>
    <t>в крестьянских (фермерских) хозяйствах</t>
  </si>
  <si>
    <t>Производство молока, тонн</t>
  </si>
  <si>
    <t>Производство яиц, тыс. шт.</t>
  </si>
  <si>
    <t>Численность скота и птицы</t>
  </si>
  <si>
    <t>крупный рогатый скот, голов</t>
  </si>
  <si>
    <t>в том числе коровы, голов</t>
  </si>
  <si>
    <t>Свиньи, голов</t>
  </si>
  <si>
    <t>Птицы, тыс. гол.</t>
  </si>
  <si>
    <t>Лошади, голов</t>
  </si>
  <si>
    <t>Овцы и козы, голов</t>
  </si>
  <si>
    <t xml:space="preserve">            </t>
  </si>
  <si>
    <t>Начальник отдела</t>
  </si>
  <si>
    <t xml:space="preserve">по Аликовскому району </t>
  </si>
  <si>
    <t>сельского хозяйства и экологии</t>
  </si>
  <si>
    <t xml:space="preserve">             А.И. Прохоров</t>
  </si>
  <si>
    <t>2017 г</t>
  </si>
  <si>
    <t>2018 г</t>
  </si>
  <si>
    <t>Основные показатели по животноводству за январь-декабрь месяцы  2018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</si>
</sst>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00000"/>
    <numFmt numFmtId="168" formatCode="0.0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</numFmts>
  <fonts count="6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1" fillId="0" borderId="0" xfId="0" applyFont="1" applyAlignment="1">
      <alignment horizontal="justify"/>
    </xf>
    <xf numFmtId="0" fontId="3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174" fontId="2" fillId="0" borderId="4" xfId="0" applyNumberFormat="1" applyFont="1" applyBorder="1" applyAlignment="1">
      <alignment horizontal="center" vertical="top" wrapText="1"/>
    </xf>
    <xf numFmtId="174" fontId="3" fillId="0" borderId="4" xfId="0" applyNumberFormat="1" applyFont="1" applyBorder="1" applyAlignment="1">
      <alignment horizontal="center" vertical="top" wrapText="1"/>
    </xf>
    <xf numFmtId="0" fontId="0" fillId="0" borderId="0" xfId="0" applyFill="1" applyBorder="1" applyAlignment="1">
      <alignment horizontal="left"/>
    </xf>
    <xf numFmtId="0" fontId="4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workbookViewId="0" topLeftCell="A1">
      <selection activeCell="C13" sqref="C13"/>
    </sheetView>
  </sheetViews>
  <sheetFormatPr defaultColWidth="9.00390625" defaultRowHeight="12.75"/>
  <cols>
    <col min="1" max="1" width="43.875" style="0" customWidth="1"/>
    <col min="2" max="4" width="10.75390625" style="0" customWidth="1"/>
    <col min="5" max="5" width="10.25390625" style="0" customWidth="1"/>
  </cols>
  <sheetData>
    <row r="1" spans="1:5" ht="12.75" customHeight="1">
      <c r="A1" s="17" t="s">
        <v>24</v>
      </c>
      <c r="B1" s="17"/>
      <c r="C1" s="17"/>
      <c r="D1" s="17"/>
      <c r="E1" s="17"/>
    </row>
    <row r="2" spans="1:5" ht="12.75" customHeight="1">
      <c r="A2" s="17" t="s">
        <v>19</v>
      </c>
      <c r="B2" s="17"/>
      <c r="C2" s="17"/>
      <c r="D2" s="17"/>
      <c r="E2" s="17"/>
    </row>
    <row r="3" ht="12.75" customHeight="1">
      <c r="A3" s="1"/>
    </row>
    <row r="4" spans="1:5" ht="12.75" customHeight="1">
      <c r="A4" s="2" t="s">
        <v>0</v>
      </c>
      <c r="B4" s="3" t="s">
        <v>22</v>
      </c>
      <c r="C4" s="3" t="s">
        <v>23</v>
      </c>
      <c r="D4" s="3" t="s">
        <v>1</v>
      </c>
      <c r="E4" s="3" t="s">
        <v>2</v>
      </c>
    </row>
    <row r="5" spans="1:5" ht="12.75" customHeight="1">
      <c r="A5" s="14" t="s">
        <v>3</v>
      </c>
      <c r="B5" s="15"/>
      <c r="C5" s="15"/>
      <c r="D5" s="15"/>
      <c r="E5" s="16"/>
    </row>
    <row r="6" spans="1:5" ht="12.75" customHeight="1">
      <c r="A6" s="4" t="s">
        <v>4</v>
      </c>
      <c r="B6" s="9">
        <f>SUM(B7:B9)</f>
        <v>2810.6</v>
      </c>
      <c r="C6" s="9">
        <f>SUM(C7:C9)</f>
        <v>2816.51</v>
      </c>
      <c r="D6" s="9">
        <f>C6/B6*100</f>
        <v>100.21027538603857</v>
      </c>
      <c r="E6" s="6">
        <f>C6-B6</f>
        <v>5.910000000000309</v>
      </c>
    </row>
    <row r="7" spans="1:5" ht="12.75" customHeight="1">
      <c r="A7" s="4" t="s">
        <v>5</v>
      </c>
      <c r="B7" s="6">
        <v>419.1</v>
      </c>
      <c r="C7" s="9">
        <v>430.36</v>
      </c>
      <c r="D7" s="9">
        <f>C7/B7*100</f>
        <v>102.68670961584347</v>
      </c>
      <c r="E7" s="6">
        <f>C7-B7</f>
        <v>11.259999999999991</v>
      </c>
    </row>
    <row r="8" spans="1:5" ht="12.75" customHeight="1">
      <c r="A8" s="4" t="s">
        <v>6</v>
      </c>
      <c r="B8" s="6">
        <v>2198.3</v>
      </c>
      <c r="C8" s="6">
        <v>2181.1</v>
      </c>
      <c r="D8" s="9">
        <f>C8/B8*100</f>
        <v>99.21757721875993</v>
      </c>
      <c r="E8" s="6">
        <f>C8-B8</f>
        <v>-17.200000000000273</v>
      </c>
    </row>
    <row r="9" spans="1:5" ht="12.75" customHeight="1">
      <c r="A9" s="4" t="s">
        <v>7</v>
      </c>
      <c r="B9" s="9">
        <v>193.2</v>
      </c>
      <c r="C9" s="9">
        <v>205.05</v>
      </c>
      <c r="D9" s="9">
        <f>C9/B9*100</f>
        <v>106.13354037267082</v>
      </c>
      <c r="E9" s="6">
        <f>C9-B9</f>
        <v>11.850000000000023</v>
      </c>
    </row>
    <row r="10" spans="1:5" ht="12.75" customHeight="1">
      <c r="A10" s="14" t="s">
        <v>8</v>
      </c>
      <c r="B10" s="15"/>
      <c r="C10" s="15"/>
      <c r="D10" s="15"/>
      <c r="E10" s="16"/>
    </row>
    <row r="11" spans="1:5" ht="12.75" customHeight="1">
      <c r="A11" s="4" t="s">
        <v>4</v>
      </c>
      <c r="B11" s="6">
        <f>SUM(B12:B14)</f>
        <v>26373.100000000002</v>
      </c>
      <c r="C11" s="9">
        <f>SUM(C12:C14)</f>
        <v>26478.639999999996</v>
      </c>
      <c r="D11" s="9">
        <f>C11/B11*100</f>
        <v>100.40018048693553</v>
      </c>
      <c r="E11" s="9">
        <f>C11-B11</f>
        <v>105.5399999999936</v>
      </c>
    </row>
    <row r="12" spans="1:5" ht="12.75" customHeight="1">
      <c r="A12" s="4" t="s">
        <v>5</v>
      </c>
      <c r="B12" s="6">
        <v>4222.4</v>
      </c>
      <c r="C12" s="9">
        <v>4513.9</v>
      </c>
      <c r="D12" s="9">
        <f aca="true" t="shared" si="0" ref="D12:D18">C12/B12*100</f>
        <v>106.90365668813944</v>
      </c>
      <c r="E12" s="6">
        <f>C12-B12</f>
        <v>291.5</v>
      </c>
    </row>
    <row r="13" spans="1:5" ht="12.75" customHeight="1">
      <c r="A13" s="4" t="s">
        <v>6</v>
      </c>
      <c r="B13" s="6">
        <v>21616.9</v>
      </c>
      <c r="C13" s="6">
        <v>21401.3</v>
      </c>
      <c r="D13" s="9">
        <f t="shared" si="0"/>
        <v>99.00263219980661</v>
      </c>
      <c r="E13" s="6">
        <f>C13-B13</f>
        <v>-215.60000000000218</v>
      </c>
    </row>
    <row r="14" spans="1:5" ht="12.75" customHeight="1">
      <c r="A14" s="4" t="s">
        <v>7</v>
      </c>
      <c r="B14" s="6">
        <v>533.8</v>
      </c>
      <c r="C14" s="6">
        <v>563.44</v>
      </c>
      <c r="D14" s="9">
        <f t="shared" si="0"/>
        <v>105.55264143874112</v>
      </c>
      <c r="E14" s="6">
        <f>C14-B14</f>
        <v>29.6400000000001</v>
      </c>
    </row>
    <row r="15" spans="1:5" ht="12.75" customHeight="1">
      <c r="A15" s="14" t="s">
        <v>9</v>
      </c>
      <c r="B15" s="15"/>
      <c r="C15" s="15"/>
      <c r="D15" s="15"/>
      <c r="E15" s="16"/>
    </row>
    <row r="16" spans="1:5" ht="12.75" customHeight="1">
      <c r="A16" s="4" t="s">
        <v>4</v>
      </c>
      <c r="B16" s="6">
        <f>SUM(B17:B19)</f>
        <v>2991.8</v>
      </c>
      <c r="C16" s="6">
        <f>SUM(C17:C19)</f>
        <v>2902.1</v>
      </c>
      <c r="D16" s="9">
        <f t="shared" si="0"/>
        <v>97.00180493348485</v>
      </c>
      <c r="E16" s="6">
        <f>C16-B16</f>
        <v>-89.70000000000027</v>
      </c>
    </row>
    <row r="17" spans="1:5" ht="12.75" customHeight="1">
      <c r="A17" s="4" t="s">
        <v>5</v>
      </c>
      <c r="B17" s="6">
        <v>0</v>
      </c>
      <c r="C17" s="6">
        <v>0</v>
      </c>
      <c r="D17" s="9">
        <v>0</v>
      </c>
      <c r="E17" s="6">
        <f>C17-B17</f>
        <v>0</v>
      </c>
    </row>
    <row r="18" spans="1:5" ht="12.75" customHeight="1">
      <c r="A18" s="4" t="s">
        <v>6</v>
      </c>
      <c r="B18" s="6">
        <v>2991.8</v>
      </c>
      <c r="C18" s="6">
        <v>2902.1</v>
      </c>
      <c r="D18" s="9">
        <f t="shared" si="0"/>
        <v>97.00180493348485</v>
      </c>
      <c r="E18" s="6">
        <f>C18-B18</f>
        <v>-89.70000000000027</v>
      </c>
    </row>
    <row r="19" spans="1:5" ht="12.75" customHeight="1">
      <c r="A19" s="4" t="s">
        <v>7</v>
      </c>
      <c r="B19" s="6">
        <v>0</v>
      </c>
      <c r="C19" s="6">
        <v>0</v>
      </c>
      <c r="D19" s="9" t="e">
        <f>C19/B19*100</f>
        <v>#DIV/0!</v>
      </c>
      <c r="E19" s="6">
        <f>C19-B19</f>
        <v>0</v>
      </c>
    </row>
    <row r="20" spans="1:5" ht="16.5" customHeight="1">
      <c r="A20" s="14" t="s">
        <v>10</v>
      </c>
      <c r="B20" s="15"/>
      <c r="C20" s="15"/>
      <c r="D20" s="15"/>
      <c r="E20" s="16"/>
    </row>
    <row r="21" spans="1:5" ht="12.75" customHeight="1">
      <c r="A21" s="14" t="s">
        <v>11</v>
      </c>
      <c r="B21" s="15"/>
      <c r="C21" s="15"/>
      <c r="D21" s="15"/>
      <c r="E21" s="16"/>
    </row>
    <row r="22" spans="1:5" ht="12.75" customHeight="1">
      <c r="A22" s="4" t="s">
        <v>4</v>
      </c>
      <c r="B22" s="6">
        <f>SUM(B23:B25)</f>
        <v>9695</v>
      </c>
      <c r="C22" s="6">
        <f>SUM(C23:C25)</f>
        <v>9657</v>
      </c>
      <c r="D22" s="9">
        <f>C22/B22*100</f>
        <v>99.60804538421867</v>
      </c>
      <c r="E22" s="6">
        <f>C22-B22</f>
        <v>-38</v>
      </c>
    </row>
    <row r="23" spans="1:5" ht="12.75" customHeight="1">
      <c r="A23" s="4" t="s">
        <v>5</v>
      </c>
      <c r="B23" s="6">
        <v>1974</v>
      </c>
      <c r="C23" s="6">
        <v>2106</v>
      </c>
      <c r="D23" s="9">
        <f>C23/B23*100</f>
        <v>106.68693009118542</v>
      </c>
      <c r="E23" s="6">
        <f>C23-B23</f>
        <v>132</v>
      </c>
    </row>
    <row r="24" spans="1:5" ht="12.75" customHeight="1">
      <c r="A24" s="4" t="s">
        <v>6</v>
      </c>
      <c r="B24" s="6">
        <v>7407</v>
      </c>
      <c r="C24" s="6">
        <v>7230</v>
      </c>
      <c r="D24" s="9">
        <f>C24/B24*100</f>
        <v>97.61036857027136</v>
      </c>
      <c r="E24" s="6">
        <f>C24-B24</f>
        <v>-177</v>
      </c>
    </row>
    <row r="25" spans="1:5" ht="12.75" customHeight="1">
      <c r="A25" s="4" t="s">
        <v>7</v>
      </c>
      <c r="B25" s="6">
        <v>314</v>
      </c>
      <c r="C25" s="6">
        <v>321</v>
      </c>
      <c r="D25" s="9">
        <f>C25/B25*100</f>
        <v>102.22929936305734</v>
      </c>
      <c r="E25" s="6">
        <f>C25-B25</f>
        <v>7</v>
      </c>
    </row>
    <row r="26" spans="1:5" ht="12.75" customHeight="1">
      <c r="A26" s="14" t="s">
        <v>12</v>
      </c>
      <c r="B26" s="15"/>
      <c r="C26" s="15"/>
      <c r="D26" s="15"/>
      <c r="E26" s="16"/>
    </row>
    <row r="27" spans="1:5" ht="12.75" customHeight="1">
      <c r="A27" s="4" t="s">
        <v>4</v>
      </c>
      <c r="B27" s="6">
        <f>SUM(B28:B30)</f>
        <v>4857</v>
      </c>
      <c r="C27" s="6">
        <f>SUM(C28:C30)</f>
        <v>4777</v>
      </c>
      <c r="D27" s="9">
        <f>C27/B27*100</f>
        <v>98.35289273213918</v>
      </c>
      <c r="E27" s="6">
        <f>C27-B27</f>
        <v>-80</v>
      </c>
    </row>
    <row r="28" spans="1:5" ht="12.75" customHeight="1">
      <c r="A28" s="4" t="s">
        <v>5</v>
      </c>
      <c r="B28" s="6">
        <v>576</v>
      </c>
      <c r="C28" s="6">
        <v>602</v>
      </c>
      <c r="D28" s="9">
        <f>C28/B28*100</f>
        <v>104.51388888888889</v>
      </c>
      <c r="E28" s="6">
        <f>C28-B28</f>
        <v>26</v>
      </c>
    </row>
    <row r="29" spans="1:5" ht="12.75" customHeight="1">
      <c r="A29" s="4" t="s">
        <v>6</v>
      </c>
      <c r="B29" s="6">
        <v>4164</v>
      </c>
      <c r="C29" s="6">
        <v>4058</v>
      </c>
      <c r="D29" s="9">
        <f>C29/B29*100</f>
        <v>97.45437079731028</v>
      </c>
      <c r="E29" s="6">
        <f>C29-B29</f>
        <v>-106</v>
      </c>
    </row>
    <row r="30" spans="1:5" ht="12.75" customHeight="1">
      <c r="A30" s="4" t="s">
        <v>7</v>
      </c>
      <c r="B30" s="6">
        <v>117</v>
      </c>
      <c r="C30" s="6">
        <v>117</v>
      </c>
      <c r="D30" s="9">
        <f>C30/B30*100</f>
        <v>100</v>
      </c>
      <c r="E30" s="6">
        <f>C30-B30</f>
        <v>0</v>
      </c>
    </row>
    <row r="31" spans="1:5" ht="12.75" customHeight="1">
      <c r="A31" s="14" t="s">
        <v>13</v>
      </c>
      <c r="B31" s="15"/>
      <c r="C31" s="15"/>
      <c r="D31" s="15"/>
      <c r="E31" s="16"/>
    </row>
    <row r="32" spans="1:5" ht="12.75" customHeight="1">
      <c r="A32" s="4" t="s">
        <v>4</v>
      </c>
      <c r="B32" s="6">
        <f>SUM(B33:B35)</f>
        <v>1506</v>
      </c>
      <c r="C32" s="6">
        <f>SUM(C33:C35)</f>
        <v>1520</v>
      </c>
      <c r="D32" s="9">
        <f>C32/B32*100</f>
        <v>100.92961487383798</v>
      </c>
      <c r="E32" s="6">
        <f>C32-B32</f>
        <v>14</v>
      </c>
    </row>
    <row r="33" spans="1:5" ht="12.75" customHeight="1">
      <c r="A33" s="4" t="s">
        <v>5</v>
      </c>
      <c r="B33" s="6">
        <v>275</v>
      </c>
      <c r="C33" s="6">
        <v>263</v>
      </c>
      <c r="D33" s="9">
        <f>C33/B33*100</f>
        <v>95.63636363636364</v>
      </c>
      <c r="E33" s="6">
        <f>C33-B33</f>
        <v>-12</v>
      </c>
    </row>
    <row r="34" spans="1:5" ht="12.75" customHeight="1">
      <c r="A34" s="4" t="s">
        <v>6</v>
      </c>
      <c r="B34" s="6">
        <v>410</v>
      </c>
      <c r="C34" s="6">
        <v>411</v>
      </c>
      <c r="D34" s="9">
        <f>C34/B34*100</f>
        <v>100.2439024390244</v>
      </c>
      <c r="E34" s="6">
        <f>C34-B34</f>
        <v>1</v>
      </c>
    </row>
    <row r="35" spans="1:5" ht="12" customHeight="1">
      <c r="A35" s="4" t="s">
        <v>7</v>
      </c>
      <c r="B35" s="6">
        <v>821</v>
      </c>
      <c r="C35" s="6">
        <v>846</v>
      </c>
      <c r="D35" s="9">
        <f>C35/B35*100</f>
        <v>103.04506699147382</v>
      </c>
      <c r="E35" s="6">
        <f>C35-B35</f>
        <v>25</v>
      </c>
    </row>
    <row r="36" spans="1:5" ht="12.75" customHeight="1">
      <c r="A36" s="14" t="s">
        <v>14</v>
      </c>
      <c r="B36" s="15"/>
      <c r="C36" s="15"/>
      <c r="D36" s="15"/>
      <c r="E36" s="16"/>
    </row>
    <row r="37" spans="1:5" ht="12.75" customHeight="1">
      <c r="A37" s="4" t="s">
        <v>4</v>
      </c>
      <c r="B37" s="6">
        <f>SUM(B38:B40)</f>
        <v>21.1</v>
      </c>
      <c r="C37" s="6">
        <f>SUM(C38:C40)</f>
        <v>20.9</v>
      </c>
      <c r="D37" s="9">
        <f>C37/B37*100</f>
        <v>99.0521327014218</v>
      </c>
      <c r="E37" s="6">
        <f>C37-B37</f>
        <v>-0.20000000000000284</v>
      </c>
    </row>
    <row r="38" spans="1:5" ht="12.75" customHeight="1">
      <c r="A38" s="4" t="s">
        <v>5</v>
      </c>
      <c r="B38" s="7">
        <v>0</v>
      </c>
      <c r="C38" s="7">
        <v>0</v>
      </c>
      <c r="D38" s="9"/>
      <c r="E38" s="6">
        <f>C38-B38</f>
        <v>0</v>
      </c>
    </row>
    <row r="39" spans="1:5" ht="12.75" customHeight="1">
      <c r="A39" s="4" t="s">
        <v>6</v>
      </c>
      <c r="B39" s="7">
        <v>21.1</v>
      </c>
      <c r="C39" s="7">
        <v>20.9</v>
      </c>
      <c r="D39" s="9">
        <f>C39/B39*100</f>
        <v>99.0521327014218</v>
      </c>
      <c r="E39" s="6">
        <f>C39-B39</f>
        <v>-0.20000000000000284</v>
      </c>
    </row>
    <row r="40" spans="1:5" ht="12.75" customHeight="1">
      <c r="A40" s="4" t="s">
        <v>7</v>
      </c>
      <c r="B40" s="7">
        <v>0</v>
      </c>
      <c r="C40" s="7">
        <v>0</v>
      </c>
      <c r="D40" s="9" t="e">
        <f>C40/B40*100</f>
        <v>#DIV/0!</v>
      </c>
      <c r="E40" s="6">
        <f>C40-B40</f>
        <v>0</v>
      </c>
    </row>
    <row r="41" spans="1:5" ht="12.75" customHeight="1">
      <c r="A41" s="14" t="s">
        <v>15</v>
      </c>
      <c r="B41" s="15"/>
      <c r="C41" s="15"/>
      <c r="D41" s="15"/>
      <c r="E41" s="16"/>
    </row>
    <row r="42" spans="1:5" ht="12.75" customHeight="1">
      <c r="A42" s="4" t="s">
        <v>4</v>
      </c>
      <c r="B42" s="6">
        <f>SUM(B43:B45)</f>
        <v>18</v>
      </c>
      <c r="C42" s="11">
        <f>SUM(C43:C45)</f>
        <v>8</v>
      </c>
      <c r="D42" s="9">
        <f>C42/B42*100</f>
        <v>44.44444444444444</v>
      </c>
      <c r="E42" s="6">
        <f>C42-B42</f>
        <v>-10</v>
      </c>
    </row>
    <row r="43" spans="1:5" ht="12.75" customHeight="1">
      <c r="A43" s="4" t="s">
        <v>5</v>
      </c>
      <c r="B43" s="7">
        <v>1</v>
      </c>
      <c r="C43" s="12">
        <v>1</v>
      </c>
      <c r="D43" s="9">
        <f>C43/B43*100</f>
        <v>100</v>
      </c>
      <c r="E43" s="6">
        <f>C43-B43</f>
        <v>0</v>
      </c>
    </row>
    <row r="44" spans="1:5" ht="12.75" customHeight="1">
      <c r="A44" s="4" t="s">
        <v>6</v>
      </c>
      <c r="B44" s="7">
        <v>17</v>
      </c>
      <c r="C44" s="7">
        <v>7</v>
      </c>
      <c r="D44" s="9">
        <f>C44/B44*100</f>
        <v>41.17647058823529</v>
      </c>
      <c r="E44" s="6">
        <f>C44-B44</f>
        <v>-10</v>
      </c>
    </row>
    <row r="45" spans="1:5" ht="12.75" customHeight="1">
      <c r="A45" s="4" t="s">
        <v>7</v>
      </c>
      <c r="B45" s="7">
        <v>0</v>
      </c>
      <c r="C45" s="7">
        <v>0</v>
      </c>
      <c r="D45" s="8" t="e">
        <f>C45/B45*100</f>
        <v>#DIV/0!</v>
      </c>
      <c r="E45" s="6">
        <f>C45-B45</f>
        <v>0</v>
      </c>
    </row>
    <row r="46" spans="1:5" ht="12.75" customHeight="1">
      <c r="A46" s="14" t="s">
        <v>16</v>
      </c>
      <c r="B46" s="15"/>
      <c r="C46" s="15"/>
      <c r="D46" s="15"/>
      <c r="E46" s="16"/>
    </row>
    <row r="47" spans="1:5" ht="12.75" customHeight="1">
      <c r="A47" s="4" t="s">
        <v>4</v>
      </c>
      <c r="B47" s="7">
        <f>SUM(B48:B50)</f>
        <v>8776</v>
      </c>
      <c r="C47" s="12">
        <f>SUM(C48:C50)</f>
        <v>8376</v>
      </c>
      <c r="D47" s="9">
        <f>C47/B47*100</f>
        <v>95.44211485870557</v>
      </c>
      <c r="E47" s="6">
        <f>C47-B47</f>
        <v>-400</v>
      </c>
    </row>
    <row r="48" spans="1:5" ht="12.75" customHeight="1">
      <c r="A48" s="4" t="s">
        <v>5</v>
      </c>
      <c r="B48" s="7">
        <v>0</v>
      </c>
      <c r="C48" s="12">
        <v>0</v>
      </c>
      <c r="D48" s="9" t="e">
        <f>C48/B48*100</f>
        <v>#DIV/0!</v>
      </c>
      <c r="E48" s="6">
        <f>C48-B48</f>
        <v>0</v>
      </c>
    </row>
    <row r="49" spans="1:5" ht="12.75" customHeight="1">
      <c r="A49" s="4" t="s">
        <v>6</v>
      </c>
      <c r="B49" s="7">
        <v>8036</v>
      </c>
      <c r="C49" s="7">
        <v>7510</v>
      </c>
      <c r="D49" s="9">
        <f>C49/B49*100</f>
        <v>93.4544549527128</v>
      </c>
      <c r="E49" s="6">
        <f>C49-B49</f>
        <v>-526</v>
      </c>
    </row>
    <row r="50" spans="1:5" ht="12.75" customHeight="1">
      <c r="A50" s="4" t="s">
        <v>7</v>
      </c>
      <c r="B50" s="7">
        <v>740</v>
      </c>
      <c r="C50" s="7">
        <v>866</v>
      </c>
      <c r="D50" s="9">
        <f>C50/B50*100</f>
        <v>117.02702702702703</v>
      </c>
      <c r="E50" s="6">
        <f>C50-B50</f>
        <v>126</v>
      </c>
    </row>
    <row r="51" ht="12.75" customHeight="1">
      <c r="A51" s="5"/>
    </row>
    <row r="52" spans="1:5" ht="12.75" customHeight="1">
      <c r="A52" s="10"/>
      <c r="E52" t="s">
        <v>17</v>
      </c>
    </row>
    <row r="53" ht="12.75" customHeight="1"/>
    <row r="54" ht="12.75">
      <c r="A54" t="s">
        <v>18</v>
      </c>
    </row>
    <row r="55" spans="1:5" ht="12.75">
      <c r="A55" t="s">
        <v>20</v>
      </c>
      <c r="D55" s="13" t="s">
        <v>21</v>
      </c>
      <c r="E55" s="13"/>
    </row>
  </sheetData>
  <mergeCells count="13">
    <mergeCell ref="A1:E1"/>
    <mergeCell ref="A2:E2"/>
    <mergeCell ref="A21:E21"/>
    <mergeCell ref="A26:E26"/>
    <mergeCell ref="A5:E5"/>
    <mergeCell ref="A10:E10"/>
    <mergeCell ref="A15:E15"/>
    <mergeCell ref="A20:E20"/>
    <mergeCell ref="D55:E55"/>
    <mergeCell ref="A41:E41"/>
    <mergeCell ref="A46:E46"/>
    <mergeCell ref="A31:E31"/>
    <mergeCell ref="A36:E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Админгистрация Аликовского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eco1</dc:creator>
  <cp:keywords/>
  <dc:description/>
  <cp:lastModifiedBy>IKTC</cp:lastModifiedBy>
  <cp:lastPrinted>2018-11-06T11:37:42Z</cp:lastPrinted>
  <dcterms:created xsi:type="dcterms:W3CDTF">2007-02-04T10:20:45Z</dcterms:created>
  <dcterms:modified xsi:type="dcterms:W3CDTF">2019-04-02T05:52:38Z</dcterms:modified>
  <cp:category/>
  <cp:version/>
  <cp:contentType/>
  <cp:contentStatus/>
</cp:coreProperties>
</file>