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10800" activeTab="1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'перечень'!$16:$16</definedName>
    <definedName name="_xlnm.Print_Titles" localSheetId="1">'реестр'!$8:$8</definedName>
    <definedName name="_xlnm.Print_Area" localSheetId="0">'перечень'!$A$1:$U$78</definedName>
    <definedName name="_xlnm.Print_Area" localSheetId="1">'реестр'!$A$1:$Q$70</definedName>
  </definedNames>
  <calcPr fullCalcOnLoad="1"/>
</workbook>
</file>

<file path=xl/sharedStrings.xml><?xml version="1.0" encoding="utf-8"?>
<sst xmlns="http://schemas.openxmlformats.org/spreadsheetml/2006/main" count="363" uniqueCount="144">
  <si>
    <t>пос. Новое Атлашево, 
ул. Парковая, д. 7</t>
  </si>
  <si>
    <t>с. Ишлеи, ул. Советская, 
д. 47</t>
  </si>
  <si>
    <t>с. Ишлеи, ул. Советская, 
д. 49</t>
  </si>
  <si>
    <t>пос. Новое Атлашево,
 ул. Парковая, д. 7</t>
  </si>
  <si>
    <t>с. Ишлеи, ул. Советская, 
д. 5а</t>
  </si>
  <si>
    <t>с. Ишлеи, ул. Советская, 
д. 60</t>
  </si>
  <si>
    <t>с. Ишлеи, ул. Советская, 
д. 62</t>
  </si>
  <si>
    <t>с. Ишлеи, ул. Советская, 
д. 70</t>
  </si>
  <si>
    <t>с. Ишлеи, ул. Советская, 
д. 72</t>
  </si>
  <si>
    <t>д. Большие Катраси, 
ул. Молодежная, д. 5</t>
  </si>
  <si>
    <t>д. Чиршкасы (Сирмапосинского с/п), 
ул. 11-й Пятилетки, д. 2</t>
  </si>
  <si>
    <t>пгт  Кугеси, ул. Кутузова, 
д. 15</t>
  </si>
  <si>
    <t>пгт Кугеси, ул. Советская, 
д. 6</t>
  </si>
  <si>
    <t>пгт Кугеси, ул. Советская, 
д. 54</t>
  </si>
  <si>
    <t>пгт Кугеси, ул. Советская, 
д. 56</t>
  </si>
  <si>
    <t>пгт Кугеси, ул. Советская, 
д. 57</t>
  </si>
  <si>
    <t>пгт Кугеси, ул. Советская, 
д. 57а</t>
  </si>
  <si>
    <t>пгт Кугеси, ул. Советская, 
д. 59</t>
  </si>
  <si>
    <t>пгт Кугеси, ул. Советская, 
д. 59а</t>
  </si>
  <si>
    <t>пгт Кугеси, ул. Советская, 
д. 60</t>
  </si>
  <si>
    <t>пос. Новое Атлашево, 
пер. В. Кудряшова, д. 3</t>
  </si>
  <si>
    <t>пгт Кугеси, 
ул. Первомайская, д. 17</t>
  </si>
  <si>
    <t>ремонт системы  водоотведения</t>
  </si>
  <si>
    <t>ремонт  систем холодного водоснабжения,  водоотведения</t>
  </si>
  <si>
    <t>2018 год</t>
  </si>
  <si>
    <t>Ремонт  внутридомовых 
инженерных систем</t>
  </si>
  <si>
    <t>Замена коллективных (общедомовых) ПУ и УУ</t>
  </si>
  <si>
    <t>Cтоимость капиталь-
ного 
ремонта общего имущества в многоквартирном доме – всего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</si>
  <si>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</si>
  <si>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</si>
  <si>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</si>
  <si>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</si>
  <si>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</si>
  <si>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</si>
  <si>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</si>
  <si>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</si>
  <si>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</si>
  <si>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</si>
  <si>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</si>
  <si>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</si>
  <si>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</si>
  <si>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</si>
  <si>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</si>
  <si>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</si>
  <si>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</si>
  <si>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</si>
  <si>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</si>
  <si>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</si>
  <si>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</si>
  <si>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</si>
  <si>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</si>
  <si>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</si>
  <si>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</si>
  <si>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</si>
  <si>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</si>
  <si>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</si>
  <si>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</si>
  <si>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</si>
  <si>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</si>
  <si>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кирпич</t>
  </si>
  <si>
    <t>Итого по району</t>
  </si>
  <si>
    <t>ремонт системы электроснабжения</t>
  </si>
  <si>
    <t>на счете рег. оператора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</si>
  <si>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</si>
  <si>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</si>
  <si>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</si>
  <si>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пос. Новое Атлашево, 
ул. Парковая, д. 8</t>
  </si>
  <si>
    <t>ремонт крыши, 
систем  
электроснабжения,  водоотведения</t>
  </si>
  <si>
    <t>с. Синьялы, 
ул. Центральная, д. 3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</si>
  <si>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</si>
  <si>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</si>
  <si>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</si>
  <si>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ремонт крыши</t>
  </si>
  <si>
    <t>Общая площадь многоквар-тирного дома</t>
  </si>
  <si>
    <t>21</t>
  </si>
  <si>
    <t>панель</t>
  </si>
  <si>
    <t>ремонт системы  электроснабжения</t>
  </si>
  <si>
    <t>пос. Новое Атлашево, 
ул. 70 лет Октября, д. 2</t>
  </si>
  <si>
    <t>пос. Новое Атлашево, 
ул. 70 лет Октября, д. 6</t>
  </si>
  <si>
    <t>пос. Новое Атлашево, 
ул. 70 лет Октября, д. 7</t>
  </si>
  <si>
    <t>пос. Новое Атлашево, 
ул. 70 лет Октября, д. 17</t>
  </si>
  <si>
    <t>пос. Новое Атлашево, 
ул. Парковая, д. 12</t>
  </si>
  <si>
    <t xml:space="preserve">2018 год </t>
  </si>
  <si>
    <t xml:space="preserve">2019 год </t>
  </si>
  <si>
    <t>2019 год</t>
  </si>
  <si>
    <t>2020 год</t>
  </si>
  <si>
    <t>с. Синьялы, ул. Центральная, д. 3</t>
  </si>
  <si>
    <t>с. Ишлеи, ул. Советская, д. 5а</t>
  </si>
  <si>
    <t>с. Ишлеи, ул. Советская, д. 60</t>
  </si>
  <si>
    <t>с. Ишлеи, ул. Советская, д. 62</t>
  </si>
  <si>
    <t>с. Ишлеи, ул. Советская, д. 70</t>
  </si>
  <si>
    <t>с. Ишлеи, ул. Советская, д. 72</t>
  </si>
  <si>
    <t>пгт Кугеси, ул. Шоршелская, д. 3</t>
  </si>
  <si>
    <t>пос. Сюктерка, ул. Волжские Зори, д. 1а</t>
  </si>
  <si>
    <t>ремонт систем горячего водоснабжения,  теплоснабжения,  водоотведения,  холодного водоснабжения</t>
  </si>
  <si>
    <t>д. Курмыши, ул. 9-й Пятилетки, д. 5</t>
  </si>
  <si>
    <t>пгт Кугеси, ул. Первомайская, д. 17</t>
  </si>
  <si>
    <t>пгт Кугеси, ул. Шоссейная, д. 2а</t>
  </si>
  <si>
    <t>ремонт систем теплоснабжения, водоотведения,  холодного водоснабжения</t>
  </si>
  <si>
    <t>ремонт систем холодного водоснабжения, теплоснабжения</t>
  </si>
  <si>
    <t>ремонт систем  водоотведения,  электроснабжения</t>
  </si>
  <si>
    <t>ввода в 
экс-
плуата-
цию мно-
гоквар-
тирного дома</t>
  </si>
  <si>
    <t>Удельная стоимость капиталь-
ного ремонта одного квадратного метра общей площади помещений многоквартир-ного дома</t>
  </si>
  <si>
    <t>д. Курмыши, ул. 9  Пятилетки, д. 5</t>
  </si>
  <si>
    <t>Итого: 19 домов</t>
  </si>
  <si>
    <t>д. Чиршкасы (Сирмапосинского с/п), 
ул. 11  Пятилетки, д. 2</t>
  </si>
  <si>
    <t>пгт Кугеси, ул. Шоссейная, 
д. 2а</t>
  </si>
  <si>
    <t>пос. Новое Атлашево, 
ул. 70 лет Октября, д. 3</t>
  </si>
  <si>
    <t>Мини-
маль-
ный 
раз-
мер 
фонда 
капи-
таль-
ного 
ремон-
та  
(для 
домов, 
выбрав-
ших спец-
счет)</t>
  </si>
  <si>
    <t xml:space="preserve">ремонт крыши, 
систем 
электроснабжения, водоотведения,  холодного водоснабжения </t>
  </si>
  <si>
    <t xml:space="preserve">Р Е Е С Т Р                                                                                                                                      
многоквартирных домов, расположенных на территории Чебоксарского района, в отношении которых в 2018–2020 годах планируется проведение капитального ремонта общего имущества  </t>
  </si>
  <si>
    <t xml:space="preserve">П Е Р Е Ч Е Н Ь
многоквартирных домов, расположенных на территории Чебоксарского района, в отношении которых в 2018–2020 годах планируется проведение капитального ремонта общего имущества                                                                                                                                                        </t>
  </si>
  <si>
    <t xml:space="preserve"> с. Ишлеи, ул. Садовая, д. 1</t>
  </si>
  <si>
    <t>пос. Кугеси, ул. Геологическая, д. 3</t>
  </si>
  <si>
    <t>пос. Кугеси, ул. К. Маркса, д. 110</t>
  </si>
  <si>
    <t>пос. Кугеси, ул. Первомайская, д. 1</t>
  </si>
  <si>
    <t>пос. Кугеси, ул. Советская, д. 59</t>
  </si>
  <si>
    <t>пос. Кугеси, ул. Советская, д. 62 а</t>
  </si>
  <si>
    <t>пос. Кугеси, ул. Советская, д. 64 а</t>
  </si>
  <si>
    <t>пос. Сюктерка, ул. Главная, д. 2</t>
  </si>
  <si>
    <t>пос. Новое Атлашево, ул. Набережная, д. 23</t>
  </si>
  <si>
    <t>ремонт систем холодного водоснабжения, горячего водоснабжения</t>
  </si>
  <si>
    <t>ремонт системы  холодного водоснабжения</t>
  </si>
  <si>
    <t>ремонт системы  горячего водоснабжения</t>
  </si>
  <si>
    <t>д. Новые Тренькасы, ул. 12-ой  Пятилетки, д. 4</t>
  </si>
  <si>
    <t>пос. Кугеси, ул. Тепличная, д. 8</t>
  </si>
  <si>
    <t>пос. Кугеси, ул. Тепличная, д. 6</t>
  </si>
  <si>
    <t>пос. Новое Атлашево, ул. Набережная, д. 3</t>
  </si>
  <si>
    <t>пос. Новое Атлашево, ул. Набережная, д. 19</t>
  </si>
  <si>
    <t>д. Новые Тренькасы, ул. 12-ой  Пятилетки, д. 1</t>
  </si>
  <si>
    <t>с. Ишлеи, ул. Садовая, д. 1</t>
  </si>
  <si>
    <t>пгт Кугеси, ул. Новой Конституции, д. 4</t>
  </si>
  <si>
    <t>пгт Кугеси, ул. Новой Конституции, д. 5а</t>
  </si>
  <si>
    <t>Итого: 23 дома</t>
  </si>
  <si>
    <t>пос. Новое Атлашево, 
ул. Парковая, д. 3</t>
  </si>
  <si>
    <t>ремонт системы отопления</t>
  </si>
  <si>
    <t>пгт Кугеси, ул. Новой Конституции, д. 5</t>
  </si>
  <si>
    <t>пгт Кугеси, ул. Шоссейная, д. 33</t>
  </si>
  <si>
    <t>ремонт систем холодного водоснабжения, горячего водоснабжения, электроснабжения, водоотведения, ремонт крыши</t>
  </si>
  <si>
    <t>Итого: 14 домов</t>
  </si>
  <si>
    <t>Краткосрочный муниципальный план
реализации Республиканской программы капитального ремонта общего имущества в многоквартирных домах, расположенных на территории Чебоксарского района на 2018 - 2020 годы</t>
  </si>
  <si>
    <t>Таблица №1</t>
  </si>
  <si>
    <t>Приложение
к постановлению администрации
Чебоксарского района
от ___________________ № _____________</t>
  </si>
  <si>
    <t>Таблица №2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</si>
</sst>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  <numFmt numFmtId="216" formatCode="#,##0.00\ _₽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8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9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40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08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6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19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/>
    </xf>
    <xf numFmtId="49" fontId="27" fillId="0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7" fillId="0" borderId="19" xfId="0" applyNumberFormat="1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2" fontId="4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left" vertical="top" wrapText="1"/>
    </xf>
    <xf numFmtId="4" fontId="27" fillId="0" borderId="19" xfId="0" applyNumberFormat="1" applyFont="1" applyFill="1" applyBorder="1" applyAlignment="1">
      <alignment horizontal="left" vertical="top" wrapText="1" indent="1"/>
    </xf>
    <xf numFmtId="4" fontId="29" fillId="0" borderId="19" xfId="0" applyNumberFormat="1" applyFont="1" applyFill="1" applyBorder="1" applyAlignment="1">
      <alignment horizontal="left" vertical="top" wrapText="1" indent="1"/>
    </xf>
    <xf numFmtId="0" fontId="27" fillId="0" borderId="19" xfId="0" applyFont="1" applyFill="1" applyBorder="1" applyAlignment="1">
      <alignment horizontal="left" vertical="top" wrapText="1" indent="1"/>
    </xf>
    <xf numFmtId="0" fontId="27" fillId="0" borderId="19" xfId="0" applyFont="1" applyFill="1" applyBorder="1" applyAlignment="1" quotePrefix="1">
      <alignment horizontal="left" vertical="top" wrapText="1"/>
    </xf>
    <xf numFmtId="2" fontId="30" fillId="0" borderId="19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3" fontId="27" fillId="0" borderId="19" xfId="0" applyNumberFormat="1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top" wrapText="1"/>
    </xf>
    <xf numFmtId="49" fontId="27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/>
    </xf>
    <xf numFmtId="3" fontId="27" fillId="0" borderId="22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 quotePrefix="1">
      <alignment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 quotePrefix="1">
      <alignment horizontal="left" vertical="top" wrapText="1"/>
    </xf>
    <xf numFmtId="49" fontId="27" fillId="0" borderId="19" xfId="0" applyNumberFormat="1" applyFont="1" applyFill="1" applyBorder="1" applyAlignment="1">
      <alignment vertical="top" wrapText="1"/>
    </xf>
    <xf numFmtId="0" fontId="27" fillId="0" borderId="23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vertical="top" wrapText="1"/>
    </xf>
    <xf numFmtId="4" fontId="27" fillId="0" borderId="23" xfId="0" applyNumberFormat="1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left" vertical="top" wrapText="1" indent="1"/>
    </xf>
    <xf numFmtId="0" fontId="28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top" wrapText="1"/>
    </xf>
    <xf numFmtId="0" fontId="0" fillId="55" borderId="0" xfId="0" applyFont="1" applyFill="1" applyAlignment="1">
      <alignment/>
    </xf>
    <xf numFmtId="0" fontId="55" fillId="55" borderId="22" xfId="0" applyFont="1" applyFill="1" applyBorder="1" applyAlignment="1">
      <alignment horizontal="center" vertical="top" wrapText="1"/>
    </xf>
    <xf numFmtId="0" fontId="55" fillId="55" borderId="19" xfId="0" applyFont="1" applyFill="1" applyBorder="1" applyAlignment="1" quotePrefix="1">
      <alignment horizontal="left" vertical="top" wrapText="1"/>
    </xf>
    <xf numFmtId="4" fontId="55" fillId="55" borderId="19" xfId="0" applyNumberFormat="1" applyFont="1" applyFill="1" applyBorder="1" applyAlignment="1">
      <alignment horizontal="center" vertical="top" wrapText="1"/>
    </xf>
    <xf numFmtId="2" fontId="55" fillId="55" borderId="19" xfId="0" applyNumberFormat="1" applyFont="1" applyFill="1" applyBorder="1" applyAlignment="1">
      <alignment horizontal="center" vertical="top" wrapText="1"/>
    </xf>
    <xf numFmtId="0" fontId="56" fillId="55" borderId="0" xfId="0" applyFont="1" applyFill="1" applyAlignment="1">
      <alignment/>
    </xf>
    <xf numFmtId="0" fontId="27" fillId="55" borderId="22" xfId="0" applyFont="1" applyFill="1" applyBorder="1" applyAlignment="1">
      <alignment horizontal="center" vertical="top" wrapText="1"/>
    </xf>
    <xf numFmtId="0" fontId="27" fillId="55" borderId="19" xfId="0" applyFont="1" applyFill="1" applyBorder="1" applyAlignment="1" quotePrefix="1">
      <alignment horizontal="left" vertical="top" wrapText="1"/>
    </xf>
    <xf numFmtId="0" fontId="27" fillId="55" borderId="19" xfId="0" applyFont="1" applyFill="1" applyBorder="1" applyAlignment="1">
      <alignment horizontal="center" vertical="top" wrapText="1"/>
    </xf>
    <xf numFmtId="4" fontId="27" fillId="55" borderId="19" xfId="0" applyNumberFormat="1" applyFont="1" applyFill="1" applyBorder="1" applyAlignment="1">
      <alignment horizontal="center" vertical="top" wrapText="1"/>
    </xf>
    <xf numFmtId="0" fontId="27" fillId="55" borderId="19" xfId="0" applyNumberFormat="1" applyFont="1" applyFill="1" applyBorder="1" applyAlignment="1">
      <alignment horizontal="center" vertical="top" wrapText="1"/>
    </xf>
    <xf numFmtId="2" fontId="27" fillId="55" borderId="19" xfId="0" applyNumberFormat="1" applyFont="1" applyFill="1" applyBorder="1" applyAlignment="1">
      <alignment horizontal="center" vertical="top" wrapText="1"/>
    </xf>
    <xf numFmtId="4" fontId="27" fillId="55" borderId="23" xfId="0" applyNumberFormat="1" applyFont="1" applyFill="1" applyBorder="1" applyAlignment="1">
      <alignment horizontal="center" vertical="top" wrapText="1"/>
    </xf>
    <xf numFmtId="3" fontId="27" fillId="55" borderId="22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vertical="top" wrapText="1"/>
    </xf>
    <xf numFmtId="0" fontId="4" fillId="55" borderId="22" xfId="0" applyFont="1" applyFill="1" applyBorder="1" applyAlignment="1">
      <alignment horizontal="center" vertical="top" wrapText="1"/>
    </xf>
    <xf numFmtId="0" fontId="4" fillId="55" borderId="19" xfId="0" applyFont="1" applyFill="1" applyBorder="1" applyAlignment="1" quotePrefix="1">
      <alignment horizontal="left" vertical="top" wrapText="1"/>
    </xf>
    <xf numFmtId="4" fontId="4" fillId="55" borderId="19" xfId="0" applyNumberFormat="1" applyFont="1" applyFill="1" applyBorder="1" applyAlignment="1">
      <alignment horizontal="center" vertical="top" wrapText="1"/>
    </xf>
    <xf numFmtId="2" fontId="4" fillId="55" borderId="19" xfId="0" applyNumberFormat="1" applyFont="1" applyFill="1" applyBorder="1" applyAlignment="1">
      <alignment horizontal="center" vertical="top" wrapText="1"/>
    </xf>
    <xf numFmtId="0" fontId="0" fillId="55" borderId="0" xfId="0" applyFill="1" applyAlignment="1">
      <alignment/>
    </xf>
    <xf numFmtId="2" fontId="4" fillId="55" borderId="19" xfId="0" applyNumberFormat="1" applyFont="1" applyFill="1" applyBorder="1" applyAlignment="1">
      <alignment horizontal="center" vertical="top" wrapText="1"/>
    </xf>
    <xf numFmtId="2" fontId="4" fillId="55" borderId="23" xfId="0" applyNumberFormat="1" applyFont="1" applyFill="1" applyBorder="1" applyAlignment="1">
      <alignment horizontal="center" vertical="top" wrapText="1"/>
    </xf>
    <xf numFmtId="4" fontId="27" fillId="55" borderId="19" xfId="0" applyNumberFormat="1" applyFont="1" applyFill="1" applyBorder="1" applyAlignment="1">
      <alignment horizontal="left" vertical="top" wrapText="1" indent="1"/>
    </xf>
    <xf numFmtId="0" fontId="27" fillId="55" borderId="19" xfId="0" applyFont="1" applyFill="1" applyBorder="1" applyAlignment="1" quotePrefix="1">
      <alignment vertical="top" wrapText="1"/>
    </xf>
    <xf numFmtId="3" fontId="27" fillId="55" borderId="20" xfId="0" applyNumberFormat="1" applyFont="1" applyFill="1" applyBorder="1" applyAlignment="1">
      <alignment horizontal="center" vertical="top" wrapText="1"/>
    </xf>
    <xf numFmtId="0" fontId="27" fillId="55" borderId="24" xfId="0" applyFont="1" applyFill="1" applyBorder="1" applyAlignment="1">
      <alignment horizontal="center" vertical="top" wrapText="1"/>
    </xf>
    <xf numFmtId="4" fontId="27" fillId="55" borderId="24" xfId="0" applyNumberFormat="1" applyFont="1" applyFill="1" applyBorder="1" applyAlignment="1">
      <alignment horizontal="center" vertical="top" wrapText="1"/>
    </xf>
    <xf numFmtId="0" fontId="27" fillId="55" borderId="24" xfId="0" applyNumberFormat="1" applyFont="1" applyFill="1" applyBorder="1" applyAlignment="1">
      <alignment horizontal="center" vertical="top" wrapText="1"/>
    </xf>
    <xf numFmtId="2" fontId="27" fillId="55" borderId="24" xfId="0" applyNumberFormat="1" applyFont="1" applyFill="1" applyBorder="1" applyAlignment="1">
      <alignment horizontal="center" vertical="top" wrapText="1"/>
    </xf>
    <xf numFmtId="0" fontId="4" fillId="55" borderId="19" xfId="0" applyFont="1" applyFill="1" applyBorder="1" applyAlignment="1" quotePrefix="1">
      <alignment horizontal="center" vertical="top" wrapText="1"/>
    </xf>
    <xf numFmtId="0" fontId="0" fillId="0" borderId="0" xfId="0" applyAlignment="1">
      <alignment/>
    </xf>
    <xf numFmtId="0" fontId="27" fillId="0" borderId="19" xfId="0" applyFont="1" applyFill="1" applyBorder="1" applyAlignment="1" quotePrefix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 quotePrefix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 quotePrefix="1">
      <alignment horizontal="center" vertical="top" wrapText="1"/>
    </xf>
    <xf numFmtId="2" fontId="27" fillId="0" borderId="19" xfId="0" applyNumberFormat="1" applyFont="1" applyFill="1" applyBorder="1" applyAlignment="1" quotePrefix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4" fontId="24" fillId="0" borderId="25" xfId="0" applyNumberFormat="1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" fontId="23" fillId="0" borderId="0" xfId="0" applyNumberFormat="1" applyFont="1" applyFill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0" fontId="27" fillId="0" borderId="22" xfId="0" applyFont="1" applyFill="1" applyBorder="1" applyAlignment="1" quotePrefix="1">
      <alignment horizontal="center" vertical="top" wrapText="1"/>
    </xf>
    <xf numFmtId="49" fontId="27" fillId="0" borderId="23" xfId="0" applyNumberFormat="1" applyFont="1" applyFill="1" applyBorder="1" applyAlignment="1" quotePrefix="1">
      <alignment horizontal="center" vertical="top" wrapText="1"/>
    </xf>
    <xf numFmtId="4" fontId="28" fillId="0" borderId="19" xfId="0" applyNumberFormat="1" applyFont="1" applyFill="1" applyBorder="1" applyAlignment="1">
      <alignment horizontal="center" vertical="top" wrapText="1"/>
    </xf>
    <xf numFmtId="2" fontId="29" fillId="0" borderId="22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2" fontId="29" fillId="0" borderId="23" xfId="0" applyNumberFormat="1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 quotePrefix="1">
      <alignment horizontal="center" vertical="top" wrapText="1"/>
    </xf>
    <xf numFmtId="0" fontId="0" fillId="0" borderId="0" xfId="0" applyAlignment="1">
      <alignment/>
    </xf>
    <xf numFmtId="0" fontId="5" fillId="0" borderId="2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4" fillId="55" borderId="19" xfId="0" applyNumberFormat="1" applyFont="1" applyFill="1" applyBorder="1" applyAlignment="1">
      <alignment horizontal="center" vertical="top" wrapText="1"/>
    </xf>
    <xf numFmtId="2" fontId="4" fillId="55" borderId="23" xfId="0" applyNumberFormat="1" applyFont="1" applyFill="1" applyBorder="1" applyAlignment="1">
      <alignment horizontal="center" vertical="top" wrapText="1"/>
    </xf>
    <xf numFmtId="2" fontId="55" fillId="55" borderId="19" xfId="0" applyNumberFormat="1" applyFont="1" applyFill="1" applyBorder="1" applyAlignment="1">
      <alignment horizontal="center" vertical="top" wrapText="1"/>
    </xf>
    <xf numFmtId="2" fontId="55" fillId="55" borderId="23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3" fillId="0" borderId="0" xfId="0" applyNumberFormat="1" applyFont="1" applyFill="1" applyAlignment="1">
      <alignment/>
    </xf>
    <xf numFmtId="0" fontId="23" fillId="0" borderId="0" xfId="0" applyFont="1" applyAlignment="1">
      <alignment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2"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view="pageBreakPreview" zoomScale="80" zoomScaleNormal="49" zoomScaleSheetLayoutView="80" zoomScalePageLayoutView="46" workbookViewId="0" topLeftCell="F16">
      <selection activeCell="L12" sqref="L12:L14"/>
    </sheetView>
  </sheetViews>
  <sheetFormatPr defaultColWidth="9.00390625" defaultRowHeight="12.75"/>
  <cols>
    <col min="1" max="1" width="6.125" style="41" customWidth="1"/>
    <col min="2" max="2" width="24.00390625" style="1" customWidth="1"/>
    <col min="3" max="3" width="10.25390625" style="1" customWidth="1"/>
    <col min="4" max="4" width="9.125" style="1" customWidth="1"/>
    <col min="5" max="5" width="9.00390625" style="32" customWidth="1"/>
    <col min="6" max="6" width="7.25390625" style="1" customWidth="1"/>
    <col min="7" max="7" width="8.00390625" style="1" customWidth="1"/>
    <col min="8" max="10" width="14.25390625" style="23" customWidth="1"/>
    <col min="11" max="11" width="14.25390625" style="26" customWidth="1"/>
    <col min="12" max="12" width="20.125" style="1" customWidth="1"/>
    <col min="13" max="13" width="17.00390625" style="23" customWidth="1"/>
    <col min="14" max="14" width="14.75390625" style="23" customWidth="1"/>
    <col min="15" max="15" width="14.25390625" style="23" customWidth="1"/>
    <col min="16" max="16" width="13.125" style="23" customWidth="1"/>
    <col min="17" max="17" width="17.625" style="23" customWidth="1"/>
    <col min="18" max="18" width="14.125" style="19" customWidth="1"/>
    <col min="19" max="19" width="12.375" style="19" customWidth="1"/>
    <col min="20" max="20" width="12.00390625" style="1" customWidth="1"/>
    <col min="21" max="21" width="12.375" style="44" customWidth="1"/>
    <col min="22" max="16384" width="9.125" style="1" customWidth="1"/>
  </cols>
  <sheetData>
    <row r="1" spans="1:21" ht="45.75" customHeight="1">
      <c r="A1" s="42"/>
      <c r="Q1" s="1"/>
      <c r="R1" s="137" t="s">
        <v>142</v>
      </c>
      <c r="S1" s="138"/>
      <c r="T1" s="138"/>
      <c r="U1" s="138"/>
    </row>
    <row r="2" spans="1:21" ht="15">
      <c r="A2" s="42"/>
      <c r="Q2" s="1"/>
      <c r="R2" s="138"/>
      <c r="S2" s="138"/>
      <c r="T2" s="138"/>
      <c r="U2" s="138"/>
    </row>
    <row r="3" spans="1:21" ht="33" customHeight="1">
      <c r="A3" s="42"/>
      <c r="Q3" s="1"/>
      <c r="R3" s="138"/>
      <c r="S3" s="138"/>
      <c r="T3" s="138"/>
      <c r="U3" s="138"/>
    </row>
    <row r="4" spans="1:21" ht="15">
      <c r="A4" s="42"/>
      <c r="U4" s="2"/>
    </row>
    <row r="5" spans="1:21" ht="15" customHeight="1">
      <c r="A5" s="42"/>
      <c r="H5" s="136" t="s">
        <v>140</v>
      </c>
      <c r="I5" s="125"/>
      <c r="J5" s="125"/>
      <c r="K5" s="125"/>
      <c r="L5" s="125"/>
      <c r="M5" s="125"/>
      <c r="N5" s="125"/>
      <c r="O5" s="125"/>
      <c r="U5" s="2"/>
    </row>
    <row r="6" spans="1:21" ht="15" customHeight="1">
      <c r="A6" s="42"/>
      <c r="H6" s="125"/>
      <c r="I6" s="125"/>
      <c r="J6" s="125"/>
      <c r="K6" s="125"/>
      <c r="L6" s="125"/>
      <c r="M6" s="125"/>
      <c r="N6" s="125"/>
      <c r="O6" s="125"/>
      <c r="U6" s="2"/>
    </row>
    <row r="7" spans="1:21" ht="30.75" customHeight="1">
      <c r="A7" s="42"/>
      <c r="H7" s="125"/>
      <c r="I7" s="125"/>
      <c r="J7" s="125"/>
      <c r="K7" s="125"/>
      <c r="L7" s="125"/>
      <c r="M7" s="125"/>
      <c r="N7" s="125"/>
      <c r="O7" s="125"/>
      <c r="U7" s="2"/>
    </row>
    <row r="8" spans="1:21" ht="30.75" customHeight="1">
      <c r="A8" s="42"/>
      <c r="H8" s="92"/>
      <c r="I8" s="92"/>
      <c r="J8" s="92"/>
      <c r="K8" s="92"/>
      <c r="L8" s="92"/>
      <c r="M8" s="92"/>
      <c r="N8" s="92"/>
      <c r="O8" s="92"/>
      <c r="U8" s="2"/>
    </row>
    <row r="9" spans="1:21" ht="30.75" customHeight="1">
      <c r="A9" s="42"/>
      <c r="H9" s="92"/>
      <c r="I9" s="92"/>
      <c r="J9" s="92"/>
      <c r="K9" s="92"/>
      <c r="L9" s="92"/>
      <c r="M9" s="92"/>
      <c r="N9" s="92"/>
      <c r="O9" s="92"/>
      <c r="R9" s="139" t="s">
        <v>141</v>
      </c>
      <c r="S9" s="140"/>
      <c r="T9" s="140"/>
      <c r="U9" s="140"/>
    </row>
    <row r="10" spans="1:21" ht="22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  <c r="R10" s="103"/>
      <c r="S10" s="103"/>
      <c r="T10" s="103"/>
      <c r="U10" s="2"/>
    </row>
    <row r="11" spans="1:21" ht="57" customHeight="1">
      <c r="A11" s="43"/>
      <c r="B11" s="99" t="s">
        <v>111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100"/>
      <c r="S11" s="100"/>
      <c r="T11" s="100"/>
      <c r="U11" s="2"/>
    </row>
    <row r="12" spans="1:21" s="11" customFormat="1" ht="30" customHeight="1">
      <c r="A12" s="106" t="s">
        <v>39</v>
      </c>
      <c r="B12" s="94" t="s">
        <v>30</v>
      </c>
      <c r="C12" s="94" t="s">
        <v>31</v>
      </c>
      <c r="D12" s="94"/>
      <c r="E12" s="93" t="s">
        <v>46</v>
      </c>
      <c r="F12" s="93" t="s">
        <v>71</v>
      </c>
      <c r="G12" s="93" t="s">
        <v>65</v>
      </c>
      <c r="H12" s="95" t="s">
        <v>73</v>
      </c>
      <c r="I12" s="96" t="s">
        <v>35</v>
      </c>
      <c r="J12" s="96"/>
      <c r="K12" s="116" t="s">
        <v>63</v>
      </c>
      <c r="L12" s="93" t="s">
        <v>56</v>
      </c>
      <c r="M12" s="105" t="s">
        <v>50</v>
      </c>
      <c r="N12" s="105"/>
      <c r="O12" s="105"/>
      <c r="P12" s="105"/>
      <c r="Q12" s="96"/>
      <c r="R12" s="98" t="s">
        <v>102</v>
      </c>
      <c r="S12" s="98" t="s">
        <v>28</v>
      </c>
      <c r="T12" s="97" t="s">
        <v>58</v>
      </c>
      <c r="U12" s="107" t="s">
        <v>108</v>
      </c>
    </row>
    <row r="13" spans="1:21" s="11" customFormat="1" ht="45.75" customHeight="1">
      <c r="A13" s="106"/>
      <c r="B13" s="94"/>
      <c r="C13" s="93" t="s">
        <v>101</v>
      </c>
      <c r="D13" s="93" t="s">
        <v>64</v>
      </c>
      <c r="E13" s="94"/>
      <c r="F13" s="94"/>
      <c r="G13" s="94"/>
      <c r="H13" s="95"/>
      <c r="I13" s="96" t="s">
        <v>32</v>
      </c>
      <c r="J13" s="95" t="s">
        <v>69</v>
      </c>
      <c r="K13" s="117"/>
      <c r="L13" s="94"/>
      <c r="M13" s="96" t="s">
        <v>32</v>
      </c>
      <c r="N13" s="95" t="s">
        <v>70</v>
      </c>
      <c r="O13" s="105" t="s">
        <v>54</v>
      </c>
      <c r="P13" s="105"/>
      <c r="Q13" s="96" t="s">
        <v>57</v>
      </c>
      <c r="R13" s="98"/>
      <c r="S13" s="98"/>
      <c r="T13" s="97"/>
      <c r="U13" s="107"/>
    </row>
    <row r="14" spans="1:21" s="11" customFormat="1" ht="287.25" customHeight="1">
      <c r="A14" s="106"/>
      <c r="B14" s="94"/>
      <c r="C14" s="102"/>
      <c r="D14" s="94"/>
      <c r="E14" s="94"/>
      <c r="F14" s="94"/>
      <c r="G14" s="94"/>
      <c r="H14" s="95"/>
      <c r="I14" s="96"/>
      <c r="J14" s="96"/>
      <c r="K14" s="117"/>
      <c r="L14" s="94"/>
      <c r="M14" s="108"/>
      <c r="N14" s="95"/>
      <c r="O14" s="24" t="s">
        <v>47</v>
      </c>
      <c r="P14" s="20" t="s">
        <v>33</v>
      </c>
      <c r="Q14" s="95"/>
      <c r="R14" s="98"/>
      <c r="S14" s="98"/>
      <c r="T14" s="97"/>
      <c r="U14" s="107"/>
    </row>
    <row r="15" spans="1:21" s="11" customFormat="1" ht="21" customHeight="1">
      <c r="A15" s="48"/>
      <c r="B15" s="12"/>
      <c r="C15" s="12"/>
      <c r="D15" s="13"/>
      <c r="E15" s="12"/>
      <c r="F15" s="12"/>
      <c r="G15" s="12"/>
      <c r="H15" s="20" t="s">
        <v>34</v>
      </c>
      <c r="I15" s="20" t="s">
        <v>34</v>
      </c>
      <c r="J15" s="20" t="s">
        <v>34</v>
      </c>
      <c r="K15" s="25" t="s">
        <v>36</v>
      </c>
      <c r="L15" s="10"/>
      <c r="M15" s="20" t="s">
        <v>37</v>
      </c>
      <c r="N15" s="20" t="s">
        <v>37</v>
      </c>
      <c r="O15" s="20" t="s">
        <v>37</v>
      </c>
      <c r="P15" s="20" t="s">
        <v>37</v>
      </c>
      <c r="Q15" s="20" t="s">
        <v>37</v>
      </c>
      <c r="R15" s="15" t="s">
        <v>40</v>
      </c>
      <c r="S15" s="15" t="s">
        <v>38</v>
      </c>
      <c r="T15" s="55"/>
      <c r="U15" s="56" t="s">
        <v>37</v>
      </c>
    </row>
    <row r="16" spans="1:21" s="11" customFormat="1" ht="15">
      <c r="A16" s="48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40">
        <v>8</v>
      </c>
      <c r="I16" s="40">
        <v>9</v>
      </c>
      <c r="J16" s="40">
        <v>10</v>
      </c>
      <c r="K16" s="25">
        <v>11</v>
      </c>
      <c r="L16" s="10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17">
        <v>18</v>
      </c>
      <c r="S16" s="17">
        <v>19</v>
      </c>
      <c r="T16" s="14" t="s">
        <v>51</v>
      </c>
      <c r="U16" s="49" t="s">
        <v>74</v>
      </c>
    </row>
    <row r="17" spans="1:21" s="11" customFormat="1" ht="14.25">
      <c r="A17" s="112" t="s">
        <v>82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4"/>
    </row>
    <row r="18" spans="1:21" s="11" customFormat="1" ht="59.25" customHeight="1">
      <c r="A18" s="48">
        <v>1</v>
      </c>
      <c r="B18" s="37" t="s">
        <v>77</v>
      </c>
      <c r="C18" s="10">
        <v>1979</v>
      </c>
      <c r="D18" s="10"/>
      <c r="E18" s="10" t="s">
        <v>59</v>
      </c>
      <c r="F18" s="10">
        <v>2</v>
      </c>
      <c r="G18" s="10">
        <v>3</v>
      </c>
      <c r="H18" s="20">
        <v>1013.3</v>
      </c>
      <c r="I18" s="20">
        <v>928.3</v>
      </c>
      <c r="J18" s="20">
        <v>784.6</v>
      </c>
      <c r="K18" s="25">
        <v>48</v>
      </c>
      <c r="L18" s="10" t="s">
        <v>72</v>
      </c>
      <c r="M18" s="20">
        <v>986584.5</v>
      </c>
      <c r="N18" s="20"/>
      <c r="O18" s="20"/>
      <c r="P18" s="20"/>
      <c r="Q18" s="20">
        <v>986584.5</v>
      </c>
      <c r="R18" s="15">
        <f aca="true" t="shared" si="0" ref="R18:R25">M18/I18</f>
        <v>1062.7862759883658</v>
      </c>
      <c r="S18" s="15">
        <v>14736.15</v>
      </c>
      <c r="T18" s="10" t="s">
        <v>62</v>
      </c>
      <c r="U18" s="56"/>
    </row>
    <row r="19" spans="1:21" s="11" customFormat="1" ht="46.5" customHeight="1">
      <c r="A19" s="48">
        <v>2</v>
      </c>
      <c r="B19" s="37" t="s">
        <v>78</v>
      </c>
      <c r="C19" s="10">
        <v>1970</v>
      </c>
      <c r="D19" s="10"/>
      <c r="E19" s="10" t="s">
        <v>59</v>
      </c>
      <c r="F19" s="10">
        <v>2</v>
      </c>
      <c r="G19" s="10">
        <v>2</v>
      </c>
      <c r="H19" s="20">
        <v>843.7</v>
      </c>
      <c r="I19" s="20">
        <v>774.1</v>
      </c>
      <c r="J19" s="20">
        <v>676.7</v>
      </c>
      <c r="K19" s="25">
        <v>34</v>
      </c>
      <c r="L19" s="10" t="s">
        <v>72</v>
      </c>
      <c r="M19" s="20">
        <v>1425716.88</v>
      </c>
      <c r="N19" s="20"/>
      <c r="O19" s="20"/>
      <c r="P19" s="20"/>
      <c r="Q19" s="20">
        <v>1425716.88</v>
      </c>
      <c r="R19" s="15">
        <f t="shared" si="0"/>
        <v>1841.7735176333806</v>
      </c>
      <c r="S19" s="15">
        <v>14736.15</v>
      </c>
      <c r="T19" s="10" t="s">
        <v>62</v>
      </c>
      <c r="U19" s="56"/>
    </row>
    <row r="20" spans="1:21" s="11" customFormat="1" ht="46.5" customHeight="1">
      <c r="A20" s="48">
        <v>3</v>
      </c>
      <c r="B20" s="37" t="s">
        <v>79</v>
      </c>
      <c r="C20" s="10">
        <v>1977</v>
      </c>
      <c r="D20" s="10"/>
      <c r="E20" s="10" t="s">
        <v>75</v>
      </c>
      <c r="F20" s="10">
        <v>3</v>
      </c>
      <c r="G20" s="10">
        <v>5</v>
      </c>
      <c r="H20" s="20">
        <v>2762.8</v>
      </c>
      <c r="I20" s="20">
        <v>2521.4</v>
      </c>
      <c r="J20" s="20">
        <v>2295.6</v>
      </c>
      <c r="K20" s="25">
        <v>125</v>
      </c>
      <c r="L20" s="10" t="s">
        <v>72</v>
      </c>
      <c r="M20" s="20">
        <v>1581210.15</v>
      </c>
      <c r="N20" s="20"/>
      <c r="O20" s="20"/>
      <c r="P20" s="20"/>
      <c r="Q20" s="20">
        <v>1581210.15</v>
      </c>
      <c r="R20" s="15">
        <f t="shared" si="0"/>
        <v>627.1159474894899</v>
      </c>
      <c r="S20" s="15">
        <v>14736.15</v>
      </c>
      <c r="T20" s="10" t="s">
        <v>62</v>
      </c>
      <c r="U20" s="56"/>
    </row>
    <row r="21" spans="1:21" s="11" customFormat="1" ht="46.5" customHeight="1">
      <c r="A21" s="48">
        <v>4</v>
      </c>
      <c r="B21" s="37" t="s">
        <v>80</v>
      </c>
      <c r="C21" s="10">
        <v>1979</v>
      </c>
      <c r="D21" s="10"/>
      <c r="E21" s="10" t="s">
        <v>75</v>
      </c>
      <c r="F21" s="10">
        <v>3</v>
      </c>
      <c r="G21" s="10">
        <v>3</v>
      </c>
      <c r="H21" s="20">
        <v>1653.5</v>
      </c>
      <c r="I21" s="20">
        <v>1508.5</v>
      </c>
      <c r="J21" s="20">
        <v>1356.7</v>
      </c>
      <c r="K21" s="25">
        <v>78</v>
      </c>
      <c r="L21" s="10" t="s">
        <v>72</v>
      </c>
      <c r="M21" s="20">
        <v>975113.69</v>
      </c>
      <c r="N21" s="20"/>
      <c r="O21" s="20"/>
      <c r="P21" s="20"/>
      <c r="Q21" s="20">
        <v>975113.69</v>
      </c>
      <c r="R21" s="15">
        <f t="shared" si="0"/>
        <v>646.4127875372886</v>
      </c>
      <c r="S21" s="15">
        <v>14736.15</v>
      </c>
      <c r="T21" s="10" t="s">
        <v>62</v>
      </c>
      <c r="U21" s="56"/>
    </row>
    <row r="22" spans="1:21" s="11" customFormat="1" ht="46.5" customHeight="1">
      <c r="A22" s="48">
        <v>5</v>
      </c>
      <c r="B22" s="37" t="s">
        <v>81</v>
      </c>
      <c r="C22" s="10">
        <v>1980</v>
      </c>
      <c r="D22" s="10"/>
      <c r="E22" s="10" t="s">
        <v>75</v>
      </c>
      <c r="F22" s="10">
        <v>3</v>
      </c>
      <c r="G22" s="10">
        <v>5</v>
      </c>
      <c r="H22" s="20">
        <v>2677.3</v>
      </c>
      <c r="I22" s="20">
        <v>2479.8</v>
      </c>
      <c r="J22" s="20">
        <v>2170</v>
      </c>
      <c r="K22" s="25">
        <v>137</v>
      </c>
      <c r="L22" s="10" t="s">
        <v>72</v>
      </c>
      <c r="M22" s="20">
        <v>1582783.65</v>
      </c>
      <c r="N22" s="20"/>
      <c r="O22" s="20"/>
      <c r="P22" s="20"/>
      <c r="Q22" s="20">
        <v>1582783.65</v>
      </c>
      <c r="R22" s="15">
        <f t="shared" si="0"/>
        <v>638.2706871521896</v>
      </c>
      <c r="S22" s="15">
        <v>14736.15</v>
      </c>
      <c r="T22" s="10" t="s">
        <v>62</v>
      </c>
      <c r="U22" s="56"/>
    </row>
    <row r="23" spans="1:21" s="11" customFormat="1" ht="72.75" customHeight="1">
      <c r="A23" s="48">
        <v>6</v>
      </c>
      <c r="B23" s="29" t="s">
        <v>1</v>
      </c>
      <c r="C23" s="10">
        <v>1972</v>
      </c>
      <c r="D23" s="10"/>
      <c r="E23" s="10" t="s">
        <v>59</v>
      </c>
      <c r="F23" s="10">
        <v>5</v>
      </c>
      <c r="G23" s="10">
        <v>4</v>
      </c>
      <c r="H23" s="20">
        <v>3268</v>
      </c>
      <c r="I23" s="20">
        <v>3090.4</v>
      </c>
      <c r="J23" s="20">
        <v>2682</v>
      </c>
      <c r="K23" s="25">
        <v>157</v>
      </c>
      <c r="L23" s="10" t="s">
        <v>76</v>
      </c>
      <c r="M23" s="20">
        <v>1630587.75</v>
      </c>
      <c r="N23" s="20"/>
      <c r="O23" s="20"/>
      <c r="P23" s="20"/>
      <c r="Q23" s="20">
        <v>1630587.75</v>
      </c>
      <c r="R23" s="15">
        <f t="shared" si="0"/>
        <v>527.6299993528346</v>
      </c>
      <c r="S23" s="15">
        <v>14736.15</v>
      </c>
      <c r="T23" s="10" t="s">
        <v>62</v>
      </c>
      <c r="U23" s="56"/>
    </row>
    <row r="24" spans="1:21" s="11" customFormat="1" ht="46.5" customHeight="1">
      <c r="A24" s="48">
        <v>7</v>
      </c>
      <c r="B24" s="37" t="s">
        <v>2</v>
      </c>
      <c r="C24" s="10">
        <v>1965</v>
      </c>
      <c r="D24" s="10"/>
      <c r="E24" s="10" t="s">
        <v>59</v>
      </c>
      <c r="F24" s="10">
        <v>3</v>
      </c>
      <c r="G24" s="10">
        <v>3</v>
      </c>
      <c r="H24" s="20">
        <v>2134.1</v>
      </c>
      <c r="I24" s="20">
        <v>2024.1</v>
      </c>
      <c r="J24" s="20">
        <v>1878.7</v>
      </c>
      <c r="K24" s="25">
        <v>63</v>
      </c>
      <c r="L24" s="10" t="s">
        <v>76</v>
      </c>
      <c r="M24" s="20">
        <v>1067975.88</v>
      </c>
      <c r="N24" s="20"/>
      <c r="O24" s="20"/>
      <c r="P24" s="20"/>
      <c r="Q24" s="20">
        <v>1067975.88</v>
      </c>
      <c r="R24" s="15">
        <f t="shared" si="0"/>
        <v>527.6299985178598</v>
      </c>
      <c r="S24" s="15">
        <v>14736.15</v>
      </c>
      <c r="T24" s="10" t="s">
        <v>62</v>
      </c>
      <c r="U24" s="56"/>
    </row>
    <row r="25" spans="1:21" s="11" customFormat="1" ht="101.25" customHeight="1">
      <c r="A25" s="48">
        <v>8</v>
      </c>
      <c r="B25" s="29" t="s">
        <v>86</v>
      </c>
      <c r="C25" s="10">
        <v>1971</v>
      </c>
      <c r="D25" s="10"/>
      <c r="E25" s="10" t="s">
        <v>59</v>
      </c>
      <c r="F25" s="10">
        <v>2</v>
      </c>
      <c r="G25" s="10">
        <v>2</v>
      </c>
      <c r="H25" s="20">
        <v>752.3</v>
      </c>
      <c r="I25" s="20">
        <v>715</v>
      </c>
      <c r="J25" s="20">
        <v>663.1</v>
      </c>
      <c r="K25" s="25">
        <v>33</v>
      </c>
      <c r="L25" s="10" t="s">
        <v>109</v>
      </c>
      <c r="M25" s="20">
        <v>2833901.05</v>
      </c>
      <c r="N25" s="20"/>
      <c r="O25" s="20"/>
      <c r="P25" s="20"/>
      <c r="Q25" s="20">
        <v>2833901.05</v>
      </c>
      <c r="R25" s="15">
        <f t="shared" si="0"/>
        <v>3963.4979720279716</v>
      </c>
      <c r="S25" s="15">
        <v>14736.15</v>
      </c>
      <c r="T25" s="10" t="s">
        <v>62</v>
      </c>
      <c r="U25" s="56"/>
    </row>
    <row r="26" spans="1:21" s="11" customFormat="1" ht="85.5" customHeight="1">
      <c r="A26" s="48">
        <v>9</v>
      </c>
      <c r="B26" s="29" t="s">
        <v>113</v>
      </c>
      <c r="C26" s="10">
        <v>1996</v>
      </c>
      <c r="D26" s="10"/>
      <c r="E26" s="10" t="s">
        <v>59</v>
      </c>
      <c r="F26" s="10">
        <v>3</v>
      </c>
      <c r="G26" s="10">
        <v>4</v>
      </c>
      <c r="H26" s="20">
        <v>2263.6</v>
      </c>
      <c r="I26" s="20">
        <v>2020.2</v>
      </c>
      <c r="J26" s="20">
        <v>1174.4</v>
      </c>
      <c r="K26" s="25">
        <v>56</v>
      </c>
      <c r="L26" s="10" t="s">
        <v>76</v>
      </c>
      <c r="M26" s="20">
        <v>1065918.12</v>
      </c>
      <c r="N26" s="20"/>
      <c r="O26" s="20"/>
      <c r="P26" s="20"/>
      <c r="Q26" s="20">
        <v>1065918.12</v>
      </c>
      <c r="R26" s="20">
        <v>527.63</v>
      </c>
      <c r="S26" s="15">
        <v>14736.15</v>
      </c>
      <c r="T26" s="10" t="s">
        <v>62</v>
      </c>
      <c r="U26" s="56"/>
    </row>
    <row r="27" spans="1:21" s="11" customFormat="1" ht="85.5" customHeight="1">
      <c r="A27" s="48">
        <v>10</v>
      </c>
      <c r="B27" s="29" t="s">
        <v>114</v>
      </c>
      <c r="C27" s="10">
        <v>1995</v>
      </c>
      <c r="D27" s="10"/>
      <c r="E27" s="10" t="s">
        <v>75</v>
      </c>
      <c r="F27" s="10">
        <v>5</v>
      </c>
      <c r="G27" s="10">
        <v>5</v>
      </c>
      <c r="H27" s="20">
        <v>6244.96</v>
      </c>
      <c r="I27" s="20">
        <v>5577.86</v>
      </c>
      <c r="J27" s="20">
        <v>4981.76</v>
      </c>
      <c r="K27" s="25">
        <v>295</v>
      </c>
      <c r="L27" s="10" t="s">
        <v>76</v>
      </c>
      <c r="M27" s="20">
        <v>2943046.27</v>
      </c>
      <c r="N27" s="20"/>
      <c r="O27" s="20"/>
      <c r="P27" s="20"/>
      <c r="Q27" s="20">
        <v>2943046.27</v>
      </c>
      <c r="R27" s="20">
        <v>527.63</v>
      </c>
      <c r="S27" s="15">
        <v>14736.15</v>
      </c>
      <c r="T27" s="10" t="s">
        <v>62</v>
      </c>
      <c r="U27" s="56"/>
    </row>
    <row r="28" spans="1:21" s="11" customFormat="1" ht="85.5" customHeight="1">
      <c r="A28" s="48">
        <v>11</v>
      </c>
      <c r="B28" s="29" t="s">
        <v>115</v>
      </c>
      <c r="C28" s="10">
        <v>1983</v>
      </c>
      <c r="D28" s="10"/>
      <c r="E28" s="10" t="s">
        <v>59</v>
      </c>
      <c r="F28" s="10">
        <v>5</v>
      </c>
      <c r="G28" s="10">
        <v>3</v>
      </c>
      <c r="H28" s="20">
        <v>3195.17</v>
      </c>
      <c r="I28" s="20">
        <v>2766.87</v>
      </c>
      <c r="J28" s="20">
        <v>2381.15</v>
      </c>
      <c r="K28" s="25">
        <v>162</v>
      </c>
      <c r="L28" s="10" t="s">
        <v>121</v>
      </c>
      <c r="M28" s="20">
        <v>2604759.08</v>
      </c>
      <c r="N28" s="20"/>
      <c r="O28" s="20"/>
      <c r="P28" s="20"/>
      <c r="Q28" s="20">
        <v>2604759.08</v>
      </c>
      <c r="R28" s="20">
        <v>941.41</v>
      </c>
      <c r="S28" s="15">
        <v>14736.15</v>
      </c>
      <c r="T28" s="10" t="s">
        <v>62</v>
      </c>
      <c r="U28" s="56"/>
    </row>
    <row r="29" spans="1:21" s="11" customFormat="1" ht="85.5" customHeight="1">
      <c r="A29" s="48">
        <v>12</v>
      </c>
      <c r="B29" s="29" t="s">
        <v>116</v>
      </c>
      <c r="C29" s="10">
        <v>1977</v>
      </c>
      <c r="D29" s="10"/>
      <c r="E29" s="10" t="s">
        <v>59</v>
      </c>
      <c r="F29" s="10">
        <v>2</v>
      </c>
      <c r="G29" s="10">
        <v>3</v>
      </c>
      <c r="H29" s="20">
        <v>924.2</v>
      </c>
      <c r="I29" s="20">
        <v>848.1</v>
      </c>
      <c r="J29" s="20">
        <v>455.9</v>
      </c>
      <c r="K29" s="25">
        <v>43</v>
      </c>
      <c r="L29" s="10" t="s">
        <v>122</v>
      </c>
      <c r="M29" s="20">
        <v>425612.58</v>
      </c>
      <c r="N29" s="20"/>
      <c r="O29" s="20"/>
      <c r="P29" s="20"/>
      <c r="Q29" s="20">
        <v>425612.58</v>
      </c>
      <c r="R29" s="20">
        <v>460.52</v>
      </c>
      <c r="S29" s="15">
        <v>14736.15</v>
      </c>
      <c r="T29" s="10" t="s">
        <v>62</v>
      </c>
      <c r="U29" s="56"/>
    </row>
    <row r="30" spans="1:21" s="11" customFormat="1" ht="85.5" customHeight="1">
      <c r="A30" s="48">
        <v>13</v>
      </c>
      <c r="B30" s="29" t="s">
        <v>117</v>
      </c>
      <c r="C30" s="10">
        <v>1983</v>
      </c>
      <c r="D30" s="10"/>
      <c r="E30" s="10" t="s">
        <v>59</v>
      </c>
      <c r="F30" s="10">
        <v>3</v>
      </c>
      <c r="G30" s="10">
        <v>1</v>
      </c>
      <c r="H30" s="20">
        <v>1637.15</v>
      </c>
      <c r="I30" s="20">
        <v>1231.95</v>
      </c>
      <c r="J30" s="20">
        <v>891.8</v>
      </c>
      <c r="K30" s="25">
        <v>87</v>
      </c>
      <c r="L30" s="10" t="s">
        <v>76</v>
      </c>
      <c r="M30" s="20">
        <v>650013.78</v>
      </c>
      <c r="N30" s="20"/>
      <c r="O30" s="20"/>
      <c r="P30" s="20"/>
      <c r="Q30" s="20">
        <v>650013.78</v>
      </c>
      <c r="R30" s="20">
        <v>527.63</v>
      </c>
      <c r="S30" s="15">
        <v>14736.15</v>
      </c>
      <c r="T30" s="10" t="s">
        <v>62</v>
      </c>
      <c r="U30" s="56"/>
    </row>
    <row r="31" spans="1:21" s="11" customFormat="1" ht="85.5" customHeight="1">
      <c r="A31" s="48">
        <v>14</v>
      </c>
      <c r="B31" s="29" t="s">
        <v>118</v>
      </c>
      <c r="C31" s="10">
        <v>1979</v>
      </c>
      <c r="D31" s="10"/>
      <c r="E31" s="10" t="s">
        <v>59</v>
      </c>
      <c r="F31" s="10">
        <v>3</v>
      </c>
      <c r="G31" s="10">
        <v>1</v>
      </c>
      <c r="H31" s="20">
        <v>1641.75</v>
      </c>
      <c r="I31" s="20">
        <v>1205.05</v>
      </c>
      <c r="J31" s="20">
        <v>980.8</v>
      </c>
      <c r="K31" s="25">
        <v>100</v>
      </c>
      <c r="L31" s="10" t="s">
        <v>76</v>
      </c>
      <c r="M31" s="20">
        <v>635820.53</v>
      </c>
      <c r="N31" s="20"/>
      <c r="O31" s="20"/>
      <c r="P31" s="20"/>
      <c r="Q31" s="20">
        <v>635820.53</v>
      </c>
      <c r="R31" s="20">
        <v>527.63</v>
      </c>
      <c r="S31" s="15">
        <v>14736.15</v>
      </c>
      <c r="T31" s="10" t="s">
        <v>62</v>
      </c>
      <c r="U31" s="56"/>
    </row>
    <row r="32" spans="1:21" s="11" customFormat="1" ht="85.5" customHeight="1">
      <c r="A32" s="48">
        <v>15</v>
      </c>
      <c r="B32" s="29" t="s">
        <v>126</v>
      </c>
      <c r="C32" s="10">
        <v>1981</v>
      </c>
      <c r="D32" s="10"/>
      <c r="E32" s="10" t="s">
        <v>59</v>
      </c>
      <c r="F32" s="10">
        <v>2</v>
      </c>
      <c r="G32" s="10">
        <v>3</v>
      </c>
      <c r="H32" s="20">
        <v>931.7</v>
      </c>
      <c r="I32" s="20">
        <v>832.5</v>
      </c>
      <c r="J32" s="20">
        <v>678.6</v>
      </c>
      <c r="K32" s="25">
        <v>57</v>
      </c>
      <c r="L32" s="10" t="s">
        <v>76</v>
      </c>
      <c r="M32" s="20">
        <v>358049</v>
      </c>
      <c r="N32" s="20"/>
      <c r="O32" s="20"/>
      <c r="P32" s="20"/>
      <c r="Q32" s="20">
        <v>358049</v>
      </c>
      <c r="R32" s="20">
        <v>527.63</v>
      </c>
      <c r="S32" s="15">
        <v>14736.15</v>
      </c>
      <c r="T32" s="10" t="s">
        <v>62</v>
      </c>
      <c r="U32" s="56"/>
    </row>
    <row r="33" spans="1:21" s="11" customFormat="1" ht="85.5" customHeight="1">
      <c r="A33" s="48">
        <v>16</v>
      </c>
      <c r="B33" s="29" t="s">
        <v>125</v>
      </c>
      <c r="C33" s="10">
        <v>1981</v>
      </c>
      <c r="D33" s="10"/>
      <c r="E33" s="10" t="s">
        <v>59</v>
      </c>
      <c r="F33" s="10">
        <v>2</v>
      </c>
      <c r="G33" s="10">
        <v>2</v>
      </c>
      <c r="H33" s="20">
        <v>607.9</v>
      </c>
      <c r="I33" s="20">
        <v>558.9</v>
      </c>
      <c r="J33" s="20">
        <v>513.2</v>
      </c>
      <c r="K33" s="25">
        <v>40</v>
      </c>
      <c r="L33" s="10" t="s">
        <v>76</v>
      </c>
      <c r="M33" s="20">
        <v>294892.4</v>
      </c>
      <c r="N33" s="20"/>
      <c r="O33" s="20"/>
      <c r="P33" s="20"/>
      <c r="Q33" s="20">
        <v>294892.4</v>
      </c>
      <c r="R33" s="20">
        <v>527.63</v>
      </c>
      <c r="S33" s="15">
        <v>14736.15</v>
      </c>
      <c r="T33" s="10" t="s">
        <v>62</v>
      </c>
      <c r="U33" s="56"/>
    </row>
    <row r="34" spans="1:21" s="11" customFormat="1" ht="85.5" customHeight="1">
      <c r="A34" s="48">
        <v>17</v>
      </c>
      <c r="B34" s="29" t="s">
        <v>119</v>
      </c>
      <c r="C34" s="10">
        <v>1996</v>
      </c>
      <c r="D34" s="10"/>
      <c r="E34" s="10" t="s">
        <v>75</v>
      </c>
      <c r="F34" s="10">
        <v>5</v>
      </c>
      <c r="G34" s="10">
        <v>3</v>
      </c>
      <c r="H34" s="20">
        <v>3651</v>
      </c>
      <c r="I34" s="20">
        <v>3264.6</v>
      </c>
      <c r="J34" s="20">
        <v>2891.6</v>
      </c>
      <c r="K34" s="25">
        <v>133</v>
      </c>
      <c r="L34" s="10" t="s">
        <v>122</v>
      </c>
      <c r="M34" s="20">
        <v>1503413.59</v>
      </c>
      <c r="N34" s="20"/>
      <c r="O34" s="20"/>
      <c r="P34" s="20"/>
      <c r="Q34" s="20">
        <v>1503413.59</v>
      </c>
      <c r="R34" s="20">
        <v>460.52</v>
      </c>
      <c r="S34" s="15">
        <v>14736.15</v>
      </c>
      <c r="T34" s="10" t="s">
        <v>62</v>
      </c>
      <c r="U34" s="56"/>
    </row>
    <row r="35" spans="1:21" s="11" customFormat="1" ht="85.5" customHeight="1">
      <c r="A35" s="48">
        <v>18</v>
      </c>
      <c r="B35" s="29" t="s">
        <v>127</v>
      </c>
      <c r="C35" s="10">
        <v>1970</v>
      </c>
      <c r="D35" s="10"/>
      <c r="E35" s="10" t="s">
        <v>59</v>
      </c>
      <c r="F35" s="10">
        <v>2</v>
      </c>
      <c r="G35" s="10">
        <v>2</v>
      </c>
      <c r="H35" s="20">
        <v>759.9</v>
      </c>
      <c r="I35" s="20">
        <v>732.4</v>
      </c>
      <c r="J35" s="20">
        <v>622.6</v>
      </c>
      <c r="K35" s="25">
        <v>46</v>
      </c>
      <c r="L35" s="10" t="s">
        <v>76</v>
      </c>
      <c r="M35" s="20">
        <v>386436.21</v>
      </c>
      <c r="N35" s="20"/>
      <c r="O35" s="20"/>
      <c r="P35" s="20"/>
      <c r="Q35" s="20">
        <v>386436.21</v>
      </c>
      <c r="R35" s="20">
        <v>527.63</v>
      </c>
      <c r="S35" s="15">
        <v>14736.15</v>
      </c>
      <c r="T35" s="10" t="s">
        <v>62</v>
      </c>
      <c r="U35" s="56"/>
    </row>
    <row r="36" spans="1:21" s="11" customFormat="1" ht="85.5" customHeight="1">
      <c r="A36" s="48">
        <v>19</v>
      </c>
      <c r="B36" s="29" t="s">
        <v>128</v>
      </c>
      <c r="C36" s="10">
        <v>1973</v>
      </c>
      <c r="D36" s="10"/>
      <c r="E36" s="10" t="s">
        <v>59</v>
      </c>
      <c r="F36" s="10">
        <v>2</v>
      </c>
      <c r="G36" s="10">
        <v>2</v>
      </c>
      <c r="H36" s="20">
        <v>843.3</v>
      </c>
      <c r="I36" s="20">
        <v>771.3</v>
      </c>
      <c r="J36" s="20">
        <v>407.7</v>
      </c>
      <c r="K36" s="25">
        <v>34</v>
      </c>
      <c r="L36" s="10" t="s">
        <v>76</v>
      </c>
      <c r="M36" s="20">
        <v>406961.02</v>
      </c>
      <c r="N36" s="20"/>
      <c r="O36" s="20"/>
      <c r="P36" s="20"/>
      <c r="Q36" s="20">
        <v>406961.02</v>
      </c>
      <c r="R36" s="20">
        <v>527.63</v>
      </c>
      <c r="S36" s="15">
        <v>14736.15</v>
      </c>
      <c r="T36" s="10" t="s">
        <v>62</v>
      </c>
      <c r="U36" s="56"/>
    </row>
    <row r="37" spans="1:21" s="11" customFormat="1" ht="85.5" customHeight="1">
      <c r="A37" s="48">
        <v>20</v>
      </c>
      <c r="B37" s="29" t="s">
        <v>120</v>
      </c>
      <c r="C37" s="10">
        <v>1973</v>
      </c>
      <c r="D37" s="10"/>
      <c r="E37" s="10" t="s">
        <v>59</v>
      </c>
      <c r="F37" s="10">
        <v>2</v>
      </c>
      <c r="G37" s="10">
        <v>2</v>
      </c>
      <c r="H37" s="20">
        <v>768.9</v>
      </c>
      <c r="I37" s="20">
        <v>741.4</v>
      </c>
      <c r="J37" s="20">
        <v>672.8</v>
      </c>
      <c r="K37" s="25">
        <v>30</v>
      </c>
      <c r="L37" s="10" t="s">
        <v>76</v>
      </c>
      <c r="M37" s="20">
        <v>391184.88</v>
      </c>
      <c r="N37" s="20"/>
      <c r="O37" s="20"/>
      <c r="P37" s="20"/>
      <c r="Q37" s="20">
        <v>391184.88</v>
      </c>
      <c r="R37" s="20">
        <v>527.63</v>
      </c>
      <c r="S37" s="15">
        <v>14736.15</v>
      </c>
      <c r="T37" s="10" t="s">
        <v>62</v>
      </c>
      <c r="U37" s="56"/>
    </row>
    <row r="38" spans="1:21" s="11" customFormat="1" ht="85.5" customHeight="1">
      <c r="A38" s="48">
        <v>21</v>
      </c>
      <c r="B38" s="29" t="s">
        <v>112</v>
      </c>
      <c r="C38" s="10">
        <v>1993</v>
      </c>
      <c r="D38" s="10"/>
      <c r="E38" s="10" t="s">
        <v>75</v>
      </c>
      <c r="F38" s="10">
        <v>5</v>
      </c>
      <c r="G38" s="10">
        <v>3</v>
      </c>
      <c r="H38" s="20">
        <v>3658.5</v>
      </c>
      <c r="I38" s="20">
        <v>3291</v>
      </c>
      <c r="J38" s="20">
        <v>2876</v>
      </c>
      <c r="K38" s="25">
        <v>164</v>
      </c>
      <c r="L38" s="10" t="s">
        <v>123</v>
      </c>
      <c r="M38" s="20">
        <v>1582608.99</v>
      </c>
      <c r="N38" s="20"/>
      <c r="O38" s="20"/>
      <c r="P38" s="20"/>
      <c r="Q38" s="20">
        <v>1582608.99</v>
      </c>
      <c r="R38" s="20">
        <v>480.89</v>
      </c>
      <c r="S38" s="15">
        <v>14736.15</v>
      </c>
      <c r="T38" s="10" t="s">
        <v>62</v>
      </c>
      <c r="U38" s="56"/>
    </row>
    <row r="39" spans="1:21" s="11" customFormat="1" ht="85.5" customHeight="1">
      <c r="A39" s="48">
        <v>22</v>
      </c>
      <c r="B39" s="29" t="s">
        <v>129</v>
      </c>
      <c r="C39" s="10">
        <v>1989</v>
      </c>
      <c r="D39" s="10"/>
      <c r="E39" s="10" t="s">
        <v>75</v>
      </c>
      <c r="F39" s="10">
        <v>3</v>
      </c>
      <c r="G39" s="10">
        <v>2</v>
      </c>
      <c r="H39" s="20">
        <v>1489.83</v>
      </c>
      <c r="I39" s="20">
        <v>1333.83</v>
      </c>
      <c r="J39" s="20">
        <v>1286.35</v>
      </c>
      <c r="K39" s="25">
        <v>87</v>
      </c>
      <c r="L39" s="10" t="s">
        <v>76</v>
      </c>
      <c r="M39" s="20">
        <v>703768.72</v>
      </c>
      <c r="N39" s="20"/>
      <c r="O39" s="20"/>
      <c r="P39" s="20"/>
      <c r="Q39" s="20">
        <v>703768.72</v>
      </c>
      <c r="R39" s="20">
        <v>527.63</v>
      </c>
      <c r="S39" s="15">
        <v>14736.15</v>
      </c>
      <c r="T39" s="10" t="s">
        <v>62</v>
      </c>
      <c r="U39" s="56"/>
    </row>
    <row r="40" spans="1:21" s="11" customFormat="1" ht="85.5" customHeight="1">
      <c r="A40" s="48">
        <v>23</v>
      </c>
      <c r="B40" s="29" t="s">
        <v>124</v>
      </c>
      <c r="C40" s="10">
        <v>1986</v>
      </c>
      <c r="D40" s="10"/>
      <c r="E40" s="10" t="s">
        <v>75</v>
      </c>
      <c r="F40" s="10">
        <v>3</v>
      </c>
      <c r="G40" s="10">
        <v>2</v>
      </c>
      <c r="H40" s="20">
        <v>1482.25</v>
      </c>
      <c r="I40" s="20">
        <v>1330.15</v>
      </c>
      <c r="J40" s="20">
        <v>1246.7</v>
      </c>
      <c r="K40" s="25">
        <v>89</v>
      </c>
      <c r="L40" s="10" t="s">
        <v>76</v>
      </c>
      <c r="M40" s="20">
        <v>701287.04</v>
      </c>
      <c r="N40" s="20"/>
      <c r="O40" s="20"/>
      <c r="P40" s="20"/>
      <c r="Q40" s="20">
        <v>701287.04</v>
      </c>
      <c r="R40" s="20">
        <v>527.63</v>
      </c>
      <c r="S40" s="15">
        <v>14736.15</v>
      </c>
      <c r="T40" s="10" t="s">
        <v>62</v>
      </c>
      <c r="U40" s="56"/>
    </row>
    <row r="41" spans="1:21" s="11" customFormat="1" ht="15">
      <c r="A41" s="48"/>
      <c r="B41" s="57" t="s">
        <v>133</v>
      </c>
      <c r="C41" s="10"/>
      <c r="D41" s="10"/>
      <c r="E41" s="10"/>
      <c r="F41" s="10"/>
      <c r="G41" s="10"/>
      <c r="H41" s="21">
        <f>SUM(H18:H40)</f>
        <v>45205.11000000001</v>
      </c>
      <c r="I41" s="21">
        <f>SUM(I18:I40)</f>
        <v>40547.71000000001</v>
      </c>
      <c r="J41" s="21">
        <f>SUM(J18:J40)</f>
        <v>34568.759999999995</v>
      </c>
      <c r="K41" s="22">
        <f>SUM(K18:K40)</f>
        <v>2098</v>
      </c>
      <c r="L41" s="16"/>
      <c r="M41" s="21">
        <f>SUM(M18:M40)</f>
        <v>26737645.759999998</v>
      </c>
      <c r="N41" s="21"/>
      <c r="O41" s="21"/>
      <c r="P41" s="21"/>
      <c r="Q41" s="21">
        <f>SUM(Q18:Q40)</f>
        <v>26737645.759999998</v>
      </c>
      <c r="R41" s="16"/>
      <c r="S41" s="15"/>
      <c r="T41" s="14"/>
      <c r="U41" s="50"/>
    </row>
    <row r="42" spans="1:21" ht="14.25" customHeight="1">
      <c r="A42" s="115" t="s">
        <v>83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ht="45">
      <c r="A43" s="51">
        <v>1</v>
      </c>
      <c r="B43" s="52" t="s">
        <v>92</v>
      </c>
      <c r="C43" s="10">
        <v>1977</v>
      </c>
      <c r="D43" s="10"/>
      <c r="E43" s="10" t="s">
        <v>59</v>
      </c>
      <c r="F43" s="10">
        <v>2</v>
      </c>
      <c r="G43" s="10">
        <v>1</v>
      </c>
      <c r="H43" s="20">
        <v>290.6</v>
      </c>
      <c r="I43" s="20">
        <v>273.4</v>
      </c>
      <c r="J43" s="20">
        <v>206.5</v>
      </c>
      <c r="K43" s="25">
        <v>12</v>
      </c>
      <c r="L43" s="10" t="s">
        <v>61</v>
      </c>
      <c r="M43" s="20">
        <v>144254.04</v>
      </c>
      <c r="N43" s="34"/>
      <c r="O43" s="34"/>
      <c r="P43" s="34"/>
      <c r="Q43" s="20">
        <f>M43</f>
        <v>144254.04</v>
      </c>
      <c r="R43" s="15">
        <f aca="true" t="shared" si="1" ref="R43:R51">M43/I43</f>
        <v>527.6299926847112</v>
      </c>
      <c r="S43" s="15">
        <v>14736.15</v>
      </c>
      <c r="T43" s="10" t="s">
        <v>62</v>
      </c>
      <c r="U43" s="58"/>
    </row>
    <row r="44" spans="1:21" ht="45">
      <c r="A44" s="51">
        <v>2</v>
      </c>
      <c r="B44" s="52" t="s">
        <v>0</v>
      </c>
      <c r="C44" s="10">
        <v>1980</v>
      </c>
      <c r="D44" s="10"/>
      <c r="E44" s="10" t="s">
        <v>75</v>
      </c>
      <c r="F44" s="10">
        <v>3</v>
      </c>
      <c r="G44" s="10">
        <v>5</v>
      </c>
      <c r="H44" s="20">
        <v>2701.3</v>
      </c>
      <c r="I44" s="20">
        <v>2489.8</v>
      </c>
      <c r="J44" s="20">
        <v>2190.2</v>
      </c>
      <c r="K44" s="25">
        <v>111</v>
      </c>
      <c r="L44" s="10" t="s">
        <v>72</v>
      </c>
      <c r="M44" s="20">
        <v>1601823</v>
      </c>
      <c r="N44" s="34"/>
      <c r="O44" s="34"/>
      <c r="P44" s="34"/>
      <c r="Q44" s="20">
        <f aca="true" t="shared" si="2" ref="Q44:Q52">M44</f>
        <v>1601823</v>
      </c>
      <c r="R44" s="15">
        <f t="shared" si="1"/>
        <v>643.3540846654349</v>
      </c>
      <c r="S44" s="15">
        <v>14736.15</v>
      </c>
      <c r="T44" s="10" t="s">
        <v>62</v>
      </c>
      <c r="U44" s="58"/>
    </row>
    <row r="45" spans="1:21" ht="45">
      <c r="A45" s="51">
        <v>3</v>
      </c>
      <c r="B45" s="52" t="s">
        <v>66</v>
      </c>
      <c r="C45" s="10">
        <v>1980</v>
      </c>
      <c r="D45" s="10"/>
      <c r="E45" s="10" t="s">
        <v>75</v>
      </c>
      <c r="F45" s="10">
        <v>3</v>
      </c>
      <c r="G45" s="10">
        <v>3</v>
      </c>
      <c r="H45" s="20">
        <v>1656.4</v>
      </c>
      <c r="I45" s="20">
        <v>1511.7</v>
      </c>
      <c r="J45" s="20">
        <v>1406.3</v>
      </c>
      <c r="K45" s="25">
        <v>67</v>
      </c>
      <c r="L45" s="10" t="s">
        <v>72</v>
      </c>
      <c r="M45" s="20">
        <v>954957.15</v>
      </c>
      <c r="N45" s="34"/>
      <c r="O45" s="34"/>
      <c r="P45" s="34"/>
      <c r="Q45" s="20">
        <f t="shared" si="2"/>
        <v>954957.15</v>
      </c>
      <c r="R45" s="15">
        <f t="shared" si="1"/>
        <v>631.7107561024013</v>
      </c>
      <c r="S45" s="15">
        <v>14736.15</v>
      </c>
      <c r="T45" s="10" t="s">
        <v>62</v>
      </c>
      <c r="U45" s="58"/>
    </row>
    <row r="46" spans="1:21" ht="105">
      <c r="A46" s="51">
        <v>4</v>
      </c>
      <c r="B46" s="52" t="s">
        <v>93</v>
      </c>
      <c r="C46" s="10">
        <v>1976</v>
      </c>
      <c r="D46" s="10"/>
      <c r="E46" s="10" t="s">
        <v>59</v>
      </c>
      <c r="F46" s="10">
        <v>2</v>
      </c>
      <c r="G46" s="10">
        <v>3</v>
      </c>
      <c r="H46" s="20">
        <v>1057.3</v>
      </c>
      <c r="I46" s="20">
        <v>958.3</v>
      </c>
      <c r="J46" s="20">
        <v>634.4</v>
      </c>
      <c r="K46" s="25">
        <v>49</v>
      </c>
      <c r="L46" s="10" t="s">
        <v>94</v>
      </c>
      <c r="M46" s="20">
        <v>2807943.58</v>
      </c>
      <c r="N46" s="34"/>
      <c r="O46" s="34"/>
      <c r="P46" s="34"/>
      <c r="Q46" s="20">
        <f t="shared" si="2"/>
        <v>2807943.58</v>
      </c>
      <c r="R46" s="15">
        <f t="shared" si="1"/>
        <v>2930.1300010435148</v>
      </c>
      <c r="S46" s="15">
        <v>14736.15</v>
      </c>
      <c r="T46" s="10" t="s">
        <v>62</v>
      </c>
      <c r="U46" s="58"/>
    </row>
    <row r="47" spans="1:21" ht="60">
      <c r="A47" s="51">
        <v>5</v>
      </c>
      <c r="B47" s="52" t="s">
        <v>87</v>
      </c>
      <c r="C47" s="10">
        <v>1979</v>
      </c>
      <c r="D47" s="10"/>
      <c r="E47" s="10" t="s">
        <v>59</v>
      </c>
      <c r="F47" s="10">
        <v>2</v>
      </c>
      <c r="G47" s="10">
        <v>2</v>
      </c>
      <c r="H47" s="20">
        <v>1160.43</v>
      </c>
      <c r="I47" s="20">
        <v>976.43</v>
      </c>
      <c r="J47" s="20">
        <v>539.2</v>
      </c>
      <c r="K47" s="25">
        <v>98</v>
      </c>
      <c r="L47" s="10" t="s">
        <v>67</v>
      </c>
      <c r="M47" s="20">
        <v>2922756.5</v>
      </c>
      <c r="N47" s="34"/>
      <c r="O47" s="34"/>
      <c r="P47" s="34"/>
      <c r="Q47" s="20">
        <f t="shared" si="2"/>
        <v>2922756.5</v>
      </c>
      <c r="R47" s="15">
        <f t="shared" si="1"/>
        <v>2993.3087881363745</v>
      </c>
      <c r="S47" s="15">
        <v>14736.15</v>
      </c>
      <c r="T47" s="10" t="s">
        <v>62</v>
      </c>
      <c r="U47" s="58"/>
    </row>
    <row r="48" spans="1:21" ht="45">
      <c r="A48" s="51">
        <v>6</v>
      </c>
      <c r="B48" s="29" t="s">
        <v>88</v>
      </c>
      <c r="C48" s="10">
        <v>1980</v>
      </c>
      <c r="D48" s="10"/>
      <c r="E48" s="10" t="s">
        <v>59</v>
      </c>
      <c r="F48" s="10">
        <v>5</v>
      </c>
      <c r="G48" s="10">
        <v>1</v>
      </c>
      <c r="H48" s="20">
        <v>1052.5</v>
      </c>
      <c r="I48" s="20">
        <v>965.9</v>
      </c>
      <c r="J48" s="20">
        <v>915.1</v>
      </c>
      <c r="K48" s="25">
        <v>38</v>
      </c>
      <c r="L48" s="10" t="s">
        <v>72</v>
      </c>
      <c r="M48" s="20">
        <v>1382005.05</v>
      </c>
      <c r="N48" s="34"/>
      <c r="O48" s="34"/>
      <c r="P48" s="34"/>
      <c r="Q48" s="20">
        <f t="shared" si="2"/>
        <v>1382005.05</v>
      </c>
      <c r="R48" s="15">
        <f t="shared" si="1"/>
        <v>1430.795165130966</v>
      </c>
      <c r="S48" s="15">
        <v>14736.15</v>
      </c>
      <c r="T48" s="10" t="s">
        <v>62</v>
      </c>
      <c r="U48" s="58"/>
    </row>
    <row r="49" spans="1:21" ht="45">
      <c r="A49" s="51">
        <v>7</v>
      </c>
      <c r="B49" s="52" t="s">
        <v>89</v>
      </c>
      <c r="C49" s="10">
        <v>1980</v>
      </c>
      <c r="D49" s="10"/>
      <c r="E49" s="10" t="s">
        <v>59</v>
      </c>
      <c r="F49" s="10">
        <v>5</v>
      </c>
      <c r="G49" s="10">
        <v>1</v>
      </c>
      <c r="H49" s="20">
        <v>975.8</v>
      </c>
      <c r="I49" s="20">
        <v>888.9</v>
      </c>
      <c r="J49" s="20">
        <v>647.6</v>
      </c>
      <c r="K49" s="25">
        <v>44</v>
      </c>
      <c r="L49" s="10" t="s">
        <v>72</v>
      </c>
      <c r="M49" s="20">
        <v>1391918.1</v>
      </c>
      <c r="N49" s="34"/>
      <c r="O49" s="34"/>
      <c r="P49" s="34"/>
      <c r="Q49" s="20">
        <f t="shared" si="2"/>
        <v>1391918.1</v>
      </c>
      <c r="R49" s="15">
        <f t="shared" si="1"/>
        <v>1565.888288896389</v>
      </c>
      <c r="S49" s="15">
        <v>14736.15</v>
      </c>
      <c r="T49" s="10" t="s">
        <v>62</v>
      </c>
      <c r="U49" s="58"/>
    </row>
    <row r="50" spans="1:21" ht="121.5" customHeight="1">
      <c r="A50" s="75">
        <v>8</v>
      </c>
      <c r="B50" s="76" t="s">
        <v>90</v>
      </c>
      <c r="C50" s="10">
        <v>1979</v>
      </c>
      <c r="D50" s="10"/>
      <c r="E50" s="10" t="s">
        <v>75</v>
      </c>
      <c r="F50" s="10">
        <v>5</v>
      </c>
      <c r="G50" s="10">
        <v>5</v>
      </c>
      <c r="H50" s="20">
        <v>4019.7</v>
      </c>
      <c r="I50" s="20">
        <v>3765</v>
      </c>
      <c r="J50" s="20">
        <v>3317</v>
      </c>
      <c r="K50" s="25">
        <v>170</v>
      </c>
      <c r="L50" s="10" t="s">
        <v>138</v>
      </c>
      <c r="M50" s="30">
        <v>8700525.4</v>
      </c>
      <c r="N50" s="34"/>
      <c r="O50" s="34"/>
      <c r="P50" s="34"/>
      <c r="Q50" s="20">
        <f t="shared" si="2"/>
        <v>8700525.4</v>
      </c>
      <c r="R50" s="15">
        <v>1930</v>
      </c>
      <c r="S50" s="15">
        <v>14736.15</v>
      </c>
      <c r="T50" s="10" t="s">
        <v>62</v>
      </c>
      <c r="U50" s="58"/>
    </row>
    <row r="51" spans="1:21" ht="45">
      <c r="A51" s="51">
        <v>9</v>
      </c>
      <c r="B51" s="29" t="s">
        <v>91</v>
      </c>
      <c r="C51" s="10">
        <v>1976</v>
      </c>
      <c r="D51" s="10"/>
      <c r="E51" s="10" t="s">
        <v>75</v>
      </c>
      <c r="F51" s="10">
        <v>5</v>
      </c>
      <c r="G51" s="10">
        <v>10</v>
      </c>
      <c r="H51" s="20">
        <v>5308</v>
      </c>
      <c r="I51" s="20">
        <v>5003.9</v>
      </c>
      <c r="J51" s="20">
        <v>4530.7</v>
      </c>
      <c r="K51" s="25">
        <v>238</v>
      </c>
      <c r="L51" s="10" t="s">
        <v>22</v>
      </c>
      <c r="M51" s="20">
        <v>1850041.91</v>
      </c>
      <c r="N51" s="34"/>
      <c r="O51" s="34"/>
      <c r="P51" s="34"/>
      <c r="Q51" s="20">
        <f t="shared" si="2"/>
        <v>1850041.91</v>
      </c>
      <c r="R51" s="15">
        <f t="shared" si="1"/>
        <v>369.7200003996883</v>
      </c>
      <c r="S51" s="15">
        <v>14736.15</v>
      </c>
      <c r="T51" s="10" t="s">
        <v>62</v>
      </c>
      <c r="U51" s="58"/>
    </row>
    <row r="52" spans="1:21" s="62" customFormat="1" ht="45">
      <c r="A52" s="75">
        <v>10</v>
      </c>
      <c r="B52" s="85" t="s">
        <v>137</v>
      </c>
      <c r="C52" s="70">
        <v>1994</v>
      </c>
      <c r="D52" s="70"/>
      <c r="E52" s="70" t="s">
        <v>59</v>
      </c>
      <c r="F52" s="70">
        <v>2</v>
      </c>
      <c r="G52" s="70">
        <v>3</v>
      </c>
      <c r="H52" s="71">
        <v>932.3</v>
      </c>
      <c r="I52" s="71">
        <v>864.8</v>
      </c>
      <c r="J52" s="71">
        <v>637.9</v>
      </c>
      <c r="K52" s="72">
        <v>10</v>
      </c>
      <c r="L52" s="70" t="s">
        <v>72</v>
      </c>
      <c r="M52" s="79">
        <v>1124760</v>
      </c>
      <c r="N52" s="84"/>
      <c r="O52" s="84"/>
      <c r="P52" s="84"/>
      <c r="Q52" s="71">
        <f t="shared" si="2"/>
        <v>1124760</v>
      </c>
      <c r="R52" s="73">
        <v>1820</v>
      </c>
      <c r="S52" s="73">
        <v>14737.15</v>
      </c>
      <c r="T52" s="70" t="s">
        <v>62</v>
      </c>
      <c r="U52" s="74"/>
    </row>
    <row r="53" spans="1:21" s="62" customFormat="1" ht="45">
      <c r="A53" s="75">
        <v>11</v>
      </c>
      <c r="B53" s="85" t="s">
        <v>136</v>
      </c>
      <c r="C53" s="70">
        <v>1980</v>
      </c>
      <c r="D53" s="70"/>
      <c r="E53" s="70" t="s">
        <v>59</v>
      </c>
      <c r="F53" s="70">
        <v>2</v>
      </c>
      <c r="G53" s="70">
        <v>1</v>
      </c>
      <c r="H53" s="71">
        <v>196.84</v>
      </c>
      <c r="I53" s="71">
        <v>178.24</v>
      </c>
      <c r="J53" s="71">
        <v>178.24</v>
      </c>
      <c r="K53" s="72">
        <v>12</v>
      </c>
      <c r="L53" s="70" t="s">
        <v>72</v>
      </c>
      <c r="M53" s="71">
        <v>220584</v>
      </c>
      <c r="N53" s="84"/>
      <c r="O53" s="84"/>
      <c r="P53" s="84"/>
      <c r="Q53" s="71">
        <v>220584</v>
      </c>
      <c r="R53" s="73">
        <v>1820</v>
      </c>
      <c r="S53" s="73">
        <v>14737.15</v>
      </c>
      <c r="T53" s="70" t="s">
        <v>62</v>
      </c>
      <c r="U53" s="74"/>
    </row>
    <row r="54" spans="1:21" s="62" customFormat="1" ht="45">
      <c r="A54" s="75">
        <v>12</v>
      </c>
      <c r="B54" s="85" t="s">
        <v>131</v>
      </c>
      <c r="C54" s="70">
        <v>1980</v>
      </c>
      <c r="D54" s="70"/>
      <c r="E54" s="70" t="s">
        <v>59</v>
      </c>
      <c r="F54" s="70">
        <v>2</v>
      </c>
      <c r="G54" s="70">
        <v>1</v>
      </c>
      <c r="H54" s="71">
        <v>207.3</v>
      </c>
      <c r="I54" s="71">
        <v>183.2</v>
      </c>
      <c r="J54" s="71">
        <v>132.6</v>
      </c>
      <c r="K54" s="72">
        <v>12</v>
      </c>
      <c r="L54" s="70" t="s">
        <v>72</v>
      </c>
      <c r="M54" s="79">
        <v>233506</v>
      </c>
      <c r="N54" s="84"/>
      <c r="O54" s="84"/>
      <c r="P54" s="84"/>
      <c r="Q54" s="79">
        <v>233506</v>
      </c>
      <c r="R54" s="73">
        <v>1820</v>
      </c>
      <c r="S54" s="73">
        <v>14736.15</v>
      </c>
      <c r="T54" s="70" t="s">
        <v>62</v>
      </c>
      <c r="U54" s="74"/>
    </row>
    <row r="55" spans="1:21" s="62" customFormat="1" ht="45">
      <c r="A55" s="75">
        <v>13</v>
      </c>
      <c r="B55" s="85" t="s">
        <v>132</v>
      </c>
      <c r="C55" s="70">
        <v>1980</v>
      </c>
      <c r="D55" s="70"/>
      <c r="E55" s="70" t="s">
        <v>59</v>
      </c>
      <c r="F55" s="70">
        <v>2</v>
      </c>
      <c r="G55" s="70">
        <v>1</v>
      </c>
      <c r="H55" s="71">
        <v>321.9</v>
      </c>
      <c r="I55" s="71">
        <v>298.7</v>
      </c>
      <c r="J55" s="71">
        <v>184.6</v>
      </c>
      <c r="K55" s="72">
        <v>20</v>
      </c>
      <c r="L55" s="70" t="s">
        <v>72</v>
      </c>
      <c r="M55" s="79">
        <v>339066</v>
      </c>
      <c r="N55" s="84"/>
      <c r="O55" s="84"/>
      <c r="P55" s="84"/>
      <c r="Q55" s="79">
        <v>339066</v>
      </c>
      <c r="R55" s="73">
        <v>1820</v>
      </c>
      <c r="S55" s="73">
        <v>14736.15</v>
      </c>
      <c r="T55" s="70" t="s">
        <v>62</v>
      </c>
      <c r="U55" s="74"/>
    </row>
    <row r="56" spans="1:21" s="62" customFormat="1" ht="45">
      <c r="A56" s="86">
        <v>14</v>
      </c>
      <c r="B56" s="85" t="s">
        <v>134</v>
      </c>
      <c r="C56" s="87">
        <v>1977</v>
      </c>
      <c r="E56" s="87" t="s">
        <v>75</v>
      </c>
      <c r="F56" s="87">
        <v>27</v>
      </c>
      <c r="G56" s="87">
        <v>3</v>
      </c>
      <c r="H56" s="88">
        <v>1655.4</v>
      </c>
      <c r="I56" s="88">
        <v>1510.6</v>
      </c>
      <c r="J56" s="88">
        <v>1299.99</v>
      </c>
      <c r="K56" s="89">
        <v>54</v>
      </c>
      <c r="L56" s="70" t="s">
        <v>135</v>
      </c>
      <c r="M56" s="79">
        <v>2648640</v>
      </c>
      <c r="N56" s="84"/>
      <c r="O56" s="84"/>
      <c r="P56" s="84"/>
      <c r="Q56" s="79">
        <v>2648640</v>
      </c>
      <c r="R56" s="90">
        <v>1600</v>
      </c>
      <c r="S56" s="73">
        <v>14736.15</v>
      </c>
      <c r="T56" s="70" t="s">
        <v>62</v>
      </c>
      <c r="U56" s="74"/>
    </row>
    <row r="57" spans="1:21" ht="15">
      <c r="A57" s="59"/>
      <c r="B57" s="57" t="s">
        <v>139</v>
      </c>
      <c r="C57" s="36"/>
      <c r="D57" s="36"/>
      <c r="E57" s="36"/>
      <c r="F57" s="36"/>
      <c r="G57" s="36"/>
      <c r="H57" s="35"/>
      <c r="I57" s="35"/>
      <c r="J57" s="35"/>
      <c r="K57" s="22"/>
      <c r="L57" s="35"/>
      <c r="M57" s="35">
        <f>SUM(M43:M56)</f>
        <v>26322780.73</v>
      </c>
      <c r="N57" s="35"/>
      <c r="O57" s="35"/>
      <c r="P57" s="35"/>
      <c r="Q57" s="35">
        <f>SUM(Q43:Q56)</f>
        <v>26322780.73</v>
      </c>
      <c r="R57" s="35"/>
      <c r="S57" s="35"/>
      <c r="T57" s="14"/>
      <c r="U57" s="60"/>
    </row>
    <row r="58" spans="1:21" ht="15.75" customHeight="1">
      <c r="A58" s="109" t="s">
        <v>85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</row>
    <row r="59" spans="1:21" ht="45">
      <c r="A59" s="48">
        <v>1</v>
      </c>
      <c r="B59" s="37" t="s">
        <v>9</v>
      </c>
      <c r="C59" s="10">
        <v>1979</v>
      </c>
      <c r="D59" s="10"/>
      <c r="E59" s="10" t="s">
        <v>75</v>
      </c>
      <c r="F59" s="10">
        <v>3</v>
      </c>
      <c r="G59" s="10">
        <v>3</v>
      </c>
      <c r="H59" s="20">
        <v>2143.3</v>
      </c>
      <c r="I59" s="20">
        <v>1964.3</v>
      </c>
      <c r="J59" s="20">
        <v>1896.6</v>
      </c>
      <c r="K59" s="25">
        <v>79</v>
      </c>
      <c r="L59" s="10" t="s">
        <v>72</v>
      </c>
      <c r="M59" s="20">
        <v>1512133.5</v>
      </c>
      <c r="N59" s="20"/>
      <c r="O59" s="20"/>
      <c r="P59" s="20"/>
      <c r="Q59" s="20">
        <v>1512133.5</v>
      </c>
      <c r="R59" s="15">
        <f aca="true" t="shared" si="3" ref="R59:R78">M59/I59</f>
        <v>769.807819579494</v>
      </c>
      <c r="S59" s="15">
        <v>14736.15</v>
      </c>
      <c r="T59" s="10" t="s">
        <v>62</v>
      </c>
      <c r="U59" s="58"/>
    </row>
    <row r="60" spans="1:21" ht="60">
      <c r="A60" s="48">
        <v>2</v>
      </c>
      <c r="B60" s="37" t="s">
        <v>103</v>
      </c>
      <c r="C60" s="10">
        <v>1966</v>
      </c>
      <c r="D60" s="10"/>
      <c r="E60" s="10" t="s">
        <v>59</v>
      </c>
      <c r="F60" s="10">
        <v>2</v>
      </c>
      <c r="G60" s="10">
        <v>3</v>
      </c>
      <c r="H60" s="20">
        <v>756.3</v>
      </c>
      <c r="I60" s="20">
        <v>698.3</v>
      </c>
      <c r="J60" s="20">
        <v>607.9</v>
      </c>
      <c r="K60" s="25">
        <v>42</v>
      </c>
      <c r="L60" s="10" t="s">
        <v>23</v>
      </c>
      <c r="M60" s="20">
        <v>579756.5900000001</v>
      </c>
      <c r="N60" s="20"/>
      <c r="O60" s="20"/>
      <c r="P60" s="20"/>
      <c r="Q60" s="20">
        <v>579756.5900000001</v>
      </c>
      <c r="R60" s="15">
        <f t="shared" si="3"/>
        <v>830.2399971359016</v>
      </c>
      <c r="S60" s="15">
        <v>14737.15</v>
      </c>
      <c r="T60" s="10" t="s">
        <v>62</v>
      </c>
      <c r="U60" s="58"/>
    </row>
    <row r="61" spans="1:21" ht="45">
      <c r="A61" s="48">
        <v>3</v>
      </c>
      <c r="B61" s="37" t="s">
        <v>105</v>
      </c>
      <c r="C61" s="10">
        <v>1980</v>
      </c>
      <c r="D61" s="10"/>
      <c r="E61" s="10" t="s">
        <v>59</v>
      </c>
      <c r="F61" s="10">
        <v>2</v>
      </c>
      <c r="G61" s="10">
        <v>3</v>
      </c>
      <c r="H61" s="20">
        <v>866.38</v>
      </c>
      <c r="I61" s="20">
        <v>782.38</v>
      </c>
      <c r="J61" s="20">
        <v>698.78</v>
      </c>
      <c r="K61" s="25">
        <v>58</v>
      </c>
      <c r="L61" s="10" t="s">
        <v>61</v>
      </c>
      <c r="M61" s="20">
        <v>412807.16</v>
      </c>
      <c r="N61" s="20"/>
      <c r="O61" s="20"/>
      <c r="P61" s="20"/>
      <c r="Q61" s="20">
        <v>412807.16</v>
      </c>
      <c r="R61" s="15">
        <f t="shared" si="3"/>
        <v>527.6300007668907</v>
      </c>
      <c r="S61" s="15">
        <v>14738.15</v>
      </c>
      <c r="T61" s="10" t="s">
        <v>62</v>
      </c>
      <c r="U61" s="58"/>
    </row>
    <row r="62" spans="1:21" ht="45">
      <c r="A62" s="48">
        <v>4</v>
      </c>
      <c r="B62" s="37" t="s">
        <v>11</v>
      </c>
      <c r="C62" s="10">
        <v>1970</v>
      </c>
      <c r="D62" s="10"/>
      <c r="E62" s="10" t="s">
        <v>59</v>
      </c>
      <c r="F62" s="10">
        <v>2</v>
      </c>
      <c r="G62" s="10">
        <v>2</v>
      </c>
      <c r="H62" s="20">
        <v>506.8</v>
      </c>
      <c r="I62" s="20">
        <v>480.5</v>
      </c>
      <c r="J62" s="20">
        <v>302.6</v>
      </c>
      <c r="K62" s="25">
        <v>31</v>
      </c>
      <c r="L62" s="10" t="s">
        <v>61</v>
      </c>
      <c r="M62" s="20">
        <v>253526.22</v>
      </c>
      <c r="N62" s="20"/>
      <c r="O62" s="20"/>
      <c r="P62" s="20"/>
      <c r="Q62" s="20">
        <v>253526.22</v>
      </c>
      <c r="R62" s="15">
        <f t="shared" si="3"/>
        <v>527.6300104058273</v>
      </c>
      <c r="S62" s="15">
        <v>14739.15</v>
      </c>
      <c r="T62" s="10" t="s">
        <v>62</v>
      </c>
      <c r="U62" s="58"/>
    </row>
    <row r="63" spans="1:21" ht="45">
      <c r="A63" s="48">
        <v>5</v>
      </c>
      <c r="B63" s="37" t="s">
        <v>96</v>
      </c>
      <c r="C63" s="10">
        <v>1980</v>
      </c>
      <c r="D63" s="10"/>
      <c r="E63" s="10" t="s">
        <v>59</v>
      </c>
      <c r="F63" s="10">
        <v>2</v>
      </c>
      <c r="G63" s="10">
        <v>3</v>
      </c>
      <c r="H63" s="20">
        <v>1102.1</v>
      </c>
      <c r="I63" s="20">
        <v>987.2</v>
      </c>
      <c r="J63" s="20">
        <v>866.4</v>
      </c>
      <c r="K63" s="25">
        <v>63</v>
      </c>
      <c r="L63" s="10" t="s">
        <v>61</v>
      </c>
      <c r="M63" s="20">
        <v>520876.34</v>
      </c>
      <c r="N63" s="20"/>
      <c r="O63" s="20"/>
      <c r="P63" s="20"/>
      <c r="Q63" s="20">
        <v>520876.34</v>
      </c>
      <c r="R63" s="15">
        <f t="shared" si="3"/>
        <v>527.6300040518638</v>
      </c>
      <c r="S63" s="15">
        <v>14740.15</v>
      </c>
      <c r="T63" s="10" t="s">
        <v>62</v>
      </c>
      <c r="U63" s="58"/>
    </row>
    <row r="64" spans="1:21" ht="75">
      <c r="A64" s="48">
        <v>6</v>
      </c>
      <c r="B64" s="37" t="s">
        <v>12</v>
      </c>
      <c r="C64" s="10">
        <v>1969</v>
      </c>
      <c r="D64" s="10"/>
      <c r="E64" s="10" t="s">
        <v>59</v>
      </c>
      <c r="F64" s="10">
        <v>2</v>
      </c>
      <c r="G64" s="10">
        <v>2</v>
      </c>
      <c r="H64" s="20">
        <v>771.8</v>
      </c>
      <c r="I64" s="20">
        <v>712.7</v>
      </c>
      <c r="J64" s="20">
        <v>520.4</v>
      </c>
      <c r="K64" s="25">
        <v>56</v>
      </c>
      <c r="L64" s="10" t="s">
        <v>98</v>
      </c>
      <c r="M64" s="20">
        <v>1745573.35</v>
      </c>
      <c r="N64" s="20"/>
      <c r="O64" s="20"/>
      <c r="P64" s="20"/>
      <c r="Q64" s="20">
        <v>1745573.35</v>
      </c>
      <c r="R64" s="15">
        <f t="shared" si="3"/>
        <v>2449.2400028062298</v>
      </c>
      <c r="S64" s="15">
        <v>14741.15</v>
      </c>
      <c r="T64" s="10" t="s">
        <v>62</v>
      </c>
      <c r="U64" s="58"/>
    </row>
    <row r="65" spans="1:21" ht="45">
      <c r="A65" s="48">
        <v>7</v>
      </c>
      <c r="B65" s="37" t="s">
        <v>13</v>
      </c>
      <c r="C65" s="10">
        <v>1976</v>
      </c>
      <c r="D65" s="10"/>
      <c r="E65" s="10" t="s">
        <v>59</v>
      </c>
      <c r="F65" s="10">
        <v>2</v>
      </c>
      <c r="G65" s="10">
        <v>3</v>
      </c>
      <c r="H65" s="20">
        <v>919.2</v>
      </c>
      <c r="I65" s="20">
        <v>834.6</v>
      </c>
      <c r="J65" s="20">
        <v>834.6</v>
      </c>
      <c r="K65" s="25">
        <v>53</v>
      </c>
      <c r="L65" s="10" t="s">
        <v>61</v>
      </c>
      <c r="M65" s="20">
        <v>440360</v>
      </c>
      <c r="N65" s="20"/>
      <c r="O65" s="20"/>
      <c r="P65" s="20"/>
      <c r="Q65" s="20">
        <v>440360</v>
      </c>
      <c r="R65" s="15">
        <f t="shared" si="3"/>
        <v>527.6300023963576</v>
      </c>
      <c r="S65" s="15">
        <v>14742.15</v>
      </c>
      <c r="T65" s="10" t="s">
        <v>62</v>
      </c>
      <c r="U65" s="58"/>
    </row>
    <row r="66" spans="1:21" ht="45">
      <c r="A66" s="48">
        <v>8</v>
      </c>
      <c r="B66" s="37" t="s">
        <v>14</v>
      </c>
      <c r="C66" s="10">
        <v>1976</v>
      </c>
      <c r="D66" s="10"/>
      <c r="E66" s="10" t="s">
        <v>59</v>
      </c>
      <c r="F66" s="10">
        <v>2</v>
      </c>
      <c r="G66" s="10">
        <v>3</v>
      </c>
      <c r="H66" s="20">
        <v>925.7</v>
      </c>
      <c r="I66" s="20">
        <v>841.3</v>
      </c>
      <c r="J66" s="20">
        <v>660.2</v>
      </c>
      <c r="K66" s="25">
        <v>45</v>
      </c>
      <c r="L66" s="10" t="s">
        <v>61</v>
      </c>
      <c r="M66" s="20">
        <v>443895.12</v>
      </c>
      <c r="N66" s="20"/>
      <c r="O66" s="20"/>
      <c r="P66" s="20"/>
      <c r="Q66" s="20">
        <v>443895.12</v>
      </c>
      <c r="R66" s="15">
        <f t="shared" si="3"/>
        <v>527.6300011886367</v>
      </c>
      <c r="S66" s="15">
        <v>14743.15</v>
      </c>
      <c r="T66" s="10" t="s">
        <v>62</v>
      </c>
      <c r="U66" s="58"/>
    </row>
    <row r="67" spans="1:21" ht="45">
      <c r="A67" s="48">
        <v>9</v>
      </c>
      <c r="B67" s="37" t="s">
        <v>15</v>
      </c>
      <c r="C67" s="10">
        <v>1979</v>
      </c>
      <c r="D67" s="10"/>
      <c r="E67" s="10" t="s">
        <v>59</v>
      </c>
      <c r="F67" s="10">
        <v>2</v>
      </c>
      <c r="G67" s="10">
        <v>3</v>
      </c>
      <c r="H67" s="20">
        <v>907.02</v>
      </c>
      <c r="I67" s="20">
        <v>821.52</v>
      </c>
      <c r="J67" s="20">
        <v>637.82</v>
      </c>
      <c r="K67" s="25">
        <v>51</v>
      </c>
      <c r="L67" s="10" t="s">
        <v>61</v>
      </c>
      <c r="M67" s="20">
        <v>433458.6</v>
      </c>
      <c r="N67" s="20"/>
      <c r="O67" s="20"/>
      <c r="P67" s="20"/>
      <c r="Q67" s="20">
        <v>433458.6</v>
      </c>
      <c r="R67" s="15">
        <f t="shared" si="3"/>
        <v>527.630002921414</v>
      </c>
      <c r="S67" s="15">
        <v>14744.15</v>
      </c>
      <c r="T67" s="10" t="s">
        <v>62</v>
      </c>
      <c r="U67" s="58"/>
    </row>
    <row r="68" spans="1:21" ht="45">
      <c r="A68" s="48">
        <v>10</v>
      </c>
      <c r="B68" s="37" t="s">
        <v>16</v>
      </c>
      <c r="C68" s="10">
        <v>1979</v>
      </c>
      <c r="D68" s="10"/>
      <c r="E68" s="10" t="s">
        <v>59</v>
      </c>
      <c r="F68" s="10">
        <v>2</v>
      </c>
      <c r="G68" s="10">
        <v>3</v>
      </c>
      <c r="H68" s="20">
        <v>929.8</v>
      </c>
      <c r="I68" s="20">
        <v>844.1</v>
      </c>
      <c r="J68" s="20">
        <v>750.1</v>
      </c>
      <c r="K68" s="25">
        <v>48</v>
      </c>
      <c r="L68" s="10" t="s">
        <v>61</v>
      </c>
      <c r="M68" s="20">
        <v>445372.48</v>
      </c>
      <c r="N68" s="20"/>
      <c r="O68" s="20"/>
      <c r="P68" s="20"/>
      <c r="Q68" s="20">
        <v>445372.48</v>
      </c>
      <c r="R68" s="15">
        <f t="shared" si="3"/>
        <v>527.6299964459187</v>
      </c>
      <c r="S68" s="15">
        <v>14745.15</v>
      </c>
      <c r="T68" s="10" t="s">
        <v>62</v>
      </c>
      <c r="U68" s="58"/>
    </row>
    <row r="69" spans="1:21" ht="45">
      <c r="A69" s="48">
        <v>11</v>
      </c>
      <c r="B69" s="37" t="s">
        <v>17</v>
      </c>
      <c r="C69" s="10">
        <v>1977</v>
      </c>
      <c r="D69" s="10"/>
      <c r="E69" s="10" t="s">
        <v>59</v>
      </c>
      <c r="F69" s="10">
        <v>2</v>
      </c>
      <c r="G69" s="10">
        <v>3</v>
      </c>
      <c r="H69" s="20">
        <v>924.2</v>
      </c>
      <c r="I69" s="20">
        <v>848.1</v>
      </c>
      <c r="J69" s="20">
        <v>755.9</v>
      </c>
      <c r="K69" s="25">
        <v>43</v>
      </c>
      <c r="L69" s="10" t="s">
        <v>61</v>
      </c>
      <c r="M69" s="20">
        <v>447483</v>
      </c>
      <c r="N69" s="20"/>
      <c r="O69" s="20"/>
      <c r="P69" s="20"/>
      <c r="Q69" s="20">
        <v>447483</v>
      </c>
      <c r="R69" s="15">
        <f t="shared" si="3"/>
        <v>527.6299964626812</v>
      </c>
      <c r="S69" s="15">
        <v>14746.15</v>
      </c>
      <c r="T69" s="10" t="s">
        <v>62</v>
      </c>
      <c r="U69" s="58"/>
    </row>
    <row r="70" spans="1:21" ht="60">
      <c r="A70" s="48">
        <v>12</v>
      </c>
      <c r="B70" s="37" t="s">
        <v>18</v>
      </c>
      <c r="C70" s="10">
        <v>1976</v>
      </c>
      <c r="D70" s="10"/>
      <c r="E70" s="10" t="s">
        <v>59</v>
      </c>
      <c r="F70" s="10">
        <v>3</v>
      </c>
      <c r="G70" s="10">
        <v>1</v>
      </c>
      <c r="H70" s="20">
        <v>1820.2</v>
      </c>
      <c r="I70" s="20">
        <v>1207.4</v>
      </c>
      <c r="J70" s="20">
        <v>1124.8</v>
      </c>
      <c r="K70" s="25">
        <v>131</v>
      </c>
      <c r="L70" s="10" t="s">
        <v>99</v>
      </c>
      <c r="M70" s="20">
        <v>2510812.45</v>
      </c>
      <c r="N70" s="20"/>
      <c r="O70" s="20"/>
      <c r="P70" s="20"/>
      <c r="Q70" s="20">
        <v>2510812.45</v>
      </c>
      <c r="R70" s="15">
        <f t="shared" si="3"/>
        <v>2079.5200016564518</v>
      </c>
      <c r="S70" s="15">
        <v>14747.15</v>
      </c>
      <c r="T70" s="10" t="s">
        <v>62</v>
      </c>
      <c r="U70" s="58"/>
    </row>
    <row r="71" spans="1:21" ht="45">
      <c r="A71" s="48">
        <v>13</v>
      </c>
      <c r="B71" s="37" t="s">
        <v>19</v>
      </c>
      <c r="C71" s="10">
        <v>1976</v>
      </c>
      <c r="D71" s="10"/>
      <c r="E71" s="10" t="s">
        <v>59</v>
      </c>
      <c r="F71" s="10">
        <v>2</v>
      </c>
      <c r="G71" s="10">
        <v>2</v>
      </c>
      <c r="H71" s="20">
        <v>669.4</v>
      </c>
      <c r="I71" s="20">
        <v>617.4</v>
      </c>
      <c r="J71" s="20">
        <v>617.4</v>
      </c>
      <c r="K71" s="25">
        <v>33</v>
      </c>
      <c r="L71" s="10" t="s">
        <v>61</v>
      </c>
      <c r="M71" s="20">
        <v>325758.76</v>
      </c>
      <c r="N71" s="20"/>
      <c r="O71" s="20"/>
      <c r="P71" s="20"/>
      <c r="Q71" s="20">
        <v>325758.76</v>
      </c>
      <c r="R71" s="15">
        <f t="shared" si="3"/>
        <v>527.6299967606091</v>
      </c>
      <c r="S71" s="15">
        <v>14748.15</v>
      </c>
      <c r="T71" s="10" t="s">
        <v>62</v>
      </c>
      <c r="U71" s="58"/>
    </row>
    <row r="72" spans="1:21" ht="45">
      <c r="A72" s="48">
        <v>14</v>
      </c>
      <c r="B72" s="37" t="s">
        <v>106</v>
      </c>
      <c r="C72" s="10">
        <v>1966</v>
      </c>
      <c r="D72" s="10"/>
      <c r="E72" s="10" t="s">
        <v>59</v>
      </c>
      <c r="F72" s="10">
        <v>2</v>
      </c>
      <c r="G72" s="10">
        <v>2</v>
      </c>
      <c r="H72" s="20">
        <v>482.7</v>
      </c>
      <c r="I72" s="20">
        <v>456.4</v>
      </c>
      <c r="J72" s="20">
        <v>456.4</v>
      </c>
      <c r="K72" s="25">
        <v>39</v>
      </c>
      <c r="L72" s="10" t="s">
        <v>61</v>
      </c>
      <c r="M72" s="20">
        <v>240810.33</v>
      </c>
      <c r="N72" s="20"/>
      <c r="O72" s="20"/>
      <c r="P72" s="20"/>
      <c r="Q72" s="20">
        <v>240810.33</v>
      </c>
      <c r="R72" s="15">
        <f t="shared" si="3"/>
        <v>527.6299956178791</v>
      </c>
      <c r="S72" s="15">
        <v>14749.15</v>
      </c>
      <c r="T72" s="10" t="s">
        <v>62</v>
      </c>
      <c r="U72" s="58"/>
    </row>
    <row r="73" spans="1:21" ht="45">
      <c r="A73" s="48">
        <v>15</v>
      </c>
      <c r="B73" s="37" t="s">
        <v>20</v>
      </c>
      <c r="C73" s="10">
        <v>1981</v>
      </c>
      <c r="D73" s="10"/>
      <c r="E73" s="10" t="s">
        <v>75</v>
      </c>
      <c r="F73" s="10">
        <v>3</v>
      </c>
      <c r="G73" s="10">
        <v>3</v>
      </c>
      <c r="H73" s="20">
        <v>1646.7</v>
      </c>
      <c r="I73" s="20">
        <v>1504.7</v>
      </c>
      <c r="J73" s="20">
        <v>1313.6</v>
      </c>
      <c r="K73" s="25">
        <v>80</v>
      </c>
      <c r="L73" s="10" t="s">
        <v>72</v>
      </c>
      <c r="M73" s="20">
        <v>956373.3</v>
      </c>
      <c r="N73" s="20"/>
      <c r="O73" s="20"/>
      <c r="P73" s="20"/>
      <c r="Q73" s="20">
        <v>956373.3</v>
      </c>
      <c r="R73" s="15">
        <f t="shared" si="3"/>
        <v>635.5906825280787</v>
      </c>
      <c r="S73" s="15">
        <v>14750.15</v>
      </c>
      <c r="T73" s="10" t="s">
        <v>62</v>
      </c>
      <c r="U73" s="58"/>
    </row>
    <row r="74" spans="1:21" ht="45">
      <c r="A74" s="48">
        <v>16</v>
      </c>
      <c r="B74" s="37" t="s">
        <v>107</v>
      </c>
      <c r="C74" s="10">
        <v>1981</v>
      </c>
      <c r="D74" s="10"/>
      <c r="E74" s="10" t="s">
        <v>59</v>
      </c>
      <c r="F74" s="10">
        <v>5</v>
      </c>
      <c r="G74" s="10">
        <v>1</v>
      </c>
      <c r="H74" s="20">
        <v>1080.8</v>
      </c>
      <c r="I74" s="20">
        <v>993.6</v>
      </c>
      <c r="J74" s="20">
        <v>902.1</v>
      </c>
      <c r="K74" s="25">
        <v>41</v>
      </c>
      <c r="L74" s="10" t="s">
        <v>72</v>
      </c>
      <c r="M74" s="20">
        <v>774476.7</v>
      </c>
      <c r="N74" s="20"/>
      <c r="O74" s="20"/>
      <c r="P74" s="20"/>
      <c r="Q74" s="20">
        <v>774476.7</v>
      </c>
      <c r="R74" s="15">
        <f t="shared" si="3"/>
        <v>779.4652777777777</v>
      </c>
      <c r="S74" s="15">
        <v>14751.15</v>
      </c>
      <c r="T74" s="10" t="s">
        <v>62</v>
      </c>
      <c r="U74" s="58"/>
    </row>
    <row r="75" spans="1:21" ht="45">
      <c r="A75" s="48">
        <v>17</v>
      </c>
      <c r="B75" s="37" t="s">
        <v>88</v>
      </c>
      <c r="C75" s="10">
        <v>1980</v>
      </c>
      <c r="D75" s="10"/>
      <c r="E75" s="10" t="s">
        <v>59</v>
      </c>
      <c r="F75" s="10">
        <v>5</v>
      </c>
      <c r="G75" s="10">
        <v>1</v>
      </c>
      <c r="H75" s="20">
        <v>1052.5</v>
      </c>
      <c r="I75" s="20">
        <v>965.9</v>
      </c>
      <c r="J75" s="20">
        <v>915.1</v>
      </c>
      <c r="K75" s="25">
        <v>38</v>
      </c>
      <c r="L75" s="10" t="s">
        <v>100</v>
      </c>
      <c r="M75" s="20">
        <v>866750.37</v>
      </c>
      <c r="N75" s="20"/>
      <c r="O75" s="20"/>
      <c r="P75" s="20"/>
      <c r="Q75" s="20">
        <v>866750.37</v>
      </c>
      <c r="R75" s="15">
        <f t="shared" si="3"/>
        <v>897.3500051765193</v>
      </c>
      <c r="S75" s="15">
        <v>14752.15</v>
      </c>
      <c r="T75" s="10" t="s">
        <v>62</v>
      </c>
      <c r="U75" s="58"/>
    </row>
    <row r="76" spans="1:21" s="62" customFormat="1" ht="45">
      <c r="A76" s="68">
        <v>18</v>
      </c>
      <c r="B76" s="69" t="s">
        <v>89</v>
      </c>
      <c r="C76" s="70">
        <v>1980</v>
      </c>
      <c r="D76" s="70"/>
      <c r="E76" s="70" t="s">
        <v>59</v>
      </c>
      <c r="F76" s="70">
        <v>5</v>
      </c>
      <c r="G76" s="70">
        <v>1</v>
      </c>
      <c r="H76" s="71">
        <v>975.8</v>
      </c>
      <c r="I76" s="71">
        <v>888.9</v>
      </c>
      <c r="J76" s="71">
        <v>647.6</v>
      </c>
      <c r="K76" s="72">
        <v>44</v>
      </c>
      <c r="L76" s="70" t="s">
        <v>100</v>
      </c>
      <c r="M76" s="71">
        <v>797654.42</v>
      </c>
      <c r="N76" s="71"/>
      <c r="O76" s="71"/>
      <c r="P76" s="71"/>
      <c r="Q76" s="71">
        <v>79774.42</v>
      </c>
      <c r="R76" s="73">
        <f t="shared" si="3"/>
        <v>897.3500056249297</v>
      </c>
      <c r="S76" s="73">
        <v>14753.15</v>
      </c>
      <c r="T76" s="70" t="s">
        <v>62</v>
      </c>
      <c r="U76" s="74"/>
    </row>
    <row r="77" spans="1:21" ht="45">
      <c r="A77" s="48">
        <v>19</v>
      </c>
      <c r="B77" s="37" t="s">
        <v>91</v>
      </c>
      <c r="C77" s="10">
        <v>1976</v>
      </c>
      <c r="D77" s="10"/>
      <c r="E77" s="10" t="s">
        <v>75</v>
      </c>
      <c r="F77" s="10">
        <v>5</v>
      </c>
      <c r="G77" s="10">
        <v>10</v>
      </c>
      <c r="H77" s="20">
        <v>5308</v>
      </c>
      <c r="I77" s="20">
        <v>5003.9</v>
      </c>
      <c r="J77" s="20">
        <v>4530.7</v>
      </c>
      <c r="K77" s="25">
        <v>238</v>
      </c>
      <c r="L77" s="10" t="s">
        <v>61</v>
      </c>
      <c r="M77" s="20">
        <v>2640207.76</v>
      </c>
      <c r="N77" s="20"/>
      <c r="O77" s="20"/>
      <c r="P77" s="20"/>
      <c r="Q77" s="20">
        <v>2640207.76</v>
      </c>
      <c r="R77" s="15">
        <f t="shared" si="3"/>
        <v>527.6300005995323</v>
      </c>
      <c r="S77" s="15">
        <v>14754.15</v>
      </c>
      <c r="T77" s="10" t="s">
        <v>62</v>
      </c>
      <c r="U77" s="58"/>
    </row>
    <row r="78" spans="1:21" ht="15">
      <c r="A78" s="48"/>
      <c r="B78" s="57" t="s">
        <v>104</v>
      </c>
      <c r="C78" s="10"/>
      <c r="D78" s="10"/>
      <c r="E78" s="10"/>
      <c r="F78" s="10"/>
      <c r="G78" s="10"/>
      <c r="H78" s="21">
        <f>SUM(H59:H77)</f>
        <v>23788.7</v>
      </c>
      <c r="I78" s="21">
        <f aca="true" t="shared" si="4" ref="I78:Q78">SUM(I59:I77)</f>
        <v>21453.200000000004</v>
      </c>
      <c r="J78" s="21">
        <f t="shared" si="4"/>
        <v>19039</v>
      </c>
      <c r="K78" s="22">
        <f t="shared" si="4"/>
        <v>1213</v>
      </c>
      <c r="L78" s="21"/>
      <c r="M78" s="21">
        <f t="shared" si="4"/>
        <v>16348086.449999997</v>
      </c>
      <c r="N78" s="21"/>
      <c r="O78" s="21"/>
      <c r="P78" s="21"/>
      <c r="Q78" s="21">
        <f t="shared" si="4"/>
        <v>15630206.449999997</v>
      </c>
      <c r="R78" s="16">
        <f t="shared" si="3"/>
        <v>762.0348689239831</v>
      </c>
      <c r="S78" s="15"/>
      <c r="T78" s="14"/>
      <c r="U78" s="50"/>
    </row>
  </sheetData>
  <sheetProtection/>
  <mergeCells count="31">
    <mergeCell ref="R1:U3"/>
    <mergeCell ref="R9:U9"/>
    <mergeCell ref="G12:G14"/>
    <mergeCell ref="H5:O7"/>
    <mergeCell ref="Q13:Q14"/>
    <mergeCell ref="U12:U14"/>
    <mergeCell ref="M13:M14"/>
    <mergeCell ref="A58:U58"/>
    <mergeCell ref="R12:R14"/>
    <mergeCell ref="A17:U17"/>
    <mergeCell ref="A42:U42"/>
    <mergeCell ref="O13:P13"/>
    <mergeCell ref="N13:N14"/>
    <mergeCell ref="K12:K14"/>
    <mergeCell ref="C13:C14"/>
    <mergeCell ref="A10:T10"/>
    <mergeCell ref="B12:B14"/>
    <mergeCell ref="D13:D14"/>
    <mergeCell ref="C12:D12"/>
    <mergeCell ref="F12:F14"/>
    <mergeCell ref="I12:J12"/>
    <mergeCell ref="J13:J14"/>
    <mergeCell ref="M12:Q12"/>
    <mergeCell ref="A12:A14"/>
    <mergeCell ref="E12:E14"/>
    <mergeCell ref="H12:H14"/>
    <mergeCell ref="L12:L14"/>
    <mergeCell ref="I13:I14"/>
    <mergeCell ref="T12:T14"/>
    <mergeCell ref="S12:S14"/>
    <mergeCell ref="B11:T11"/>
  </mergeCells>
  <conditionalFormatting sqref="S18:S40 S43:S56">
    <cfRule type="cellIs" priority="204" dxfId="0" operator="equal" stopIfTrue="1">
      <formula>$B$14</formula>
    </cfRule>
  </conditionalFormatting>
  <conditionalFormatting sqref="S59:S77">
    <cfRule type="cellIs" priority="40" dxfId="0" operator="equal" stopIfTrue="1">
      <formula>$B$14</formula>
    </cfRule>
  </conditionalFormatting>
  <printOptions/>
  <pageMargins left="0.35433070866141736" right="0.2755905511811024" top="0.984251968503937" bottom="0.7874015748031497" header="0.5118110236220472" footer="0.5118110236220472"/>
  <pageSetup fitToHeight="0" fitToWidth="1" horizontalDpi="600" verticalDpi="600" orientation="landscape" paperSize="9" scale="51" r:id="rId1"/>
  <headerFooter alignWithMargins="0">
    <oddHeader>&amp;C&amp;"Times New Roman,обычный"&amp;12&amp;P</oddHeader>
  </headerFooter>
  <rowBreaks count="4" manualBreakCount="4">
    <brk id="21" max="20" man="1"/>
    <brk id="32" max="20" man="1"/>
    <brk id="45" max="20" man="1"/>
    <brk id="6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view="pageBreakPreview" zoomScale="70" zoomScaleSheetLayoutView="70" workbookViewId="0" topLeftCell="A43">
      <selection activeCell="A3" sqref="A3:IV4"/>
    </sheetView>
  </sheetViews>
  <sheetFormatPr defaultColWidth="9.00390625" defaultRowHeight="12.75"/>
  <cols>
    <col min="1" max="1" width="5.00390625" style="8" customWidth="1"/>
    <col min="2" max="2" width="23.125" style="6" customWidth="1"/>
    <col min="3" max="3" width="15.625" style="6" customWidth="1"/>
    <col min="4" max="4" width="16.25390625" style="6" customWidth="1"/>
    <col min="5" max="5" width="15.375" style="6" bestFit="1" customWidth="1"/>
    <col min="6" max="6" width="15.125" style="6" customWidth="1"/>
    <col min="7" max="7" width="13.625" style="6" customWidth="1"/>
    <col min="8" max="8" width="16.25390625" style="6" bestFit="1" customWidth="1"/>
    <col min="9" max="9" width="14.00390625" style="6" customWidth="1"/>
    <col min="10" max="10" width="12.25390625" style="6" customWidth="1"/>
    <col min="11" max="11" width="12.875" style="6" customWidth="1"/>
    <col min="12" max="12" width="12.375" style="6" customWidth="1"/>
    <col min="13" max="13" width="12.875" style="6" customWidth="1"/>
    <col min="14" max="14" width="13.75390625" style="6" customWidth="1"/>
    <col min="15" max="15" width="13.375" style="6" customWidth="1"/>
    <col min="16" max="16" width="11.125" style="5" customWidth="1"/>
    <col min="17" max="17" width="8.375" style="5" customWidth="1"/>
    <col min="18" max="16384" width="9.125" style="6" customWidth="1"/>
  </cols>
  <sheetData>
    <row r="2" spans="14:17" ht="16.5">
      <c r="N2" s="139" t="s">
        <v>143</v>
      </c>
      <c r="O2" s="140"/>
      <c r="P2" s="140"/>
      <c r="Q2" s="140"/>
    </row>
    <row r="4" spans="1:17" ht="48.75" customHeight="1">
      <c r="A4" s="9"/>
      <c r="B4" s="124" t="s">
        <v>110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7"/>
    </row>
    <row r="5" spans="1:15" ht="18.75">
      <c r="A5" s="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5"/>
      <c r="O5" s="5"/>
    </row>
    <row r="6" spans="1:17" s="18" customFormat="1" ht="119.25" customHeight="1">
      <c r="A6" s="45" t="s">
        <v>29</v>
      </c>
      <c r="B6" s="3" t="s">
        <v>42</v>
      </c>
      <c r="C6" s="4" t="s">
        <v>27</v>
      </c>
      <c r="D6" s="4" t="s">
        <v>25</v>
      </c>
      <c r="E6" s="4" t="s">
        <v>26</v>
      </c>
      <c r="F6" s="121" t="s">
        <v>43</v>
      </c>
      <c r="G6" s="121"/>
      <c r="H6" s="121" t="s">
        <v>48</v>
      </c>
      <c r="I6" s="121"/>
      <c r="J6" s="121" t="s">
        <v>52</v>
      </c>
      <c r="K6" s="121"/>
      <c r="L6" s="121" t="s">
        <v>53</v>
      </c>
      <c r="M6" s="121"/>
      <c r="N6" s="120" t="s">
        <v>55</v>
      </c>
      <c r="O6" s="120"/>
      <c r="P6" s="121" t="s">
        <v>49</v>
      </c>
      <c r="Q6" s="122"/>
    </row>
    <row r="7" spans="1:17" s="18" customFormat="1" ht="15" customHeight="1">
      <c r="A7" s="46"/>
      <c r="B7" s="3" t="s">
        <v>44</v>
      </c>
      <c r="C7" s="3" t="s">
        <v>37</v>
      </c>
      <c r="D7" s="3" t="s">
        <v>37</v>
      </c>
      <c r="E7" s="3" t="s">
        <v>37</v>
      </c>
      <c r="F7" s="3" t="s">
        <v>34</v>
      </c>
      <c r="G7" s="3" t="s">
        <v>37</v>
      </c>
      <c r="H7" s="3" t="s">
        <v>41</v>
      </c>
      <c r="I7" s="3" t="s">
        <v>37</v>
      </c>
      <c r="J7" s="3" t="s">
        <v>34</v>
      </c>
      <c r="K7" s="3" t="s">
        <v>37</v>
      </c>
      <c r="L7" s="3" t="s">
        <v>34</v>
      </c>
      <c r="M7" s="3" t="s">
        <v>37</v>
      </c>
      <c r="N7" s="3" t="s">
        <v>45</v>
      </c>
      <c r="O7" s="3" t="s">
        <v>37</v>
      </c>
      <c r="P7" s="121" t="s">
        <v>37</v>
      </c>
      <c r="Q7" s="123"/>
    </row>
    <row r="8" spans="1:17" s="18" customFormat="1" ht="12.75">
      <c r="A8" s="47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121">
        <v>16</v>
      </c>
      <c r="Q8" s="122"/>
    </row>
    <row r="9" spans="1:17" s="18" customFormat="1" ht="12.75">
      <c r="A9" s="129" t="s">
        <v>24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1:17" s="18" customFormat="1" ht="27.75" customHeight="1">
      <c r="A10" s="45">
        <v>1</v>
      </c>
      <c r="B10" s="54" t="s">
        <v>77</v>
      </c>
      <c r="C10" s="30">
        <v>986584.5</v>
      </c>
      <c r="D10" s="30"/>
      <c r="E10" s="30"/>
      <c r="F10" s="30">
        <v>627</v>
      </c>
      <c r="G10" s="30">
        <v>986584.5</v>
      </c>
      <c r="H10" s="38"/>
      <c r="I10" s="38"/>
      <c r="J10" s="27"/>
      <c r="K10" s="27"/>
      <c r="L10" s="27"/>
      <c r="M10" s="27"/>
      <c r="N10" s="27"/>
      <c r="O10" s="27"/>
      <c r="P10" s="118"/>
      <c r="Q10" s="119"/>
    </row>
    <row r="11" spans="1:17" s="18" customFormat="1" ht="27.75" customHeight="1">
      <c r="A11" s="45">
        <v>2</v>
      </c>
      <c r="B11" s="54" t="s">
        <v>78</v>
      </c>
      <c r="C11" s="30">
        <v>1425716.88</v>
      </c>
      <c r="D11" s="30"/>
      <c r="E11" s="30"/>
      <c r="F11" s="30">
        <v>566.3</v>
      </c>
      <c r="G11" s="30">
        <v>1425716.88</v>
      </c>
      <c r="H11" s="38"/>
      <c r="I11" s="38"/>
      <c r="J11" s="27"/>
      <c r="K11" s="27"/>
      <c r="L11" s="27"/>
      <c r="M11" s="27"/>
      <c r="N11" s="27"/>
      <c r="O11" s="27"/>
      <c r="P11" s="118"/>
      <c r="Q11" s="119"/>
    </row>
    <row r="12" spans="1:17" s="18" customFormat="1" ht="27.75" customHeight="1">
      <c r="A12" s="45">
        <v>3</v>
      </c>
      <c r="B12" s="54" t="s">
        <v>79</v>
      </c>
      <c r="C12" s="30">
        <v>1581210.15</v>
      </c>
      <c r="D12" s="30"/>
      <c r="E12" s="30"/>
      <c r="F12" s="30">
        <v>1004.9</v>
      </c>
      <c r="G12" s="30">
        <v>1581210.15</v>
      </c>
      <c r="H12" s="38"/>
      <c r="I12" s="38"/>
      <c r="J12" s="27"/>
      <c r="K12" s="27"/>
      <c r="L12" s="27"/>
      <c r="M12" s="27"/>
      <c r="N12" s="27"/>
      <c r="O12" s="27"/>
      <c r="P12" s="118"/>
      <c r="Q12" s="119"/>
    </row>
    <row r="13" spans="1:17" s="18" customFormat="1" ht="27.75" customHeight="1">
      <c r="A13" s="45">
        <v>4</v>
      </c>
      <c r="B13" s="54" t="s">
        <v>80</v>
      </c>
      <c r="C13" s="30">
        <v>975113.69</v>
      </c>
      <c r="D13" s="30"/>
      <c r="E13" s="30"/>
      <c r="F13" s="30">
        <v>619.71</v>
      </c>
      <c r="G13" s="30">
        <v>975113.69</v>
      </c>
      <c r="H13" s="38"/>
      <c r="I13" s="38"/>
      <c r="J13" s="27"/>
      <c r="K13" s="27"/>
      <c r="L13" s="27"/>
      <c r="M13" s="27"/>
      <c r="N13" s="27"/>
      <c r="O13" s="27"/>
      <c r="P13" s="118"/>
      <c r="Q13" s="119"/>
    </row>
    <row r="14" spans="1:17" s="18" customFormat="1" ht="27" customHeight="1">
      <c r="A14" s="45">
        <v>5</v>
      </c>
      <c r="B14" s="54" t="s">
        <v>81</v>
      </c>
      <c r="C14" s="30">
        <v>1582783.65</v>
      </c>
      <c r="D14" s="30"/>
      <c r="E14" s="30"/>
      <c r="F14" s="30">
        <v>1005.9</v>
      </c>
      <c r="G14" s="30">
        <v>1582783.65</v>
      </c>
      <c r="H14" s="38"/>
      <c r="I14" s="38"/>
      <c r="J14" s="27"/>
      <c r="K14" s="27"/>
      <c r="L14" s="27"/>
      <c r="M14" s="27"/>
      <c r="N14" s="27"/>
      <c r="O14" s="27"/>
      <c r="P14" s="118"/>
      <c r="Q14" s="119"/>
    </row>
    <row r="15" spans="1:17" s="18" customFormat="1" ht="25.5">
      <c r="A15" s="45">
        <v>6</v>
      </c>
      <c r="B15" s="54" t="s">
        <v>1</v>
      </c>
      <c r="C15" s="30">
        <v>1630587.75</v>
      </c>
      <c r="D15" s="30">
        <v>1630587.75</v>
      </c>
      <c r="E15" s="30"/>
      <c r="F15" s="30"/>
      <c r="G15" s="30"/>
      <c r="H15" s="38"/>
      <c r="I15" s="38"/>
      <c r="J15" s="27"/>
      <c r="K15" s="27"/>
      <c r="L15" s="27"/>
      <c r="M15" s="27"/>
      <c r="N15" s="27"/>
      <c r="O15" s="27"/>
      <c r="P15" s="118"/>
      <c r="Q15" s="119"/>
    </row>
    <row r="16" spans="1:17" s="18" customFormat="1" ht="25.5">
      <c r="A16" s="45">
        <v>7</v>
      </c>
      <c r="B16" s="54" t="s">
        <v>2</v>
      </c>
      <c r="C16" s="30">
        <v>1067975.88</v>
      </c>
      <c r="D16" s="30">
        <v>1067975.88</v>
      </c>
      <c r="E16" s="30"/>
      <c r="F16" s="30"/>
      <c r="G16" s="30"/>
      <c r="H16" s="38"/>
      <c r="I16" s="38"/>
      <c r="J16" s="27"/>
      <c r="K16" s="27"/>
      <c r="L16" s="27"/>
      <c r="M16" s="27"/>
      <c r="N16" s="27"/>
      <c r="O16" s="27"/>
      <c r="P16" s="118"/>
      <c r="Q16" s="119"/>
    </row>
    <row r="17" spans="1:17" s="18" customFormat="1" ht="27.75" customHeight="1">
      <c r="A17" s="45">
        <v>8</v>
      </c>
      <c r="B17" s="53" t="s">
        <v>68</v>
      </c>
      <c r="C17" s="30">
        <v>2833901.05</v>
      </c>
      <c r="D17" s="30"/>
      <c r="E17" s="30"/>
      <c r="F17" s="30">
        <v>740</v>
      </c>
      <c r="G17" s="30">
        <v>2833901.05</v>
      </c>
      <c r="H17" s="38"/>
      <c r="I17" s="38"/>
      <c r="J17" s="27"/>
      <c r="K17" s="27"/>
      <c r="L17" s="27"/>
      <c r="M17" s="27"/>
      <c r="N17" s="27"/>
      <c r="O17" s="27"/>
      <c r="P17" s="118"/>
      <c r="Q17" s="119"/>
    </row>
    <row r="18" spans="1:17" s="18" customFormat="1" ht="27.75" customHeight="1">
      <c r="A18" s="45">
        <v>9</v>
      </c>
      <c r="B18" s="53" t="s">
        <v>113</v>
      </c>
      <c r="C18" s="20">
        <v>1065918.12</v>
      </c>
      <c r="D18" s="20">
        <v>1065918.12</v>
      </c>
      <c r="E18" s="30"/>
      <c r="F18" s="30"/>
      <c r="G18" s="30"/>
      <c r="H18" s="39"/>
      <c r="I18" s="38"/>
      <c r="J18" s="27"/>
      <c r="K18" s="27"/>
      <c r="L18" s="27"/>
      <c r="M18" s="27"/>
      <c r="N18" s="27"/>
      <c r="O18" s="27"/>
      <c r="P18" s="27"/>
      <c r="Q18" s="61"/>
    </row>
    <row r="19" spans="1:17" s="18" customFormat="1" ht="27.75" customHeight="1">
      <c r="A19" s="45">
        <v>10</v>
      </c>
      <c r="B19" s="53" t="s">
        <v>114</v>
      </c>
      <c r="C19" s="20">
        <v>2943046.27</v>
      </c>
      <c r="D19" s="20">
        <v>2943046.27</v>
      </c>
      <c r="E19" s="30"/>
      <c r="F19" s="30"/>
      <c r="G19" s="30"/>
      <c r="H19" s="39"/>
      <c r="I19" s="38"/>
      <c r="J19" s="27"/>
      <c r="K19" s="27"/>
      <c r="L19" s="27"/>
      <c r="M19" s="27"/>
      <c r="N19" s="27"/>
      <c r="O19" s="27"/>
      <c r="P19" s="27"/>
      <c r="Q19" s="61"/>
    </row>
    <row r="20" spans="1:17" s="18" customFormat="1" ht="27.75" customHeight="1">
      <c r="A20" s="45">
        <v>11</v>
      </c>
      <c r="B20" s="53" t="s">
        <v>115</v>
      </c>
      <c r="C20" s="20">
        <v>2604759.08</v>
      </c>
      <c r="D20" s="20">
        <v>2604759.08</v>
      </c>
      <c r="E20" s="30"/>
      <c r="F20" s="30"/>
      <c r="G20" s="30"/>
      <c r="H20" s="39"/>
      <c r="I20" s="38"/>
      <c r="J20" s="27"/>
      <c r="K20" s="27"/>
      <c r="L20" s="27"/>
      <c r="M20" s="27"/>
      <c r="N20" s="27"/>
      <c r="O20" s="27"/>
      <c r="P20" s="27"/>
      <c r="Q20" s="61"/>
    </row>
    <row r="21" spans="1:17" s="18" customFormat="1" ht="27.75" customHeight="1">
      <c r="A21" s="45">
        <v>12</v>
      </c>
      <c r="B21" s="53" t="s">
        <v>116</v>
      </c>
      <c r="C21" s="20">
        <v>425612.58</v>
      </c>
      <c r="D21" s="20">
        <v>425612.58</v>
      </c>
      <c r="E21" s="30"/>
      <c r="F21" s="30"/>
      <c r="G21" s="30"/>
      <c r="H21" s="39"/>
      <c r="I21" s="38"/>
      <c r="J21" s="27"/>
      <c r="K21" s="27"/>
      <c r="L21" s="27"/>
      <c r="M21" s="27"/>
      <c r="N21" s="27"/>
      <c r="O21" s="27"/>
      <c r="P21" s="27"/>
      <c r="Q21" s="61"/>
    </row>
    <row r="22" spans="1:17" s="18" customFormat="1" ht="27.75" customHeight="1">
      <c r="A22" s="45">
        <v>13</v>
      </c>
      <c r="B22" s="53" t="s">
        <v>117</v>
      </c>
      <c r="C22" s="20">
        <v>650013.78</v>
      </c>
      <c r="D22" s="20">
        <v>650013.78</v>
      </c>
      <c r="E22" s="30"/>
      <c r="F22" s="30"/>
      <c r="G22" s="30"/>
      <c r="H22" s="39"/>
      <c r="I22" s="38"/>
      <c r="J22" s="27"/>
      <c r="K22" s="27"/>
      <c r="L22" s="27"/>
      <c r="M22" s="27"/>
      <c r="N22" s="27"/>
      <c r="O22" s="27"/>
      <c r="P22" s="27"/>
      <c r="Q22" s="61"/>
    </row>
    <row r="23" spans="1:17" s="18" customFormat="1" ht="27.75" customHeight="1">
      <c r="A23" s="45">
        <v>14</v>
      </c>
      <c r="B23" s="53" t="s">
        <v>118</v>
      </c>
      <c r="C23" s="20">
        <v>635820.53</v>
      </c>
      <c r="D23" s="20">
        <v>635820.53</v>
      </c>
      <c r="E23" s="30"/>
      <c r="F23" s="30"/>
      <c r="G23" s="30"/>
      <c r="H23" s="39"/>
      <c r="I23" s="38"/>
      <c r="J23" s="27"/>
      <c r="K23" s="27"/>
      <c r="L23" s="27"/>
      <c r="M23" s="27"/>
      <c r="N23" s="27"/>
      <c r="O23" s="27"/>
      <c r="P23" s="27"/>
      <c r="Q23" s="61"/>
    </row>
    <row r="24" spans="1:17" s="18" customFormat="1" ht="27.75" customHeight="1">
      <c r="A24" s="45">
        <v>15</v>
      </c>
      <c r="B24" s="53" t="s">
        <v>126</v>
      </c>
      <c r="C24" s="20">
        <v>358049</v>
      </c>
      <c r="D24" s="20">
        <v>358049</v>
      </c>
      <c r="E24" s="30"/>
      <c r="F24" s="30"/>
      <c r="G24" s="30"/>
      <c r="H24" s="39"/>
      <c r="I24" s="38"/>
      <c r="J24" s="27"/>
      <c r="K24" s="27"/>
      <c r="L24" s="27"/>
      <c r="M24" s="27"/>
      <c r="N24" s="27"/>
      <c r="O24" s="27"/>
      <c r="P24" s="27"/>
      <c r="Q24" s="61"/>
    </row>
    <row r="25" spans="1:17" s="18" customFormat="1" ht="27.75" customHeight="1">
      <c r="A25" s="45">
        <v>16</v>
      </c>
      <c r="B25" s="53" t="s">
        <v>125</v>
      </c>
      <c r="C25" s="20">
        <v>294892.4</v>
      </c>
      <c r="D25" s="20">
        <v>294892.4</v>
      </c>
      <c r="E25" s="30"/>
      <c r="F25" s="30"/>
      <c r="G25" s="30"/>
      <c r="H25" s="39"/>
      <c r="I25" s="38"/>
      <c r="J25" s="27"/>
      <c r="K25" s="27"/>
      <c r="L25" s="27"/>
      <c r="M25" s="27"/>
      <c r="N25" s="27"/>
      <c r="O25" s="27"/>
      <c r="P25" s="27"/>
      <c r="Q25" s="61"/>
    </row>
    <row r="26" spans="1:17" s="18" customFormat="1" ht="27.75" customHeight="1">
      <c r="A26" s="45">
        <v>17</v>
      </c>
      <c r="B26" s="53" t="s">
        <v>119</v>
      </c>
      <c r="C26" s="20">
        <v>1503413.59</v>
      </c>
      <c r="D26" s="20">
        <v>1503413.59</v>
      </c>
      <c r="E26" s="30"/>
      <c r="F26" s="30"/>
      <c r="G26" s="30"/>
      <c r="H26" s="39"/>
      <c r="I26" s="38"/>
      <c r="J26" s="27"/>
      <c r="K26" s="27"/>
      <c r="L26" s="27"/>
      <c r="M26" s="27"/>
      <c r="N26" s="27"/>
      <c r="O26" s="27"/>
      <c r="P26" s="27"/>
      <c r="Q26" s="61"/>
    </row>
    <row r="27" spans="1:17" s="18" customFormat="1" ht="27.75" customHeight="1">
      <c r="A27" s="45">
        <v>18</v>
      </c>
      <c r="B27" s="53" t="s">
        <v>127</v>
      </c>
      <c r="C27" s="20">
        <v>386436.21</v>
      </c>
      <c r="D27" s="20">
        <v>386436.21</v>
      </c>
      <c r="E27" s="30"/>
      <c r="F27" s="30"/>
      <c r="G27" s="30"/>
      <c r="H27" s="39"/>
      <c r="I27" s="38"/>
      <c r="J27" s="27"/>
      <c r="K27" s="27"/>
      <c r="L27" s="27"/>
      <c r="M27" s="27"/>
      <c r="N27" s="27"/>
      <c r="O27" s="27"/>
      <c r="P27" s="27"/>
      <c r="Q27" s="61"/>
    </row>
    <row r="28" spans="1:17" s="18" customFormat="1" ht="27.75" customHeight="1">
      <c r="A28" s="45">
        <v>19</v>
      </c>
      <c r="B28" s="53" t="s">
        <v>128</v>
      </c>
      <c r="C28" s="20">
        <v>406961.02</v>
      </c>
      <c r="D28" s="20">
        <v>406961.02</v>
      </c>
      <c r="E28" s="30"/>
      <c r="F28" s="30"/>
      <c r="G28" s="30"/>
      <c r="H28" s="39"/>
      <c r="I28" s="38"/>
      <c r="J28" s="27"/>
      <c r="K28" s="27"/>
      <c r="L28" s="27"/>
      <c r="M28" s="27"/>
      <c r="N28" s="27"/>
      <c r="O28" s="27"/>
      <c r="P28" s="27"/>
      <c r="Q28" s="61"/>
    </row>
    <row r="29" spans="1:17" s="18" customFormat="1" ht="27.75" customHeight="1">
      <c r="A29" s="45">
        <v>20</v>
      </c>
      <c r="B29" s="53" t="s">
        <v>120</v>
      </c>
      <c r="C29" s="20">
        <v>391184.88</v>
      </c>
      <c r="D29" s="20">
        <v>391184.88</v>
      </c>
      <c r="E29" s="30"/>
      <c r="F29" s="30"/>
      <c r="G29" s="30"/>
      <c r="H29" s="39"/>
      <c r="I29" s="38"/>
      <c r="J29" s="27"/>
      <c r="K29" s="27"/>
      <c r="L29" s="27"/>
      <c r="M29" s="27"/>
      <c r="N29" s="27"/>
      <c r="O29" s="27"/>
      <c r="P29" s="27"/>
      <c r="Q29" s="61"/>
    </row>
    <row r="30" spans="1:17" s="18" customFormat="1" ht="27.75" customHeight="1">
      <c r="A30" s="45">
        <v>21</v>
      </c>
      <c r="B30" s="53" t="s">
        <v>130</v>
      </c>
      <c r="C30" s="20">
        <v>1582608.99</v>
      </c>
      <c r="D30" s="20">
        <v>1582608.99</v>
      </c>
      <c r="E30" s="30"/>
      <c r="F30" s="30"/>
      <c r="G30" s="30"/>
      <c r="H30" s="39"/>
      <c r="I30" s="38"/>
      <c r="J30" s="27"/>
      <c r="K30" s="27"/>
      <c r="L30" s="27"/>
      <c r="M30" s="27"/>
      <c r="N30" s="27"/>
      <c r="O30" s="27"/>
      <c r="P30" s="27"/>
      <c r="Q30" s="61"/>
    </row>
    <row r="31" spans="1:17" s="18" customFormat="1" ht="27.75" customHeight="1">
      <c r="A31" s="45">
        <v>22</v>
      </c>
      <c r="B31" s="53" t="s">
        <v>129</v>
      </c>
      <c r="C31" s="20">
        <v>703768.72</v>
      </c>
      <c r="D31" s="20">
        <v>703768.72</v>
      </c>
      <c r="E31" s="30"/>
      <c r="F31" s="30"/>
      <c r="G31" s="30"/>
      <c r="H31" s="39"/>
      <c r="I31" s="38"/>
      <c r="J31" s="27"/>
      <c r="K31" s="27"/>
      <c r="L31" s="27"/>
      <c r="M31" s="27"/>
      <c r="N31" s="27"/>
      <c r="O31" s="27"/>
      <c r="P31" s="27"/>
      <c r="Q31" s="61"/>
    </row>
    <row r="32" spans="1:17" s="18" customFormat="1" ht="27.75" customHeight="1">
      <c r="A32" s="45">
        <v>23</v>
      </c>
      <c r="B32" s="53" t="s">
        <v>124</v>
      </c>
      <c r="C32" s="20">
        <v>701287.04</v>
      </c>
      <c r="D32" s="20">
        <v>701287.04</v>
      </c>
      <c r="E32" s="30"/>
      <c r="F32" s="30"/>
      <c r="G32" s="30"/>
      <c r="H32" s="39"/>
      <c r="I32" s="38"/>
      <c r="J32" s="27"/>
      <c r="K32" s="27"/>
      <c r="L32" s="27"/>
      <c r="M32" s="27"/>
      <c r="N32" s="27"/>
      <c r="O32" s="27"/>
      <c r="P32" s="27"/>
      <c r="Q32" s="61"/>
    </row>
    <row r="33" spans="1:17" s="18" customFormat="1" ht="16.5" customHeight="1">
      <c r="A33" s="45"/>
      <c r="B33" s="33" t="s">
        <v>60</v>
      </c>
      <c r="C33" s="28">
        <f>SUM(C10:C32)</f>
        <v>26737645.759999998</v>
      </c>
      <c r="D33" s="28">
        <f>SUM(D10:D32)</f>
        <v>17352335.84</v>
      </c>
      <c r="E33" s="28"/>
      <c r="F33" s="28">
        <f>SUM(F10:F32)</f>
        <v>4563.8099999999995</v>
      </c>
      <c r="G33" s="28">
        <f>SUM(G10:G32)</f>
        <v>9385309.919999998</v>
      </c>
      <c r="H33" s="27"/>
      <c r="I33" s="27"/>
      <c r="J33" s="27"/>
      <c r="K33" s="27"/>
      <c r="L33" s="27"/>
      <c r="M33" s="27"/>
      <c r="N33" s="27"/>
      <c r="O33" s="27"/>
      <c r="P33" s="118"/>
      <c r="Q33" s="119"/>
    </row>
    <row r="34" spans="1:17" ht="12.75">
      <c r="A34" s="126" t="s">
        <v>84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</row>
    <row r="35" spans="1:17" ht="25.5">
      <c r="A35" s="45">
        <v>1</v>
      </c>
      <c r="B35" s="54" t="s">
        <v>92</v>
      </c>
      <c r="C35" s="30">
        <v>144254.04</v>
      </c>
      <c r="D35" s="30">
        <v>144254.04</v>
      </c>
      <c r="E35" s="30"/>
      <c r="F35" s="30"/>
      <c r="G35" s="30"/>
      <c r="H35" s="27"/>
      <c r="I35" s="27"/>
      <c r="J35" s="27"/>
      <c r="K35" s="27"/>
      <c r="L35" s="27"/>
      <c r="M35" s="27"/>
      <c r="N35" s="27"/>
      <c r="O35" s="27"/>
      <c r="P35" s="118"/>
      <c r="Q35" s="119"/>
    </row>
    <row r="36" spans="1:17" ht="25.5">
      <c r="A36" s="45">
        <v>2</v>
      </c>
      <c r="B36" s="54" t="s">
        <v>3</v>
      </c>
      <c r="C36" s="30">
        <v>1601823</v>
      </c>
      <c r="D36" s="30"/>
      <c r="E36" s="30"/>
      <c r="F36" s="30">
        <v>1018</v>
      </c>
      <c r="G36" s="30">
        <v>1601823</v>
      </c>
      <c r="H36" s="27"/>
      <c r="I36" s="27"/>
      <c r="J36" s="27"/>
      <c r="K36" s="27"/>
      <c r="L36" s="27"/>
      <c r="M36" s="27"/>
      <c r="N36" s="27"/>
      <c r="O36" s="27"/>
      <c r="P36" s="118"/>
      <c r="Q36" s="119"/>
    </row>
    <row r="37" spans="1:17" ht="25.5">
      <c r="A37" s="45">
        <v>3</v>
      </c>
      <c r="B37" s="53" t="s">
        <v>66</v>
      </c>
      <c r="C37" s="30">
        <v>954957.15</v>
      </c>
      <c r="D37" s="30"/>
      <c r="E37" s="30"/>
      <c r="F37" s="30">
        <v>606.9</v>
      </c>
      <c r="G37" s="30">
        <v>954957.15</v>
      </c>
      <c r="H37" s="27"/>
      <c r="I37" s="27"/>
      <c r="J37" s="27"/>
      <c r="K37" s="27"/>
      <c r="L37" s="27"/>
      <c r="M37" s="27"/>
      <c r="N37" s="27"/>
      <c r="O37" s="27"/>
      <c r="P37" s="118"/>
      <c r="Q37" s="119"/>
    </row>
    <row r="38" spans="1:17" ht="25.5">
      <c r="A38" s="45">
        <v>4</v>
      </c>
      <c r="B38" s="53" t="s">
        <v>93</v>
      </c>
      <c r="C38" s="30">
        <v>2807943.58</v>
      </c>
      <c r="D38" s="30">
        <v>2807943.58</v>
      </c>
      <c r="E38" s="30"/>
      <c r="F38" s="30"/>
      <c r="G38" s="30"/>
      <c r="H38" s="27"/>
      <c r="I38" s="27"/>
      <c r="J38" s="27"/>
      <c r="K38" s="27"/>
      <c r="L38" s="27"/>
      <c r="M38" s="27"/>
      <c r="N38" s="27"/>
      <c r="O38" s="27"/>
      <c r="P38" s="118"/>
      <c r="Q38" s="119"/>
    </row>
    <row r="39" spans="1:17" ht="25.5">
      <c r="A39" s="45">
        <v>5</v>
      </c>
      <c r="B39" s="54" t="s">
        <v>4</v>
      </c>
      <c r="C39" s="30">
        <v>2922756.5</v>
      </c>
      <c r="D39" s="30"/>
      <c r="E39" s="30"/>
      <c r="F39" s="30">
        <v>812.9</v>
      </c>
      <c r="G39" s="30">
        <v>2922756.5</v>
      </c>
      <c r="H39" s="27"/>
      <c r="I39" s="27"/>
      <c r="J39" s="27"/>
      <c r="K39" s="27"/>
      <c r="L39" s="27"/>
      <c r="M39" s="27"/>
      <c r="N39" s="27"/>
      <c r="O39" s="27"/>
      <c r="P39" s="118"/>
      <c r="Q39" s="119"/>
    </row>
    <row r="40" spans="1:17" ht="25.5">
      <c r="A40" s="45">
        <v>6</v>
      </c>
      <c r="B40" s="54" t="s">
        <v>5</v>
      </c>
      <c r="C40" s="30">
        <v>1382005.05</v>
      </c>
      <c r="D40" s="30"/>
      <c r="E40" s="30"/>
      <c r="F40" s="30">
        <v>878.3</v>
      </c>
      <c r="G40" s="30">
        <v>1382005.05</v>
      </c>
      <c r="H40" s="27"/>
      <c r="I40" s="27"/>
      <c r="J40" s="27"/>
      <c r="K40" s="27"/>
      <c r="L40" s="27"/>
      <c r="M40" s="27"/>
      <c r="N40" s="27"/>
      <c r="O40" s="27"/>
      <c r="P40" s="118"/>
      <c r="Q40" s="119"/>
    </row>
    <row r="41" spans="1:17" ht="25.5">
      <c r="A41" s="45">
        <v>7</v>
      </c>
      <c r="B41" s="54" t="s">
        <v>6</v>
      </c>
      <c r="C41" s="30">
        <v>1391918.1</v>
      </c>
      <c r="D41" s="30"/>
      <c r="E41" s="30"/>
      <c r="F41" s="30">
        <v>884.6</v>
      </c>
      <c r="G41" s="30">
        <v>1391918.1</v>
      </c>
      <c r="H41" s="27"/>
      <c r="I41" s="27"/>
      <c r="J41" s="27"/>
      <c r="K41" s="27"/>
      <c r="L41" s="27"/>
      <c r="M41" s="27"/>
      <c r="N41" s="27"/>
      <c r="O41" s="27"/>
      <c r="P41" s="118"/>
      <c r="Q41" s="119"/>
    </row>
    <row r="42" spans="1:17" s="81" customFormat="1" ht="25.5">
      <c r="A42" s="77">
        <v>8</v>
      </c>
      <c r="B42" s="78" t="s">
        <v>7</v>
      </c>
      <c r="C42" s="79">
        <v>8700525.4</v>
      </c>
      <c r="D42" s="79">
        <v>6922931.4</v>
      </c>
      <c r="E42" s="79"/>
      <c r="F42" s="79">
        <v>976.7</v>
      </c>
      <c r="G42" s="79">
        <v>1777594</v>
      </c>
      <c r="H42" s="80"/>
      <c r="I42" s="80"/>
      <c r="J42" s="80"/>
      <c r="K42" s="80"/>
      <c r="L42" s="80"/>
      <c r="M42" s="80"/>
      <c r="N42" s="80"/>
      <c r="O42" s="80"/>
      <c r="P42" s="132"/>
      <c r="Q42" s="133"/>
    </row>
    <row r="43" spans="1:17" ht="25.5">
      <c r="A43" s="45">
        <v>9</v>
      </c>
      <c r="B43" s="54" t="s">
        <v>8</v>
      </c>
      <c r="C43" s="30">
        <v>1850041.91</v>
      </c>
      <c r="D43" s="30">
        <v>1850041.91</v>
      </c>
      <c r="E43" s="30"/>
      <c r="F43" s="30"/>
      <c r="G43" s="30"/>
      <c r="H43" s="27"/>
      <c r="I43" s="27"/>
      <c r="J43" s="27"/>
      <c r="K43" s="27"/>
      <c r="L43" s="27"/>
      <c r="M43" s="27"/>
      <c r="N43" s="27"/>
      <c r="O43" s="27"/>
      <c r="P43" s="118"/>
      <c r="Q43" s="119"/>
    </row>
    <row r="44" spans="1:17" s="81" customFormat="1" ht="25.5">
      <c r="A44" s="77">
        <v>10</v>
      </c>
      <c r="B44" s="78" t="s">
        <v>137</v>
      </c>
      <c r="C44" s="79">
        <v>1124760</v>
      </c>
      <c r="D44" s="79"/>
      <c r="E44" s="79"/>
      <c r="F44" s="79">
        <v>618</v>
      </c>
      <c r="G44" s="79">
        <v>1124760</v>
      </c>
      <c r="H44" s="82"/>
      <c r="I44" s="82"/>
      <c r="J44" s="82"/>
      <c r="K44" s="82"/>
      <c r="L44" s="82"/>
      <c r="M44" s="82"/>
      <c r="N44" s="82"/>
      <c r="O44" s="82"/>
      <c r="P44" s="82"/>
      <c r="Q44" s="83"/>
    </row>
    <row r="45" spans="1:17" s="81" customFormat="1" ht="25.5">
      <c r="A45" s="77">
        <v>11</v>
      </c>
      <c r="B45" s="78" t="s">
        <v>136</v>
      </c>
      <c r="C45" s="79">
        <v>220584</v>
      </c>
      <c r="D45" s="79"/>
      <c r="E45" s="79"/>
      <c r="F45" s="79">
        <v>121.2</v>
      </c>
      <c r="G45" s="79">
        <v>220584</v>
      </c>
      <c r="H45" s="82"/>
      <c r="I45" s="82"/>
      <c r="J45" s="82"/>
      <c r="K45" s="82"/>
      <c r="L45" s="82"/>
      <c r="M45" s="82"/>
      <c r="N45" s="82"/>
      <c r="O45" s="82"/>
      <c r="P45" s="82"/>
      <c r="Q45" s="83"/>
    </row>
    <row r="46" spans="1:7" s="78" customFormat="1" ht="25.5">
      <c r="A46" s="77">
        <v>12</v>
      </c>
      <c r="B46" s="78" t="s">
        <v>131</v>
      </c>
      <c r="C46" s="79">
        <v>233506</v>
      </c>
      <c r="F46" s="91">
        <v>128.3</v>
      </c>
      <c r="G46" s="79">
        <v>233506</v>
      </c>
    </row>
    <row r="47" spans="1:7" s="78" customFormat="1" ht="25.5">
      <c r="A47" s="77">
        <v>13</v>
      </c>
      <c r="B47" s="78" t="s">
        <v>132</v>
      </c>
      <c r="C47" s="79">
        <v>339066</v>
      </c>
      <c r="F47" s="91">
        <v>186.3</v>
      </c>
      <c r="G47" s="79">
        <v>339066</v>
      </c>
    </row>
    <row r="48" spans="1:4" s="78" customFormat="1" ht="25.5">
      <c r="A48" s="77">
        <v>14</v>
      </c>
      <c r="B48" s="78" t="s">
        <v>134</v>
      </c>
      <c r="C48" s="79">
        <v>2648640</v>
      </c>
      <c r="D48" s="79">
        <v>2648640</v>
      </c>
    </row>
    <row r="49" spans="1:17" ht="12.75">
      <c r="A49" s="45"/>
      <c r="B49" s="33" t="s">
        <v>60</v>
      </c>
      <c r="C49" s="28">
        <f>SUM(C35:C48)</f>
        <v>26322780.73</v>
      </c>
      <c r="D49" s="28">
        <f>SUM(D35:D48)</f>
        <v>14373810.93</v>
      </c>
      <c r="E49" s="28"/>
      <c r="F49" s="28">
        <f>SUM(F35:F48)</f>
        <v>6231.200000000001</v>
      </c>
      <c r="G49" s="28">
        <f>SUM(G35:G48)</f>
        <v>11948969.8</v>
      </c>
      <c r="H49" s="27"/>
      <c r="I49" s="27"/>
      <c r="J49" s="27"/>
      <c r="K49" s="27"/>
      <c r="L49" s="27"/>
      <c r="M49" s="27"/>
      <c r="N49" s="27"/>
      <c r="O49" s="27"/>
      <c r="P49" s="118"/>
      <c r="Q49" s="119"/>
    </row>
    <row r="50" spans="1:17" ht="12.75">
      <c r="A50" s="126" t="s">
        <v>85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8"/>
    </row>
    <row r="51" spans="1:17" ht="25.5">
      <c r="A51" s="45">
        <v>1</v>
      </c>
      <c r="B51" s="54" t="s">
        <v>9</v>
      </c>
      <c r="C51" s="30">
        <v>1512133.5</v>
      </c>
      <c r="D51" s="30"/>
      <c r="E51" s="30"/>
      <c r="F51" s="30">
        <v>961</v>
      </c>
      <c r="G51" s="30">
        <v>1512133.5</v>
      </c>
      <c r="H51" s="27"/>
      <c r="I51" s="27"/>
      <c r="J51" s="27"/>
      <c r="K51" s="27"/>
      <c r="L51" s="27"/>
      <c r="M51" s="27"/>
      <c r="N51" s="27"/>
      <c r="O51" s="27"/>
      <c r="P51" s="118"/>
      <c r="Q51" s="119"/>
    </row>
    <row r="52" spans="1:17" ht="25.5">
      <c r="A52" s="45">
        <v>2</v>
      </c>
      <c r="B52" s="54" t="s">
        <v>95</v>
      </c>
      <c r="C52" s="30">
        <v>579756.5900000001</v>
      </c>
      <c r="D52" s="30">
        <v>579756.5900000001</v>
      </c>
      <c r="E52" s="30"/>
      <c r="F52" s="30"/>
      <c r="G52" s="30"/>
      <c r="H52" s="27"/>
      <c r="I52" s="27"/>
      <c r="J52" s="27"/>
      <c r="K52" s="27"/>
      <c r="L52" s="27"/>
      <c r="M52" s="27"/>
      <c r="N52" s="27"/>
      <c r="O52" s="27"/>
      <c r="P52" s="118"/>
      <c r="Q52" s="119"/>
    </row>
    <row r="53" spans="1:17" ht="38.25">
      <c r="A53" s="45">
        <v>3</v>
      </c>
      <c r="B53" s="54" t="s">
        <v>10</v>
      </c>
      <c r="C53" s="30">
        <v>412807.16</v>
      </c>
      <c r="D53" s="30">
        <v>412807.16</v>
      </c>
      <c r="E53" s="30"/>
      <c r="F53" s="30"/>
      <c r="G53" s="30"/>
      <c r="H53" s="27"/>
      <c r="I53" s="27"/>
      <c r="J53" s="27"/>
      <c r="K53" s="27"/>
      <c r="L53" s="27"/>
      <c r="M53" s="27"/>
      <c r="N53" s="27"/>
      <c r="O53" s="27"/>
      <c r="P53" s="118"/>
      <c r="Q53" s="119"/>
    </row>
    <row r="54" spans="1:17" ht="25.5">
      <c r="A54" s="45">
        <v>4</v>
      </c>
      <c r="B54" s="54" t="s">
        <v>11</v>
      </c>
      <c r="C54" s="30">
        <v>253526.22</v>
      </c>
      <c r="D54" s="30">
        <v>253526.22</v>
      </c>
      <c r="E54" s="30"/>
      <c r="F54" s="30"/>
      <c r="G54" s="30"/>
      <c r="H54" s="27"/>
      <c r="I54" s="27"/>
      <c r="J54" s="27"/>
      <c r="K54" s="27"/>
      <c r="L54" s="27"/>
      <c r="M54" s="27"/>
      <c r="N54" s="27"/>
      <c r="O54" s="27"/>
      <c r="P54" s="118"/>
      <c r="Q54" s="119"/>
    </row>
    <row r="55" spans="1:17" ht="25.5">
      <c r="A55" s="45">
        <v>5</v>
      </c>
      <c r="B55" s="54" t="s">
        <v>21</v>
      </c>
      <c r="C55" s="30">
        <v>520876.34</v>
      </c>
      <c r="D55" s="30">
        <v>520876.34</v>
      </c>
      <c r="E55" s="30"/>
      <c r="F55" s="30"/>
      <c r="G55" s="30"/>
      <c r="H55" s="27"/>
      <c r="I55" s="27"/>
      <c r="J55" s="27"/>
      <c r="K55" s="27"/>
      <c r="L55" s="27"/>
      <c r="M55" s="27"/>
      <c r="N55" s="27"/>
      <c r="O55" s="27"/>
      <c r="P55" s="118"/>
      <c r="Q55" s="119"/>
    </row>
    <row r="56" spans="1:17" ht="25.5">
      <c r="A56" s="45">
        <v>6</v>
      </c>
      <c r="B56" s="54" t="s">
        <v>12</v>
      </c>
      <c r="C56" s="30">
        <v>1745573.35</v>
      </c>
      <c r="D56" s="30">
        <v>1745573.35</v>
      </c>
      <c r="E56" s="30"/>
      <c r="F56" s="30"/>
      <c r="G56" s="30"/>
      <c r="H56" s="27"/>
      <c r="I56" s="27"/>
      <c r="J56" s="27"/>
      <c r="K56" s="27"/>
      <c r="L56" s="27"/>
      <c r="M56" s="27"/>
      <c r="N56" s="27"/>
      <c r="O56" s="27"/>
      <c r="P56" s="118"/>
      <c r="Q56" s="119"/>
    </row>
    <row r="57" spans="1:17" ht="25.5">
      <c r="A57" s="45">
        <v>7</v>
      </c>
      <c r="B57" s="54" t="s">
        <v>13</v>
      </c>
      <c r="C57" s="30">
        <v>440360</v>
      </c>
      <c r="D57" s="30">
        <v>440360</v>
      </c>
      <c r="E57" s="30"/>
      <c r="F57" s="30"/>
      <c r="G57" s="30"/>
      <c r="H57" s="27"/>
      <c r="I57" s="27"/>
      <c r="J57" s="27"/>
      <c r="K57" s="27"/>
      <c r="L57" s="27"/>
      <c r="M57" s="27"/>
      <c r="N57" s="27"/>
      <c r="O57" s="27"/>
      <c r="P57" s="118"/>
      <c r="Q57" s="119"/>
    </row>
    <row r="58" spans="1:17" ht="25.5">
      <c r="A58" s="45">
        <v>8</v>
      </c>
      <c r="B58" s="54" t="s">
        <v>14</v>
      </c>
      <c r="C58" s="30">
        <v>443895.12</v>
      </c>
      <c r="D58" s="30">
        <v>443895.12</v>
      </c>
      <c r="E58" s="30"/>
      <c r="F58" s="30"/>
      <c r="G58" s="30"/>
      <c r="H58" s="27"/>
      <c r="I58" s="27"/>
      <c r="J58" s="27"/>
      <c r="K58" s="27"/>
      <c r="L58" s="27"/>
      <c r="M58" s="27"/>
      <c r="N58" s="27"/>
      <c r="O58" s="27"/>
      <c r="P58" s="118"/>
      <c r="Q58" s="119"/>
    </row>
    <row r="59" spans="1:17" ht="25.5">
      <c r="A59" s="45">
        <v>9</v>
      </c>
      <c r="B59" s="54" t="s">
        <v>15</v>
      </c>
      <c r="C59" s="30">
        <v>433458.6</v>
      </c>
      <c r="D59" s="30">
        <v>433458.6</v>
      </c>
      <c r="E59" s="30"/>
      <c r="F59" s="30"/>
      <c r="G59" s="30"/>
      <c r="H59" s="27"/>
      <c r="I59" s="27"/>
      <c r="J59" s="27"/>
      <c r="K59" s="27"/>
      <c r="L59" s="27"/>
      <c r="M59" s="27"/>
      <c r="N59" s="27"/>
      <c r="O59" s="27"/>
      <c r="P59" s="118"/>
      <c r="Q59" s="119"/>
    </row>
    <row r="60" spans="1:17" ht="25.5">
      <c r="A60" s="45">
        <v>10</v>
      </c>
      <c r="B60" s="54" t="s">
        <v>16</v>
      </c>
      <c r="C60" s="30">
        <v>445372.48</v>
      </c>
      <c r="D60" s="30">
        <v>445372.48</v>
      </c>
      <c r="E60" s="30"/>
      <c r="F60" s="30"/>
      <c r="G60" s="30"/>
      <c r="H60" s="27"/>
      <c r="I60" s="27"/>
      <c r="J60" s="27"/>
      <c r="K60" s="27"/>
      <c r="L60" s="27"/>
      <c r="M60" s="27"/>
      <c r="N60" s="27"/>
      <c r="O60" s="27"/>
      <c r="P60" s="118"/>
      <c r="Q60" s="119"/>
    </row>
    <row r="61" spans="1:17" ht="25.5">
      <c r="A61" s="45">
        <v>11</v>
      </c>
      <c r="B61" s="54" t="s">
        <v>17</v>
      </c>
      <c r="C61" s="30">
        <v>447483</v>
      </c>
      <c r="D61" s="30">
        <v>447483</v>
      </c>
      <c r="E61" s="30"/>
      <c r="F61" s="30"/>
      <c r="G61" s="30"/>
      <c r="H61" s="27"/>
      <c r="I61" s="27"/>
      <c r="J61" s="27"/>
      <c r="K61" s="27"/>
      <c r="L61" s="27"/>
      <c r="M61" s="27"/>
      <c r="N61" s="27"/>
      <c r="O61" s="27"/>
      <c r="P61" s="118"/>
      <c r="Q61" s="119"/>
    </row>
    <row r="62" spans="1:17" ht="25.5">
      <c r="A62" s="45">
        <v>12</v>
      </c>
      <c r="B62" s="54" t="s">
        <v>18</v>
      </c>
      <c r="C62" s="30">
        <v>2510812.45</v>
      </c>
      <c r="D62" s="30">
        <v>2510812.45</v>
      </c>
      <c r="E62" s="30"/>
      <c r="F62" s="30"/>
      <c r="G62" s="30"/>
      <c r="H62" s="27"/>
      <c r="I62" s="27"/>
      <c r="J62" s="27"/>
      <c r="K62" s="27"/>
      <c r="L62" s="27"/>
      <c r="M62" s="27"/>
      <c r="N62" s="27"/>
      <c r="O62" s="27"/>
      <c r="P62" s="118"/>
      <c r="Q62" s="119"/>
    </row>
    <row r="63" spans="1:17" ht="25.5">
      <c r="A63" s="45">
        <v>13</v>
      </c>
      <c r="B63" s="54" t="s">
        <v>19</v>
      </c>
      <c r="C63" s="30">
        <v>325758.76</v>
      </c>
      <c r="D63" s="30">
        <v>325758.76</v>
      </c>
      <c r="E63" s="30"/>
      <c r="F63" s="30"/>
      <c r="G63" s="30"/>
      <c r="H63" s="27"/>
      <c r="I63" s="27"/>
      <c r="J63" s="27"/>
      <c r="K63" s="27"/>
      <c r="L63" s="27"/>
      <c r="M63" s="27"/>
      <c r="N63" s="27"/>
      <c r="O63" s="27"/>
      <c r="P63" s="118"/>
      <c r="Q63" s="119"/>
    </row>
    <row r="64" spans="1:17" ht="25.5">
      <c r="A64" s="45">
        <v>14</v>
      </c>
      <c r="B64" s="53" t="s">
        <v>97</v>
      </c>
      <c r="C64" s="30">
        <v>240810.33</v>
      </c>
      <c r="D64" s="30">
        <v>240810.33</v>
      </c>
      <c r="E64" s="30"/>
      <c r="F64" s="30"/>
      <c r="G64" s="30"/>
      <c r="H64" s="27"/>
      <c r="I64" s="27"/>
      <c r="J64" s="27"/>
      <c r="K64" s="27"/>
      <c r="L64" s="27"/>
      <c r="M64" s="27"/>
      <c r="N64" s="27"/>
      <c r="O64" s="27"/>
      <c r="P64" s="118"/>
      <c r="Q64" s="119"/>
    </row>
    <row r="65" spans="1:17" ht="25.5">
      <c r="A65" s="45">
        <v>15</v>
      </c>
      <c r="B65" s="54" t="s">
        <v>20</v>
      </c>
      <c r="C65" s="30">
        <v>956373.3</v>
      </c>
      <c r="D65" s="30"/>
      <c r="E65" s="30"/>
      <c r="F65" s="30">
        <v>607.8</v>
      </c>
      <c r="G65" s="30">
        <v>956373.3</v>
      </c>
      <c r="H65" s="27"/>
      <c r="I65" s="27"/>
      <c r="J65" s="27"/>
      <c r="K65" s="27"/>
      <c r="L65" s="27"/>
      <c r="M65" s="27"/>
      <c r="N65" s="27"/>
      <c r="O65" s="27"/>
      <c r="P65" s="118"/>
      <c r="Q65" s="119"/>
    </row>
    <row r="66" spans="1:17" ht="25.5">
      <c r="A66" s="45">
        <v>16</v>
      </c>
      <c r="B66" s="53" t="s">
        <v>107</v>
      </c>
      <c r="C66" s="30">
        <v>774476.7</v>
      </c>
      <c r="D66" s="30"/>
      <c r="E66" s="30"/>
      <c r="F66" s="30">
        <v>492.2</v>
      </c>
      <c r="G66" s="30">
        <v>774476.7</v>
      </c>
      <c r="H66" s="27"/>
      <c r="I66" s="27"/>
      <c r="J66" s="27"/>
      <c r="K66" s="27"/>
      <c r="L66" s="27"/>
      <c r="M66" s="27"/>
      <c r="N66" s="27"/>
      <c r="O66" s="27"/>
      <c r="P66" s="118"/>
      <c r="Q66" s="119"/>
    </row>
    <row r="67" spans="1:17" ht="25.5">
      <c r="A67" s="45">
        <v>17</v>
      </c>
      <c r="B67" s="54" t="s">
        <v>5</v>
      </c>
      <c r="C67" s="30">
        <v>866750.37</v>
      </c>
      <c r="D67" s="30">
        <v>866750.37</v>
      </c>
      <c r="E67" s="30"/>
      <c r="F67" s="30"/>
      <c r="G67" s="30"/>
      <c r="H67" s="27"/>
      <c r="I67" s="27"/>
      <c r="J67" s="27"/>
      <c r="K67" s="27"/>
      <c r="L67" s="27"/>
      <c r="M67" s="27"/>
      <c r="N67" s="27"/>
      <c r="O67" s="27"/>
      <c r="P67" s="118"/>
      <c r="Q67" s="119"/>
    </row>
    <row r="68" spans="1:17" s="67" customFormat="1" ht="25.5">
      <c r="A68" s="63">
        <v>18</v>
      </c>
      <c r="B68" s="64" t="s">
        <v>6</v>
      </c>
      <c r="C68" s="65">
        <v>797654.42</v>
      </c>
      <c r="D68" s="65">
        <v>797654.42</v>
      </c>
      <c r="E68" s="65"/>
      <c r="F68" s="65"/>
      <c r="G68" s="65"/>
      <c r="H68" s="66"/>
      <c r="I68" s="66"/>
      <c r="J68" s="66"/>
      <c r="K68" s="66"/>
      <c r="L68" s="66"/>
      <c r="M68" s="66"/>
      <c r="N68" s="66"/>
      <c r="O68" s="66"/>
      <c r="P68" s="134"/>
      <c r="Q68" s="135"/>
    </row>
    <row r="69" spans="1:17" ht="25.5">
      <c r="A69" s="45">
        <v>19</v>
      </c>
      <c r="B69" s="54" t="s">
        <v>8</v>
      </c>
      <c r="C69" s="30">
        <v>2640207.76</v>
      </c>
      <c r="D69" s="30">
        <v>2640207.76</v>
      </c>
      <c r="E69" s="30"/>
      <c r="F69" s="30"/>
      <c r="G69" s="30"/>
      <c r="H69" s="27"/>
      <c r="I69" s="27"/>
      <c r="J69" s="27"/>
      <c r="K69" s="27"/>
      <c r="L69" s="27"/>
      <c r="M69" s="27"/>
      <c r="N69" s="27"/>
      <c r="O69" s="27"/>
      <c r="P69" s="118"/>
      <c r="Q69" s="119"/>
    </row>
    <row r="70" spans="1:17" ht="12.75">
      <c r="A70" s="45"/>
      <c r="B70" s="33" t="s">
        <v>60</v>
      </c>
      <c r="C70" s="28">
        <f>SUM(C51:C69)</f>
        <v>16348086.449999997</v>
      </c>
      <c r="D70" s="28">
        <f>SUM(D51:D69)</f>
        <v>13105102.95</v>
      </c>
      <c r="E70" s="28"/>
      <c r="F70" s="28">
        <f>SUM(F51:F69)</f>
        <v>2061</v>
      </c>
      <c r="G70" s="28">
        <f>SUM(G51:G69)</f>
        <v>3242983.5</v>
      </c>
      <c r="H70" s="27"/>
      <c r="I70" s="27"/>
      <c r="J70" s="27"/>
      <c r="K70" s="27"/>
      <c r="L70" s="27"/>
      <c r="M70" s="27"/>
      <c r="N70" s="27"/>
      <c r="O70" s="27"/>
      <c r="P70" s="118"/>
      <c r="Q70" s="119"/>
    </row>
  </sheetData>
  <sheetProtection/>
  <mergeCells count="52">
    <mergeCell ref="P53:Q53"/>
    <mergeCell ref="P54:Q54"/>
    <mergeCell ref="P55:Q55"/>
    <mergeCell ref="P62:Q62"/>
    <mergeCell ref="P63:Q63"/>
    <mergeCell ref="P56:Q56"/>
    <mergeCell ref="P59:Q59"/>
    <mergeCell ref="P60:Q60"/>
    <mergeCell ref="P69:Q69"/>
    <mergeCell ref="P70:Q70"/>
    <mergeCell ref="P65:Q65"/>
    <mergeCell ref="P66:Q66"/>
    <mergeCell ref="P67:Q67"/>
    <mergeCell ref="P68:Q68"/>
    <mergeCell ref="P64:Q64"/>
    <mergeCell ref="A50:Q50"/>
    <mergeCell ref="P42:Q42"/>
    <mergeCell ref="P43:Q43"/>
    <mergeCell ref="P49:Q49"/>
    <mergeCell ref="P61:Q61"/>
    <mergeCell ref="P52:Q52"/>
    <mergeCell ref="P57:Q57"/>
    <mergeCell ref="P58:Q58"/>
    <mergeCell ref="P51:Q51"/>
    <mergeCell ref="P35:Q35"/>
    <mergeCell ref="P36:Q36"/>
    <mergeCell ref="P37:Q37"/>
    <mergeCell ref="P38:Q38"/>
    <mergeCell ref="P39:Q39"/>
    <mergeCell ref="P40:Q40"/>
    <mergeCell ref="P41:Q41"/>
    <mergeCell ref="A34:Q34"/>
    <mergeCell ref="H6:I6"/>
    <mergeCell ref="J6:K6"/>
    <mergeCell ref="L6:M6"/>
    <mergeCell ref="P8:Q8"/>
    <mergeCell ref="A9:Q9"/>
    <mergeCell ref="P16:Q16"/>
    <mergeCell ref="P17:Q17"/>
    <mergeCell ref="P33:Q33"/>
    <mergeCell ref="N6:O6"/>
    <mergeCell ref="P6:Q6"/>
    <mergeCell ref="P7:Q7"/>
    <mergeCell ref="B4:P4"/>
    <mergeCell ref="F6:G6"/>
    <mergeCell ref="N2:Q2"/>
    <mergeCell ref="P12:Q12"/>
    <mergeCell ref="P15:Q15"/>
    <mergeCell ref="P13:Q13"/>
    <mergeCell ref="P14:Q14"/>
    <mergeCell ref="P10:Q10"/>
    <mergeCell ref="P11:Q11"/>
  </mergeCells>
  <printOptions/>
  <pageMargins left="0.5905511811023623" right="0.3937007874015748" top="0.984251968503937" bottom="0.5905511811023623" header="0.5118110236220472" footer="0.5118110236220472"/>
  <pageSetup firstPageNumber="1" useFirstPageNumber="1" fitToHeight="0" fitToWidth="1" horizontalDpi="600" verticalDpi="600" orientation="landscape" paperSize="9" scale="60" r:id="rId1"/>
  <headerFooter alignWithMargins="0">
    <oddHeader>&amp;C&amp;P</oddHeader>
  </headerFooter>
  <rowBreaks count="1" manualBreakCount="1">
    <brk id="2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Петров Вячеслав Анатольевич</cp:lastModifiedBy>
  <cp:lastPrinted>2019-04-03T06:03:13Z</cp:lastPrinted>
  <dcterms:created xsi:type="dcterms:W3CDTF">2010-12-03T14:19:19Z</dcterms:created>
  <dcterms:modified xsi:type="dcterms:W3CDTF">2019-04-03T06:03:25Z</dcterms:modified>
  <cp:category/>
  <cp:version/>
  <cp:contentType/>
  <cp:contentStatus/>
</cp:coreProperties>
</file>