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8800" windowHeight="12990"/>
  </bookViews>
  <sheets>
    <sheet name="Форма 1" sheetId="1" r:id="rId1"/>
  </sheets>
  <definedNames>
    <definedName name="_xlnm.Print_Titles" localSheetId="0">'Форма 1'!$10:$10</definedName>
    <definedName name="_xlnm.Print_Area" localSheetId="0">'Форма 1'!$A$1:$H$49</definedName>
  </definedNames>
  <calcPr calcId="145621" forceFullCalc="1"/>
</workbook>
</file>

<file path=xl/calcChain.xml><?xml version="1.0" encoding="utf-8"?>
<calcChain xmlns="http://schemas.openxmlformats.org/spreadsheetml/2006/main">
  <c r="G44" i="1" l="1"/>
  <c r="G43" i="1" s="1"/>
  <c r="F44" i="1"/>
  <c r="F43" i="1" s="1"/>
  <c r="G40" i="1"/>
  <c r="F40" i="1"/>
  <c r="G38" i="1"/>
  <c r="F38" i="1"/>
  <c r="G36" i="1"/>
  <c r="F36" i="1"/>
  <c r="G34" i="1"/>
  <c r="F34" i="1"/>
  <c r="G29" i="1"/>
  <c r="F29" i="1"/>
  <c r="G22" i="1"/>
  <c r="F22" i="1"/>
  <c r="G15" i="1"/>
  <c r="F15" i="1"/>
  <c r="G13" i="1"/>
  <c r="F13" i="1"/>
  <c r="F12" i="1" l="1"/>
  <c r="F11" i="1" s="1"/>
  <c r="G12" i="1"/>
  <c r="G11" i="1" s="1"/>
</calcChain>
</file>

<file path=xl/sharedStrings.xml><?xml version="1.0" encoding="utf-8"?>
<sst xmlns="http://schemas.openxmlformats.org/spreadsheetml/2006/main" count="138" uniqueCount="81">
  <si>
    <t xml:space="preserve">Наименование муниципального образования </t>
  </si>
  <si>
    <t>Адрес многоквартирного дома</t>
  </si>
  <si>
    <t>Год ввода дома в эксплуатацию</t>
  </si>
  <si>
    <t xml:space="preserve">Дата признания многоквартирного дома аварийным </t>
  </si>
  <si>
    <t>Планируемая дата окончания переселения</t>
  </si>
  <si>
    <t>год</t>
  </si>
  <si>
    <t>дата</t>
  </si>
  <si>
    <t>количество человек</t>
  </si>
  <si>
    <t>х</t>
  </si>
  <si>
    <t>с. Аликово, ул. Октябрьская, д. 12а</t>
  </si>
  <si>
    <t>Алатырь</t>
  </si>
  <si>
    <t>г. Алатырь, ул. Дорожная, д. 44</t>
  </si>
  <si>
    <t>г. Алатырь, ул. Кирова, д. 4</t>
  </si>
  <si>
    <t>г. Алатырь, ул. Кирова, д. 28</t>
  </si>
  <si>
    <t>г. Алатырь, ул. Комсомола, д. 71</t>
  </si>
  <si>
    <t>г. Алатырь, ул. Стрелецкая, д. 11</t>
  </si>
  <si>
    <t>г. Алатырь, ул. Урицкого, д. 35</t>
  </si>
  <si>
    <t>Чебоксары</t>
  </si>
  <si>
    <t>г. Чебоксары, ул. Адмирала Ушакова, д. 29</t>
  </si>
  <si>
    <t>г. Чебоксары, ул. Адмирала Ушакова, д. 66</t>
  </si>
  <si>
    <t>г. Чебоксары, ул. Богдана Хмельницкого, д. 50</t>
  </si>
  <si>
    <t>г. Чебоксары, ул. Гражданская, д. 81</t>
  </si>
  <si>
    <t>г. Чебоксары, ул. Парижской Коммуны, д. 16А</t>
  </si>
  <si>
    <t>г. Чебоксары, ул. Парижской Коммуны, д. 59</t>
  </si>
  <si>
    <t>Шумерля</t>
  </si>
  <si>
    <t>г. Шумерля, ул. МОПРА, д. 25</t>
  </si>
  <si>
    <t>г. Шумерля, ул. Пушкина, д. 23</t>
  </si>
  <si>
    <t>г. Шумерля, ул. Урукова, д. 17</t>
  </si>
  <si>
    <t>г. Шумерля, ул. Урукова, д. 27</t>
  </si>
  <si>
    <t>с. Порецкое, ул. Ленина, д. 171</t>
  </si>
  <si>
    <t>с. Чурачики, ул. Молодежная, д. 8</t>
  </si>
  <si>
    <t>г. Чебоксары, ул. Энергетиков, д. 12</t>
  </si>
  <si>
    <t>г. Чебоксары, ул. Энергетиков, д. 14</t>
  </si>
  <si>
    <t>Итого по Порецкому  району</t>
  </si>
  <si>
    <t>Итого по Урмарскому району</t>
  </si>
  <si>
    <t>Итого по Цивильскому району</t>
  </si>
  <si>
    <t>Итого по Чебоксарскому  району</t>
  </si>
  <si>
    <t>Итого по Аликовскому району</t>
  </si>
  <si>
    <t>№ 
пп</t>
  </si>
  <si>
    <t>площадь, кв. м</t>
  </si>
  <si>
    <t>с.  Аликово</t>
  </si>
  <si>
    <t>Итого по городу Алатырю</t>
  </si>
  <si>
    <t>Итого по городу Чебоксары</t>
  </si>
  <si>
    <t>с.  Порецкое</t>
  </si>
  <si>
    <t>пгт Урмары</t>
  </si>
  <si>
    <t>пгт Урмары, ул. Вокзальная, д. 12</t>
  </si>
  <si>
    <t>с. Чурачики</t>
  </si>
  <si>
    <t>пгт Кугеси</t>
  </si>
  <si>
    <t>_______________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</si>
  <si>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</si>
  <si>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</si>
  <si>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</si>
  <si>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</si>
  <si>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</si>
  <si>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</si>
  <si>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</si>
  <si>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</si>
  <si>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</si>
  <si>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</si>
  <si>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</si>
  <si>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</si>
  <si>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</si>
  <si>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</si>
  <si>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</si>
  <si>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</si>
  <si>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</si>
  <si>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</si>
  <si>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</si>
  <si>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</si>
  <si>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</si>
  <si>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</si>
  <si>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пгт Кугеси, ул. Шоссейная, д. 10</t>
  </si>
  <si>
    <t>По Программе, в рамках которой предусмотрено финансирование за счет средств Фонда, в том числе:</t>
  </si>
  <si>
    <t xml:space="preserve"> Сведения об аварийном жилищном фонде, подлежащем расселению </t>
  </si>
  <si>
    <t>Итого по городу Шумерле</t>
  </si>
  <si>
    <t>г. Чебоксары, ул. Энергетиков, д. 12а</t>
  </si>
  <si>
    <r>
      <t>Приложение № 1                                                                                                                                                                  к республиканской адресной программе                                                                                                        «Переселение граждан из жилищного фонда, признанного в установленном порядке до 1 января 2017 г. аварийным и подлежащим сносу или реконструкции в связи с физическим износом в процессе эксплуатации» на 2019</t>
    </r>
    <r>
      <rPr>
        <sz val="9"/>
        <color rgb="FF000000"/>
        <rFont val="Calibri"/>
        <family val="2"/>
        <charset val="204"/>
      </rPr>
      <t>─</t>
    </r>
    <r>
      <rPr>
        <sz val="9"/>
        <color rgb="FF000000"/>
        <rFont val="Times New Roman"/>
        <family val="1"/>
        <charset val="204"/>
      </rPr>
      <t>2025 годы</t>
    </r>
  </si>
  <si>
    <t xml:space="preserve">Всего подлежат переселению </t>
  </si>
  <si>
    <t xml:space="preserve">П Е Р Е Ч Е Н Ь 
многоквартирных домов, признанных в установленном порядке до 1 января 2017 г. аварийными и подлежащими сносу или реконструкции в связи с физическим износом в процессе их эксплуатации </t>
  </si>
  <si>
    <t>По Программе, в рамках которой не предусмотрено финансирование за счет средств Фонда, в том числе:</t>
  </si>
  <si>
    <t>пгт Кугеси, ул. Шоссейная, д.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</si>
</sst>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5">
    <xf numFmtId="0" fontId="0" fillId="0" borderId="0" xfId="0" applyFill="1"/>
    <xf numFmtId="0" fontId="1" fillId="0" borderId="0" xfId="0" applyFont="1" applyFill="1"/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vertical="center" wrapText="1"/>
    </xf>
    <xf numFmtId="0" fontId="0" fillId="0" borderId="0" xfId="0" applyFill="1"/>
    <xf numFmtId="0" fontId="4" fillId="0" borderId="0" xfId="0" applyFont="1" applyFill="1"/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 applyProtection="1">
      <alignment wrapText="1"/>
      <protection locked="0"/>
    </xf>
    <xf numFmtId="0" fontId="2" fillId="0" borderId="0" xfId="0" applyFont="1" applyFill="1" applyAlignment="1">
      <alignment vertical="center" wrapText="1"/>
    </xf>
    <xf numFmtId="0" fontId="5" fillId="0" borderId="2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wrapText="1"/>
    </xf>
    <xf numFmtId="0" fontId="1" fillId="0" borderId="8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view="pageBreakPreview" topLeftCell="A25" zoomScaleNormal="70" zoomScaleSheetLayoutView="100" workbookViewId="0">
      <selection activeCell="A44" sqref="A44:C44"/>
    </sheetView>
  </sheetViews>
  <sheetFormatPr defaultColWidth="9.140625" defaultRowHeight="15" x14ac:dyDescent="0.25"/>
  <cols>
    <col min="1" max="1" width="7.7109375" style="1" customWidth="1"/>
    <col min="2" max="2" width="43.5703125" style="1" customWidth="1"/>
    <col min="3" max="3" width="38.85546875" style="1" customWidth="1"/>
    <col min="4" max="4" width="17.28515625" style="1" customWidth="1"/>
    <col min="5" max="5" width="27.140625" style="1" customWidth="1"/>
    <col min="6" max="6" width="20.7109375" style="1" customWidth="1"/>
    <col min="7" max="7" width="18" style="1" customWidth="1"/>
    <col min="8" max="8" width="15.5703125" style="1" customWidth="1"/>
    <col min="9" max="9" width="9.140625" style="1"/>
    <col min="10" max="16384" width="9.140625" style="4"/>
  </cols>
  <sheetData>
    <row r="1" spans="1:9" ht="15.75" customHeight="1" x14ac:dyDescent="0.25">
      <c r="D1" s="2"/>
      <c r="E1" s="3"/>
      <c r="F1" s="25" t="s">
        <v>76</v>
      </c>
      <c r="G1" s="25"/>
      <c r="H1" s="25"/>
    </row>
    <row r="2" spans="1:9" ht="15.75" customHeight="1" x14ac:dyDescent="0.25">
      <c r="D2" s="2"/>
      <c r="E2" s="3"/>
      <c r="F2" s="25"/>
      <c r="G2" s="25"/>
      <c r="H2" s="25"/>
    </row>
    <row r="3" spans="1:9" ht="15.75" customHeight="1" x14ac:dyDescent="0.25">
      <c r="D3" s="2"/>
      <c r="E3" s="3"/>
      <c r="F3" s="25"/>
      <c r="G3" s="25"/>
      <c r="H3" s="25"/>
    </row>
    <row r="4" spans="1:9" ht="47.25" customHeight="1" x14ac:dyDescent="0.25">
      <c r="D4" s="2"/>
      <c r="E4" s="3"/>
      <c r="F4" s="25"/>
      <c r="G4" s="25"/>
      <c r="H4" s="25"/>
    </row>
    <row r="6" spans="1:9" ht="32.25" customHeight="1" x14ac:dyDescent="0.25">
      <c r="A6" s="5"/>
      <c r="B6" s="34" t="s">
        <v>78</v>
      </c>
      <c r="C6" s="34"/>
      <c r="D6" s="34"/>
      <c r="E6" s="34"/>
      <c r="F6" s="34"/>
      <c r="G6" s="34"/>
      <c r="H6" s="5"/>
    </row>
    <row r="7" spans="1:9" x14ac:dyDescent="0.25">
      <c r="A7" s="5"/>
      <c r="B7" s="5"/>
      <c r="C7" s="5"/>
      <c r="D7" s="5"/>
      <c r="E7" s="5"/>
      <c r="F7" s="5"/>
      <c r="G7" s="5"/>
      <c r="H7" s="5"/>
    </row>
    <row r="8" spans="1:9" ht="133.5" customHeight="1" x14ac:dyDescent="0.25">
      <c r="A8" s="27" t="s">
        <v>38</v>
      </c>
      <c r="B8" s="27" t="s">
        <v>0</v>
      </c>
      <c r="C8" s="27" t="s">
        <v>1</v>
      </c>
      <c r="D8" s="6" t="s">
        <v>2</v>
      </c>
      <c r="E8" s="7" t="s">
        <v>3</v>
      </c>
      <c r="F8" s="29" t="s">
        <v>73</v>
      </c>
      <c r="G8" s="29"/>
      <c r="H8" s="7" t="s">
        <v>4</v>
      </c>
    </row>
    <row r="9" spans="1:9" ht="36" customHeight="1" x14ac:dyDescent="0.25">
      <c r="A9" s="28"/>
      <c r="B9" s="28"/>
      <c r="C9" s="28"/>
      <c r="D9" s="8" t="s">
        <v>5</v>
      </c>
      <c r="E9" s="7" t="s">
        <v>6</v>
      </c>
      <c r="F9" s="7" t="s">
        <v>39</v>
      </c>
      <c r="G9" s="7" t="s">
        <v>7</v>
      </c>
      <c r="H9" s="7" t="s">
        <v>6</v>
      </c>
      <c r="I9" s="9"/>
    </row>
    <row r="10" spans="1:9" ht="18" customHeight="1" x14ac:dyDescent="0.25">
      <c r="A10" s="10">
        <v>1</v>
      </c>
      <c r="B10" s="11">
        <v>2</v>
      </c>
      <c r="C10" s="11">
        <v>3</v>
      </c>
      <c r="D10" s="12">
        <v>4</v>
      </c>
      <c r="E10" s="11">
        <v>5</v>
      </c>
      <c r="F10" s="10">
        <v>6</v>
      </c>
      <c r="G10" s="10">
        <v>7</v>
      </c>
      <c r="H10" s="10">
        <v>8</v>
      </c>
    </row>
    <row r="11" spans="1:9" ht="18.75" customHeight="1" x14ac:dyDescent="0.25">
      <c r="A11" s="31" t="s">
        <v>77</v>
      </c>
      <c r="B11" s="32"/>
      <c r="C11" s="33"/>
      <c r="D11" s="8" t="s">
        <v>8</v>
      </c>
      <c r="E11" s="7" t="s">
        <v>8</v>
      </c>
      <c r="F11" s="13">
        <f>SUM(F12,F43)</f>
        <v>10909.630000000001</v>
      </c>
      <c r="G11" s="14">
        <f>SUM(G12,G43)</f>
        <v>753</v>
      </c>
      <c r="H11" s="7" t="s">
        <v>8</v>
      </c>
    </row>
    <row r="12" spans="1:9" ht="45" customHeight="1" x14ac:dyDescent="0.25">
      <c r="A12" s="26" t="s">
        <v>72</v>
      </c>
      <c r="B12" s="26"/>
      <c r="C12" s="26"/>
      <c r="D12" s="8" t="s">
        <v>8</v>
      </c>
      <c r="E12" s="7" t="s">
        <v>8</v>
      </c>
      <c r="F12" s="13">
        <f>SUM(F13,F15,F22,F29,F34,F36,F38,F40)</f>
        <v>9993.3300000000017</v>
      </c>
      <c r="G12" s="14">
        <f>SUM(G13,G15,G22,G29,G34,G36,G38,G40)</f>
        <v>676</v>
      </c>
      <c r="H12" s="7" t="s">
        <v>8</v>
      </c>
    </row>
    <row r="13" spans="1:9" ht="18.75" customHeight="1" x14ac:dyDescent="0.25">
      <c r="A13" s="22" t="s">
        <v>37</v>
      </c>
      <c r="B13" s="22"/>
      <c r="C13" s="22"/>
      <c r="D13" s="7" t="s">
        <v>8</v>
      </c>
      <c r="E13" s="7" t="s">
        <v>8</v>
      </c>
      <c r="F13" s="13">
        <f>SUM(F14)</f>
        <v>47.1</v>
      </c>
      <c r="G13" s="14">
        <f>SUM(G14)</f>
        <v>1</v>
      </c>
      <c r="H13" s="7" t="s">
        <v>8</v>
      </c>
    </row>
    <row r="14" spans="1:9" x14ac:dyDescent="0.25">
      <c r="A14" s="10" t="s">
        <v>49</v>
      </c>
      <c r="B14" s="15" t="s">
        <v>40</v>
      </c>
      <c r="C14" s="15" t="s">
        <v>9</v>
      </c>
      <c r="D14" s="16">
        <v>1969</v>
      </c>
      <c r="E14" s="17">
        <v>42124</v>
      </c>
      <c r="F14" s="18">
        <v>47.1</v>
      </c>
      <c r="G14" s="19">
        <v>1</v>
      </c>
      <c r="H14" s="17">
        <v>43830</v>
      </c>
    </row>
    <row r="15" spans="1:9" ht="18.75" customHeight="1" x14ac:dyDescent="0.25">
      <c r="A15" s="22" t="s">
        <v>41</v>
      </c>
      <c r="B15" s="22"/>
      <c r="C15" s="22"/>
      <c r="D15" s="8" t="s">
        <v>8</v>
      </c>
      <c r="E15" s="7" t="s">
        <v>8</v>
      </c>
      <c r="F15" s="13">
        <f>SUM(F16:F21)</f>
        <v>1268</v>
      </c>
      <c r="G15" s="14">
        <f>SUM(G16:G21)</f>
        <v>74</v>
      </c>
      <c r="H15" s="7" t="s">
        <v>8</v>
      </c>
    </row>
    <row r="16" spans="1:9" x14ac:dyDescent="0.25">
      <c r="A16" s="10" t="s">
        <v>50</v>
      </c>
      <c r="B16" s="15" t="s">
        <v>10</v>
      </c>
      <c r="C16" s="15" t="s">
        <v>11</v>
      </c>
      <c r="D16" s="16">
        <v>1950</v>
      </c>
      <c r="E16" s="17">
        <v>42622</v>
      </c>
      <c r="F16" s="18">
        <v>83</v>
      </c>
      <c r="G16" s="19">
        <v>5</v>
      </c>
      <c r="H16" s="17">
        <v>44196</v>
      </c>
    </row>
    <row r="17" spans="1:8" x14ac:dyDescent="0.25">
      <c r="A17" s="10" t="s">
        <v>51</v>
      </c>
      <c r="B17" s="15" t="s">
        <v>10</v>
      </c>
      <c r="C17" s="15" t="s">
        <v>12</v>
      </c>
      <c r="D17" s="16">
        <v>1890</v>
      </c>
      <c r="E17" s="17">
        <v>42671</v>
      </c>
      <c r="F17" s="18">
        <v>164.9</v>
      </c>
      <c r="G17" s="19">
        <v>12</v>
      </c>
      <c r="H17" s="17">
        <v>44926</v>
      </c>
    </row>
    <row r="18" spans="1:8" x14ac:dyDescent="0.25">
      <c r="A18" s="10" t="s">
        <v>52</v>
      </c>
      <c r="B18" s="15" t="s">
        <v>10</v>
      </c>
      <c r="C18" s="15" t="s">
        <v>13</v>
      </c>
      <c r="D18" s="16">
        <v>1952</v>
      </c>
      <c r="E18" s="17">
        <v>41904</v>
      </c>
      <c r="F18" s="18">
        <v>566.70000000000005</v>
      </c>
      <c r="G18" s="19">
        <v>28</v>
      </c>
      <c r="H18" s="17">
        <v>43830</v>
      </c>
    </row>
    <row r="19" spans="1:8" x14ac:dyDescent="0.25">
      <c r="A19" s="10" t="s">
        <v>53</v>
      </c>
      <c r="B19" s="15" t="s">
        <v>10</v>
      </c>
      <c r="C19" s="15" t="s">
        <v>14</v>
      </c>
      <c r="D19" s="16">
        <v>1906</v>
      </c>
      <c r="E19" s="17">
        <v>42552</v>
      </c>
      <c r="F19" s="18">
        <v>169.1</v>
      </c>
      <c r="G19" s="19">
        <v>7</v>
      </c>
      <c r="H19" s="17">
        <v>44196</v>
      </c>
    </row>
    <row r="20" spans="1:8" x14ac:dyDescent="0.25">
      <c r="A20" s="10" t="s">
        <v>54</v>
      </c>
      <c r="B20" s="15" t="s">
        <v>10</v>
      </c>
      <c r="C20" s="15" t="s">
        <v>15</v>
      </c>
      <c r="D20" s="16">
        <v>1952</v>
      </c>
      <c r="E20" s="17">
        <v>42549</v>
      </c>
      <c r="F20" s="18">
        <v>159.69999999999999</v>
      </c>
      <c r="G20" s="19">
        <v>13</v>
      </c>
      <c r="H20" s="17">
        <v>43830</v>
      </c>
    </row>
    <row r="21" spans="1:8" x14ac:dyDescent="0.25">
      <c r="A21" s="10" t="s">
        <v>55</v>
      </c>
      <c r="B21" s="15" t="s">
        <v>10</v>
      </c>
      <c r="C21" s="15" t="s">
        <v>16</v>
      </c>
      <c r="D21" s="16">
        <v>1957</v>
      </c>
      <c r="E21" s="17">
        <v>42552</v>
      </c>
      <c r="F21" s="18">
        <v>124.6</v>
      </c>
      <c r="G21" s="19">
        <v>9</v>
      </c>
      <c r="H21" s="17">
        <v>43830</v>
      </c>
    </row>
    <row r="22" spans="1:8" ht="18.75" customHeight="1" x14ac:dyDescent="0.25">
      <c r="A22" s="22" t="s">
        <v>42</v>
      </c>
      <c r="B22" s="22"/>
      <c r="C22" s="22"/>
      <c r="D22" s="8" t="s">
        <v>8</v>
      </c>
      <c r="E22" s="7" t="s">
        <v>8</v>
      </c>
      <c r="F22" s="13">
        <f>SUM(F23:F28)</f>
        <v>1943.23</v>
      </c>
      <c r="G22" s="14">
        <f>SUM(G23:G28)</f>
        <v>177</v>
      </c>
      <c r="H22" s="7" t="s">
        <v>8</v>
      </c>
    </row>
    <row r="23" spans="1:8" x14ac:dyDescent="0.25">
      <c r="A23" s="10" t="s">
        <v>56</v>
      </c>
      <c r="B23" s="15" t="s">
        <v>17</v>
      </c>
      <c r="C23" s="15" t="s">
        <v>18</v>
      </c>
      <c r="D23" s="16">
        <v>1959</v>
      </c>
      <c r="E23" s="17">
        <v>42641</v>
      </c>
      <c r="F23" s="18">
        <v>257.5</v>
      </c>
      <c r="G23" s="19">
        <v>21</v>
      </c>
      <c r="H23" s="17">
        <v>44196</v>
      </c>
    </row>
    <row r="24" spans="1:8" x14ac:dyDescent="0.25">
      <c r="A24" s="10" t="s">
        <v>57</v>
      </c>
      <c r="B24" s="15" t="s">
        <v>17</v>
      </c>
      <c r="C24" s="15" t="s">
        <v>19</v>
      </c>
      <c r="D24" s="16">
        <v>1960</v>
      </c>
      <c r="E24" s="17">
        <v>42641</v>
      </c>
      <c r="F24" s="18">
        <v>225.4</v>
      </c>
      <c r="G24" s="19">
        <v>31</v>
      </c>
      <c r="H24" s="17">
        <v>44196</v>
      </c>
    </row>
    <row r="25" spans="1:8" x14ac:dyDescent="0.25">
      <c r="A25" s="10" t="s">
        <v>58</v>
      </c>
      <c r="B25" s="15" t="s">
        <v>17</v>
      </c>
      <c r="C25" s="15" t="s">
        <v>20</v>
      </c>
      <c r="D25" s="16">
        <v>1961</v>
      </c>
      <c r="E25" s="17">
        <v>42025</v>
      </c>
      <c r="F25" s="18">
        <v>521.5</v>
      </c>
      <c r="G25" s="19">
        <v>40</v>
      </c>
      <c r="H25" s="17">
        <v>44561</v>
      </c>
    </row>
    <row r="26" spans="1:8" x14ac:dyDescent="0.25">
      <c r="A26" s="10" t="s">
        <v>59</v>
      </c>
      <c r="B26" s="15" t="s">
        <v>17</v>
      </c>
      <c r="C26" s="15" t="s">
        <v>21</v>
      </c>
      <c r="D26" s="16">
        <v>1956</v>
      </c>
      <c r="E26" s="17">
        <v>42052</v>
      </c>
      <c r="F26" s="18">
        <v>474.13</v>
      </c>
      <c r="G26" s="19">
        <v>29</v>
      </c>
      <c r="H26" s="17">
        <v>44196</v>
      </c>
    </row>
    <row r="27" spans="1:8" x14ac:dyDescent="0.25">
      <c r="A27" s="10" t="s">
        <v>60</v>
      </c>
      <c r="B27" s="15" t="s">
        <v>17</v>
      </c>
      <c r="C27" s="15" t="s">
        <v>22</v>
      </c>
      <c r="D27" s="16">
        <v>1962</v>
      </c>
      <c r="E27" s="17">
        <v>42641</v>
      </c>
      <c r="F27" s="18">
        <v>225.2</v>
      </c>
      <c r="G27" s="19">
        <v>37</v>
      </c>
      <c r="H27" s="17">
        <v>44196</v>
      </c>
    </row>
    <row r="28" spans="1:8" x14ac:dyDescent="0.25">
      <c r="A28" s="10" t="s">
        <v>61</v>
      </c>
      <c r="B28" s="15" t="s">
        <v>17</v>
      </c>
      <c r="C28" s="15" t="s">
        <v>23</v>
      </c>
      <c r="D28" s="16">
        <v>1959</v>
      </c>
      <c r="E28" s="17">
        <v>42641</v>
      </c>
      <c r="F28" s="18">
        <v>239.5</v>
      </c>
      <c r="G28" s="19">
        <v>19</v>
      </c>
      <c r="H28" s="17">
        <v>44561</v>
      </c>
    </row>
    <row r="29" spans="1:8" ht="18.75" customHeight="1" x14ac:dyDescent="0.25">
      <c r="A29" s="22" t="s">
        <v>74</v>
      </c>
      <c r="B29" s="22"/>
      <c r="C29" s="22"/>
      <c r="D29" s="8" t="s">
        <v>8</v>
      </c>
      <c r="E29" s="7" t="s">
        <v>8</v>
      </c>
      <c r="F29" s="13">
        <f>SUM(F30:F33)</f>
        <v>3550</v>
      </c>
      <c r="G29" s="14">
        <f>SUM(G30:G33)</f>
        <v>202</v>
      </c>
      <c r="H29" s="7" t="s">
        <v>8</v>
      </c>
    </row>
    <row r="30" spans="1:8" x14ac:dyDescent="0.25">
      <c r="A30" s="10" t="s">
        <v>62</v>
      </c>
      <c r="B30" s="15" t="s">
        <v>24</v>
      </c>
      <c r="C30" s="15" t="s">
        <v>25</v>
      </c>
      <c r="D30" s="16">
        <v>1976</v>
      </c>
      <c r="E30" s="17">
        <v>42704</v>
      </c>
      <c r="F30" s="18">
        <v>715.38</v>
      </c>
      <c r="G30" s="19">
        <v>35</v>
      </c>
      <c r="H30" s="17">
        <v>45291</v>
      </c>
    </row>
    <row r="31" spans="1:8" x14ac:dyDescent="0.25">
      <c r="A31" s="10" t="s">
        <v>63</v>
      </c>
      <c r="B31" s="15" t="s">
        <v>24</v>
      </c>
      <c r="C31" s="15" t="s">
        <v>26</v>
      </c>
      <c r="D31" s="16">
        <v>1959</v>
      </c>
      <c r="E31" s="17">
        <v>42710</v>
      </c>
      <c r="F31" s="18">
        <v>266.68</v>
      </c>
      <c r="G31" s="19">
        <v>23</v>
      </c>
      <c r="H31" s="17">
        <v>44926</v>
      </c>
    </row>
    <row r="32" spans="1:8" x14ac:dyDescent="0.25">
      <c r="A32" s="10" t="s">
        <v>64</v>
      </c>
      <c r="B32" s="15" t="s">
        <v>24</v>
      </c>
      <c r="C32" s="15" t="s">
        <v>27</v>
      </c>
      <c r="D32" s="16">
        <v>1939</v>
      </c>
      <c r="E32" s="17">
        <v>42479</v>
      </c>
      <c r="F32" s="18">
        <v>1011.02</v>
      </c>
      <c r="G32" s="19">
        <v>61</v>
      </c>
      <c r="H32" s="17">
        <v>44561</v>
      </c>
    </row>
    <row r="33" spans="1:8" x14ac:dyDescent="0.25">
      <c r="A33" s="10" t="s">
        <v>65</v>
      </c>
      <c r="B33" s="15" t="s">
        <v>24</v>
      </c>
      <c r="C33" s="15" t="s">
        <v>28</v>
      </c>
      <c r="D33" s="16">
        <v>1946</v>
      </c>
      <c r="E33" s="17">
        <v>42479</v>
      </c>
      <c r="F33" s="18">
        <v>1556.92</v>
      </c>
      <c r="G33" s="19">
        <v>83</v>
      </c>
      <c r="H33" s="17">
        <v>44926</v>
      </c>
    </row>
    <row r="34" spans="1:8" ht="18.75" customHeight="1" x14ac:dyDescent="0.25">
      <c r="A34" s="22" t="s">
        <v>33</v>
      </c>
      <c r="B34" s="22"/>
      <c r="C34" s="22"/>
      <c r="D34" s="8" t="s">
        <v>8</v>
      </c>
      <c r="E34" s="7" t="s">
        <v>8</v>
      </c>
      <c r="F34" s="13">
        <f>SUM(F35)</f>
        <v>975</v>
      </c>
      <c r="G34" s="14">
        <f>SUM(G35)</f>
        <v>60</v>
      </c>
      <c r="H34" s="7" t="s">
        <v>8</v>
      </c>
    </row>
    <row r="35" spans="1:8" x14ac:dyDescent="0.25">
      <c r="A35" s="10" t="s">
        <v>66</v>
      </c>
      <c r="B35" s="15" t="s">
        <v>43</v>
      </c>
      <c r="C35" s="15" t="s">
        <v>29</v>
      </c>
      <c r="D35" s="16">
        <v>1998</v>
      </c>
      <c r="E35" s="17">
        <v>42500</v>
      </c>
      <c r="F35" s="18">
        <v>975</v>
      </c>
      <c r="G35" s="19">
        <v>60</v>
      </c>
      <c r="H35" s="17">
        <v>44196</v>
      </c>
    </row>
    <row r="36" spans="1:8" ht="18.75" customHeight="1" x14ac:dyDescent="0.25">
      <c r="A36" s="22" t="s">
        <v>34</v>
      </c>
      <c r="B36" s="22"/>
      <c r="C36" s="22"/>
      <c r="D36" s="8" t="s">
        <v>8</v>
      </c>
      <c r="E36" s="7" t="s">
        <v>8</v>
      </c>
      <c r="F36" s="13">
        <f>SUM(F37)</f>
        <v>384.6</v>
      </c>
      <c r="G36" s="14">
        <f>SUM(G37)</f>
        <v>23</v>
      </c>
      <c r="H36" s="7" t="s">
        <v>8</v>
      </c>
    </row>
    <row r="37" spans="1:8" x14ac:dyDescent="0.25">
      <c r="A37" s="10" t="s">
        <v>67</v>
      </c>
      <c r="B37" s="15" t="s">
        <v>44</v>
      </c>
      <c r="C37" s="15" t="s">
        <v>45</v>
      </c>
      <c r="D37" s="16">
        <v>1952</v>
      </c>
      <c r="E37" s="17">
        <v>41967</v>
      </c>
      <c r="F37" s="18">
        <v>384.6</v>
      </c>
      <c r="G37" s="19">
        <v>23</v>
      </c>
      <c r="H37" s="17">
        <v>44196</v>
      </c>
    </row>
    <row r="38" spans="1:8" ht="18.75" customHeight="1" x14ac:dyDescent="0.25">
      <c r="A38" s="22" t="s">
        <v>35</v>
      </c>
      <c r="B38" s="22"/>
      <c r="C38" s="22"/>
      <c r="D38" s="8" t="s">
        <v>8</v>
      </c>
      <c r="E38" s="7" t="s">
        <v>8</v>
      </c>
      <c r="F38" s="13">
        <f>SUM(F39)</f>
        <v>844.7</v>
      </c>
      <c r="G38" s="14">
        <f>SUM(G39)</f>
        <v>65</v>
      </c>
      <c r="H38" s="7" t="s">
        <v>8</v>
      </c>
    </row>
    <row r="39" spans="1:8" x14ac:dyDescent="0.25">
      <c r="A39" s="10" t="s">
        <v>68</v>
      </c>
      <c r="B39" s="15" t="s">
        <v>46</v>
      </c>
      <c r="C39" s="15" t="s">
        <v>30</v>
      </c>
      <c r="D39" s="16">
        <v>1983</v>
      </c>
      <c r="E39" s="17">
        <v>42529</v>
      </c>
      <c r="F39" s="18">
        <v>844.7</v>
      </c>
      <c r="G39" s="19">
        <v>65</v>
      </c>
      <c r="H39" s="17">
        <v>44561</v>
      </c>
    </row>
    <row r="40" spans="1:8" ht="18.75" customHeight="1" x14ac:dyDescent="0.25">
      <c r="A40" s="22" t="s">
        <v>36</v>
      </c>
      <c r="B40" s="22"/>
      <c r="C40" s="22"/>
      <c r="D40" s="8" t="s">
        <v>8</v>
      </c>
      <c r="E40" s="7" t="s">
        <v>8</v>
      </c>
      <c r="F40" s="13">
        <f>SUM(F41:F42)</f>
        <v>980.7</v>
      </c>
      <c r="G40" s="14">
        <f>SUM(G41:G42)</f>
        <v>74</v>
      </c>
      <c r="H40" s="7" t="s">
        <v>8</v>
      </c>
    </row>
    <row r="41" spans="1:8" x14ac:dyDescent="0.25">
      <c r="A41" s="10" t="s">
        <v>69</v>
      </c>
      <c r="B41" s="15" t="s">
        <v>47</v>
      </c>
      <c r="C41" s="15" t="s">
        <v>71</v>
      </c>
      <c r="D41" s="16">
        <v>1964</v>
      </c>
      <c r="E41" s="17">
        <v>42662</v>
      </c>
      <c r="F41" s="18">
        <v>552.5</v>
      </c>
      <c r="G41" s="19">
        <v>41</v>
      </c>
      <c r="H41" s="17">
        <v>45291</v>
      </c>
    </row>
    <row r="42" spans="1:8" x14ac:dyDescent="0.25">
      <c r="A42" s="10" t="s">
        <v>70</v>
      </c>
      <c r="B42" s="15" t="s">
        <v>47</v>
      </c>
      <c r="C42" s="15" t="s">
        <v>80</v>
      </c>
      <c r="D42" s="16">
        <v>1966</v>
      </c>
      <c r="E42" s="17">
        <v>42662</v>
      </c>
      <c r="F42" s="18">
        <v>428.2</v>
      </c>
      <c r="G42" s="19">
        <v>33</v>
      </c>
      <c r="H42" s="17">
        <v>44926</v>
      </c>
    </row>
    <row r="43" spans="1:8" ht="42.75" customHeight="1" x14ac:dyDescent="0.25">
      <c r="A43" s="30" t="s">
        <v>79</v>
      </c>
      <c r="B43" s="30"/>
      <c r="C43" s="30"/>
      <c r="D43" s="8" t="s">
        <v>8</v>
      </c>
      <c r="E43" s="7" t="s">
        <v>8</v>
      </c>
      <c r="F43" s="13">
        <f>SUM(F44)</f>
        <v>916.3</v>
      </c>
      <c r="G43" s="14">
        <f>SUM(G44)</f>
        <v>77</v>
      </c>
      <c r="H43" s="7" t="s">
        <v>8</v>
      </c>
    </row>
    <row r="44" spans="1:8" ht="18.75" customHeight="1" x14ac:dyDescent="0.25">
      <c r="A44" s="22" t="s">
        <v>42</v>
      </c>
      <c r="B44" s="22"/>
      <c r="C44" s="22"/>
      <c r="D44" s="8" t="s">
        <v>8</v>
      </c>
      <c r="E44" s="7" t="s">
        <v>8</v>
      </c>
      <c r="F44" s="13">
        <f>SUM(F45:F47)</f>
        <v>916.3</v>
      </c>
      <c r="G44" s="14">
        <f>SUM(G45:G47)</f>
        <v>77</v>
      </c>
      <c r="H44" s="7" t="s">
        <v>8</v>
      </c>
    </row>
    <row r="45" spans="1:8" x14ac:dyDescent="0.25">
      <c r="A45" s="10" t="s">
        <v>49</v>
      </c>
      <c r="B45" s="15" t="s">
        <v>17</v>
      </c>
      <c r="C45" s="15" t="s">
        <v>31</v>
      </c>
      <c r="D45" s="16">
        <v>1959</v>
      </c>
      <c r="E45" s="17">
        <v>41940</v>
      </c>
      <c r="F45" s="18">
        <v>198</v>
      </c>
      <c r="G45" s="19">
        <v>14</v>
      </c>
      <c r="H45" s="17">
        <v>44561</v>
      </c>
    </row>
    <row r="46" spans="1:8" x14ac:dyDescent="0.25">
      <c r="A46" s="10" t="s">
        <v>50</v>
      </c>
      <c r="B46" s="15" t="s">
        <v>17</v>
      </c>
      <c r="C46" s="15" t="s">
        <v>75</v>
      </c>
      <c r="D46" s="16">
        <v>1959</v>
      </c>
      <c r="E46" s="17">
        <v>41940</v>
      </c>
      <c r="F46" s="18">
        <v>523</v>
      </c>
      <c r="G46" s="19">
        <v>45</v>
      </c>
      <c r="H46" s="17">
        <v>44561</v>
      </c>
    </row>
    <row r="47" spans="1:8" x14ac:dyDescent="0.25">
      <c r="A47" s="10" t="s">
        <v>51</v>
      </c>
      <c r="B47" s="15" t="s">
        <v>17</v>
      </c>
      <c r="C47" s="15" t="s">
        <v>32</v>
      </c>
      <c r="D47" s="16">
        <v>1959</v>
      </c>
      <c r="E47" s="17">
        <v>41940</v>
      </c>
      <c r="F47" s="18">
        <v>195.3</v>
      </c>
      <c r="G47" s="19">
        <v>18</v>
      </c>
      <c r="H47" s="17">
        <v>44561</v>
      </c>
    </row>
    <row r="48" spans="1:8" ht="59.25" customHeight="1" x14ac:dyDescent="0.25">
      <c r="A48" s="24" t="s">
        <v>48</v>
      </c>
      <c r="B48" s="24"/>
      <c r="C48" s="24"/>
      <c r="D48" s="24"/>
      <c r="E48" s="24"/>
      <c r="F48" s="24"/>
      <c r="G48" s="24"/>
      <c r="H48" s="24"/>
    </row>
    <row r="49" spans="1:8" ht="15.6" customHeight="1" x14ac:dyDescent="0.25">
      <c r="A49" s="23"/>
      <c r="B49" s="23"/>
      <c r="C49" s="23"/>
      <c r="D49" s="4"/>
      <c r="E49" s="4"/>
      <c r="H49" s="20"/>
    </row>
    <row r="50" spans="1:8" ht="15.6" customHeight="1" x14ac:dyDescent="0.25">
      <c r="A50" s="23"/>
      <c r="B50" s="23"/>
      <c r="C50" s="23"/>
      <c r="D50" s="21"/>
    </row>
    <row r="51" spans="1:8" ht="15.75" customHeight="1" x14ac:dyDescent="0.25">
      <c r="A51" s="23"/>
      <c r="B51" s="23"/>
      <c r="C51" s="23"/>
      <c r="D51" s="21"/>
    </row>
    <row r="54" spans="1:8" ht="15.75" customHeight="1" x14ac:dyDescent="0.25"/>
  </sheetData>
  <sheetProtection formatCells="0" formatColumns="0" formatRows="0" insertColumns="0" insertRows="0" insertHyperlinks="0" deleteColumns="0" deleteRows="0" sort="0" autoFilter="0" pivotTables="0"/>
  <mergeCells count="20">
    <mergeCell ref="F1:H4"/>
    <mergeCell ref="A11:C11"/>
    <mergeCell ref="A12:C12"/>
    <mergeCell ref="A13:C13"/>
    <mergeCell ref="A15:C15"/>
    <mergeCell ref="B6:G6"/>
    <mergeCell ref="A8:A9"/>
    <mergeCell ref="C8:C9"/>
    <mergeCell ref="B8:B9"/>
    <mergeCell ref="F8:G8"/>
    <mergeCell ref="A40:C40"/>
    <mergeCell ref="A43:C43"/>
    <mergeCell ref="A44:C44"/>
    <mergeCell ref="A49:C51"/>
    <mergeCell ref="A22:C22"/>
    <mergeCell ref="A29:C29"/>
    <mergeCell ref="A34:C34"/>
    <mergeCell ref="A36:C36"/>
    <mergeCell ref="A38:C38"/>
    <mergeCell ref="A48:H48"/>
  </mergeCells>
  <pageMargins left="0.31496062992125984" right="0.31496062992125984" top="0.98425196850393704" bottom="0.35433070866141736" header="0.51181102362204722" footer="0.31496062992125984"/>
  <pageSetup paperSize="9" scale="74" fitToHeight="0" orientation="landscape" horizontalDpi="4294967294" verticalDpi="4294967294" r:id="rId1"/>
  <headerFooter>
    <oddHeader>&amp;C&amp;P</oddHeader>
  </headerFooter>
  <rowBreaks count="1" manualBreakCount="1">
    <brk id="3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</vt:lpstr>
      <vt:lpstr>'Форма 1'!Заголовки_для_печати</vt:lpstr>
      <vt:lpstr>'Форма 1'!Область_печати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АГЧР Пирусова Татьяна Валерьевна</cp:lastModifiedBy>
  <cp:lastPrinted>2019-04-02T15:59:06Z</cp:lastPrinted>
  <dcterms:created xsi:type="dcterms:W3CDTF">2019-02-21T06:23:02Z</dcterms:created>
  <dcterms:modified xsi:type="dcterms:W3CDTF">2019-04-02T15:59:16Z</dcterms:modified>
</cp:coreProperties>
</file>