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22980" windowHeight="8940" tabRatio="121"/>
  </bookViews>
  <sheets>
    <sheet name="Опрос" sheetId="1" r:id="rId1"/>
  </sheets>
  <definedNames>
    <definedName name="_xlnm.Print_Area" localSheetId="0">Опрос!$A$1:$AD$35</definedName>
  </definedName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Z4" i="1"/>
  <c r="AA4" i="1"/>
  <c r="AB4" i="1"/>
  <c r="AC4" i="1"/>
  <c r="AD4" i="1"/>
  <c r="AE5" i="1"/>
  <c r="AE6" i="1"/>
  <c r="AE7" i="1"/>
  <c r="AE9" i="1"/>
  <c r="AE10" i="1"/>
  <c r="AE11" i="1"/>
  <c r="AE13" i="1"/>
  <c r="AE14" i="1"/>
  <c r="AE15" i="1"/>
  <c r="AE17" i="1"/>
  <c r="AE18" i="1"/>
  <c r="AE19" i="1"/>
  <c r="AE20" i="1"/>
  <c r="AE21" i="1"/>
  <c r="AE22" i="1"/>
  <c r="AE23" i="1"/>
  <c r="AE4" i="1" l="1"/>
  <c r="AF10" i="1" s="1"/>
  <c r="AF18" i="1"/>
  <c r="AF11" i="1"/>
  <c r="AF21" i="1"/>
  <c r="AF19" i="1" l="1"/>
  <c r="AF9" i="1"/>
  <c r="AF15" i="1"/>
  <c r="AF6" i="1"/>
  <c r="AF17" i="1"/>
  <c r="AF22" i="1"/>
  <c r="AF13" i="1"/>
  <c r="AF23" i="1"/>
  <c r="AF14" i="1"/>
  <c r="AF20" i="1"/>
</calcChain>
</file>

<file path=xl/sharedStrings.xml><?xml version="1.0" encoding="utf-8"?>
<sst xmlns="http://schemas.openxmlformats.org/spreadsheetml/2006/main" count="117" uniqueCount="62">
  <si>
    <t>Вопрос</t>
  </si>
  <si>
    <t xml:space="preserve">	Ответы на вопрос</t>
  </si>
  <si>
    <t>удовлетворен</t>
  </si>
  <si>
    <t xml:space="preserve">Алатырский </t>
  </si>
  <si>
    <t xml:space="preserve">Аликовский </t>
  </si>
  <si>
    <t xml:space="preserve">Батыревский </t>
  </si>
  <si>
    <t xml:space="preserve">Вурнарский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</si>
  <si>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</si>
  <si>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</si>
  <si>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</si>
  <si>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</si>
  <si>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 xml:space="preserve">Красноармейский </t>
  </si>
  <si>
    <t xml:space="preserve">Красночетайский </t>
  </si>
  <si>
    <t xml:space="preserve">Мариинско-Посадский </t>
  </si>
  <si>
    <t xml:space="preserve">Моргаушский </t>
  </si>
  <si>
    <t xml:space="preserve">Порецкий </t>
  </si>
  <si>
    <t>Урмарский</t>
  </si>
  <si>
    <t xml:space="preserve">Цивильский </t>
  </si>
  <si>
    <t xml:space="preserve">Чебоксарский </t>
  </si>
  <si>
    <t xml:space="preserve">Шемуршинский </t>
  </si>
  <si>
    <t xml:space="preserve">Шумерлинский </t>
  </si>
  <si>
    <t xml:space="preserve">Ядринский </t>
  </si>
  <si>
    <t xml:space="preserve">Яльчикский </t>
  </si>
  <si>
    <t xml:space="preserve">Янтиковский </t>
  </si>
  <si>
    <t>г. Алатырь</t>
  </si>
  <si>
    <t>г. Канаш</t>
  </si>
  <si>
    <t>г. Новочебоксарск</t>
  </si>
  <si>
    <t>г. Чебоксары</t>
  </si>
  <si>
    <t>г. Шумерля</t>
  </si>
  <si>
    <t>Городские округа</t>
  </si>
  <si>
    <t>Муниципальные районы</t>
  </si>
  <si>
    <t>Удовлетворены ли Вы деятельностью председателя Собрания депутатов муниципаьного образования, на территории которого Вы проживаете?</t>
  </si>
  <si>
    <t>человек</t>
  </si>
  <si>
    <t>Проголосовало</t>
  </si>
  <si>
    <t>женщин</t>
  </si>
  <si>
    <t>мужчин</t>
  </si>
  <si>
    <t>18-35</t>
  </si>
  <si>
    <t>больше 50</t>
  </si>
  <si>
    <t>36-50</t>
  </si>
  <si>
    <t>общее</t>
  </si>
  <si>
    <t>высшее</t>
  </si>
  <si>
    <t>служащий</t>
  </si>
  <si>
    <t>пенсионер</t>
  </si>
  <si>
    <t>студент</t>
  </si>
  <si>
    <t>руководитель</t>
  </si>
  <si>
    <t>предприниматель</t>
  </si>
  <si>
    <t>рабочий</t>
  </si>
  <si>
    <t>безработный</t>
  </si>
  <si>
    <t>средне</t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</si>
  <si>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 xml:space="preserve">качеством автомобильных дорог </t>
    </r>
    <r>
      <rPr>
        <sz val="9"/>
        <color theme="1"/>
        <rFont val="Cambria"/>
        <family val="1"/>
        <charset val="204"/>
        <scheme val="major"/>
      </rPr>
      <t>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</si>
  <si>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организацией</t>
    </r>
    <r>
      <rPr>
        <sz val="9"/>
        <color theme="1"/>
        <rFont val="Cambria"/>
        <family val="1"/>
        <charset val="204"/>
        <scheme val="major"/>
      </rPr>
      <t xml:space="preserve"> </t>
    </r>
    <r>
      <rPr>
        <b/>
        <sz val="9"/>
        <color theme="1"/>
        <rFont val="Cambria"/>
        <family val="1"/>
        <charset val="204"/>
        <scheme val="major"/>
      </rPr>
      <t xml:space="preserve">транспортного обслуживания </t>
    </r>
    <r>
      <rPr>
        <sz val="9"/>
        <color theme="1"/>
        <rFont val="Cambria"/>
        <family val="1"/>
        <charset val="204"/>
        <scheme val="major"/>
      </rPr>
      <t>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</si>
  <si>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деятельностью</t>
    </r>
    <r>
      <rPr>
        <sz val="9"/>
        <color theme="1"/>
        <rFont val="Cambria"/>
        <family val="1"/>
        <charset val="204"/>
        <scheme val="major"/>
      </rPr>
      <t xml:space="preserve"> </t>
    </r>
    <r>
      <rPr>
        <b/>
        <sz val="9"/>
        <color theme="1"/>
        <rFont val="Cambria"/>
        <family val="1"/>
        <charset val="204"/>
        <scheme val="major"/>
      </rPr>
      <t>главы администрации муниципального образования</t>
    </r>
    <r>
      <rPr>
        <sz val="9"/>
        <color theme="1"/>
        <rFont val="Cambria"/>
        <family val="1"/>
        <charset val="204"/>
        <scheme val="major"/>
      </rPr>
      <t>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</si>
  <si>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деятельностью главы муниципального образования</t>
    </r>
    <r>
      <rPr>
        <sz val="9"/>
        <color theme="1"/>
        <rFont val="Cambria"/>
        <family val="1"/>
        <charset val="204"/>
        <scheme val="major"/>
      </rPr>
      <t>, на территории которого Вы проживаете?</t>
    </r>
  </si>
  <si>
    <r>
      <t>Удовлетворены ли Вы</t>
    </r>
    <r>
      <rPr>
        <b/>
        <sz val="9"/>
        <color theme="1"/>
        <rFont val="Cambria"/>
        <family val="1"/>
        <charset val="204"/>
        <scheme val="major"/>
      </rPr>
      <t xml:space="preserve"> жилищно-коммунальными услугами</t>
    </r>
    <r>
      <rPr>
        <sz val="9"/>
        <color theme="1"/>
        <rFont val="Cambria"/>
        <family val="1"/>
        <charset val="204"/>
        <scheme val="major"/>
      </rPr>
      <t>: уровнем организации теплоснабжения (снабжения населения топливом), водоснабжения (водоотведения), электроснабжения, газоснабжения в муниципальном образовании, на территории которого Вы проживаете?</t>
    </r>
  </si>
  <si>
    <r>
      <t xml:space="preserve">Удовлетворены ли Вы организацией </t>
    </r>
    <r>
      <rPr>
        <b/>
        <sz val="9"/>
        <color theme="1"/>
        <rFont val="Cambria"/>
        <family val="1"/>
        <charset val="204"/>
        <scheme val="major"/>
      </rPr>
      <t>транспортного обслуживания</t>
    </r>
    <r>
      <rPr>
        <sz val="9"/>
        <color theme="1"/>
        <rFont val="Cambria"/>
        <family val="1"/>
        <charset val="204"/>
        <scheme val="major"/>
      </rPr>
      <t xml:space="preserve"> 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</si>
  <si>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качеством автомобильных дорог</t>
    </r>
    <r>
      <rPr>
        <sz val="9"/>
        <color theme="1"/>
        <rFont val="Cambria"/>
        <family val="1"/>
        <charset val="204"/>
        <scheme val="major"/>
      </rPr>
      <t xml:space="preserve"> 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</si>
  <si>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жилищно-коммунальными услугами</t>
    </r>
    <r>
      <rPr>
        <sz val="9"/>
        <color theme="1"/>
        <rFont val="Cambria"/>
        <family val="1"/>
        <charset val="204"/>
        <scheme val="major"/>
      </rPr>
      <t>: уровнем организации теплоснабжения (снабжения населения топливом), водоснабжения (водоотведения), электроснабжения, газоснабжения в муниципальном образовании, на территории которого Вы проживаете?</t>
    </r>
  </si>
  <si>
    <r>
      <t xml:space="preserve">Удовлетворены ли Вы </t>
    </r>
    <r>
      <rPr>
        <b/>
        <sz val="9"/>
        <color theme="1"/>
        <rFont val="Cambria"/>
        <family val="1"/>
        <charset val="204"/>
        <scheme val="major"/>
      </rPr>
      <t>деятельностью главы администрации муниципального образования</t>
    </r>
    <r>
      <rPr>
        <sz val="9"/>
        <color theme="1"/>
        <rFont val="Cambria"/>
        <family val="1"/>
        <charset val="204"/>
        <scheme val="major"/>
      </rPr>
      <t>, на территории которого Вы проживаете?</t>
    </r>
  </si>
  <si>
    <t>среднее</t>
  </si>
  <si>
    <t>,</t>
  </si>
  <si>
    <t>Результаты проведенного опроса об оценке населением эффективности деятельности руководителей органов местного самоуправления, унитарных предприятий и учреждений, действующих на республиканском и муниципальном уровнях, акционерных обществ, контрольный пакет акций которых находится в государственной собственности Чувашской Республики или в муниципальной собственности, осуществляющих оказание услуг населению муниципальных образований по итогам за I полугодие 2018 года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</si>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</sst>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164" fontId="21" fillId="0" borderId="1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/>
    <xf numFmtId="0" fontId="19" fillId="0" borderId="11" xfId="0" applyFont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18" fillId="0" borderId="0" xfId="0" applyFont="1" applyFill="1"/>
    <xf numFmtId="0" fontId="20" fillId="0" borderId="12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164" fontId="24" fillId="33" borderId="0" xfId="0" applyNumberFormat="1" applyFont="1" applyFill="1" applyAlignment="1">
      <alignment horizontal="center"/>
    </xf>
    <xf numFmtId="164" fontId="24" fillId="0" borderId="0" xfId="0" applyNumberFormat="1" applyFont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center" textRotation="90" wrapText="1"/>
    </xf>
    <xf numFmtId="1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topLeftCell="T1" zoomScale="75" zoomScaleNormal="100" zoomScaleSheetLayoutView="75" workbookViewId="0">
      <selection activeCell="AF27" sqref="AF27"/>
    </sheetView>
  </sheetViews>
  <sheetFormatPr defaultRowHeight="13.8" x14ac:dyDescent="0.25"/>
  <cols>
    <col min="1" max="1" width="27.33203125" style="4" customWidth="1"/>
    <col min="2" max="2" width="14.21875" style="10" customWidth="1"/>
    <col min="3" max="3" width="8.21875" style="2" customWidth="1"/>
    <col min="4" max="15" width="8.21875" style="1" customWidth="1"/>
    <col min="16" max="23" width="8.88671875" style="1"/>
    <col min="24" max="24" width="27.33203125" style="4" customWidth="1"/>
    <col min="25" max="25" width="14.21875" style="10" customWidth="1"/>
    <col min="26" max="26" width="9.109375" style="1" bestFit="1" customWidth="1"/>
    <col min="27" max="16384" width="8.88671875" style="1"/>
  </cols>
  <sheetData>
    <row r="1" spans="1:32" ht="54.6" customHeight="1" x14ac:dyDescent="0.25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1"/>
      <c r="Y1" s="2"/>
    </row>
    <row r="2" spans="1:32" ht="15" customHeight="1" x14ac:dyDescent="0.25">
      <c r="A2" s="34" t="s">
        <v>0</v>
      </c>
      <c r="B2" s="34" t="s">
        <v>1</v>
      </c>
      <c r="C2" s="33" t="s">
        <v>30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4" t="s">
        <v>0</v>
      </c>
      <c r="Y2" s="34" t="s">
        <v>1</v>
      </c>
      <c r="Z2" s="32" t="s">
        <v>29</v>
      </c>
      <c r="AA2" s="32"/>
      <c r="AB2" s="32"/>
      <c r="AC2" s="32"/>
      <c r="AD2" s="32"/>
    </row>
    <row r="3" spans="1:32" ht="86.4" customHeight="1" x14ac:dyDescent="0.25">
      <c r="A3" s="35"/>
      <c r="B3" s="35"/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29" t="s">
        <v>14</v>
      </c>
      <c r="O3" s="29" t="s">
        <v>15</v>
      </c>
      <c r="P3" s="29" t="s">
        <v>16</v>
      </c>
      <c r="Q3" s="29" t="s">
        <v>17</v>
      </c>
      <c r="R3" s="29" t="s">
        <v>18</v>
      </c>
      <c r="S3" s="29" t="s">
        <v>19</v>
      </c>
      <c r="T3" s="29" t="s">
        <v>20</v>
      </c>
      <c r="U3" s="29" t="s">
        <v>21</v>
      </c>
      <c r="V3" s="29" t="s">
        <v>22</v>
      </c>
      <c r="W3" s="29" t="s">
        <v>23</v>
      </c>
      <c r="X3" s="35"/>
      <c r="Y3" s="35"/>
      <c r="Z3" s="29" t="s">
        <v>24</v>
      </c>
      <c r="AA3" s="29" t="s">
        <v>25</v>
      </c>
      <c r="AB3" s="29" t="s">
        <v>26</v>
      </c>
      <c r="AC3" s="29" t="s">
        <v>27</v>
      </c>
      <c r="AD3" s="29" t="s">
        <v>28</v>
      </c>
    </row>
    <row r="4" spans="1:32" s="12" customFormat="1" hidden="1" x14ac:dyDescent="0.25">
      <c r="A4" s="13" t="s">
        <v>33</v>
      </c>
      <c r="B4" s="3" t="s">
        <v>32</v>
      </c>
      <c r="C4" s="11">
        <f>C6+C7</f>
        <v>123</v>
      </c>
      <c r="D4" s="11">
        <f t="shared" ref="D4:W4" si="0">D6+D7</f>
        <v>34</v>
      </c>
      <c r="E4" s="11">
        <f t="shared" si="0"/>
        <v>0</v>
      </c>
      <c r="F4" s="11">
        <f t="shared" ref="F4" si="1">F6+F7</f>
        <v>3</v>
      </c>
      <c r="G4" s="11">
        <f t="shared" si="0"/>
        <v>3</v>
      </c>
      <c r="H4" s="11">
        <f t="shared" si="0"/>
        <v>4</v>
      </c>
      <c r="I4" s="11">
        <f t="shared" si="0"/>
        <v>1</v>
      </c>
      <c r="J4" s="11">
        <f t="shared" si="0"/>
        <v>2</v>
      </c>
      <c r="K4" s="11">
        <f t="shared" si="0"/>
        <v>4</v>
      </c>
      <c r="L4" s="11">
        <f t="shared" si="0"/>
        <v>5</v>
      </c>
      <c r="M4" s="11">
        <f t="shared" si="0"/>
        <v>2</v>
      </c>
      <c r="N4" s="11">
        <f t="shared" si="0"/>
        <v>45</v>
      </c>
      <c r="O4" s="11">
        <f t="shared" si="0"/>
        <v>108</v>
      </c>
      <c r="P4" s="11">
        <f t="shared" si="0"/>
        <v>53</v>
      </c>
      <c r="Q4" s="11">
        <f t="shared" si="0"/>
        <v>46</v>
      </c>
      <c r="R4" s="11">
        <f t="shared" ref="R4" si="2">R6+R7</f>
        <v>9</v>
      </c>
      <c r="S4" s="11">
        <f t="shared" si="0"/>
        <v>3</v>
      </c>
      <c r="T4" s="11">
        <f t="shared" si="0"/>
        <v>0</v>
      </c>
      <c r="U4" s="11">
        <f t="shared" si="0"/>
        <v>18</v>
      </c>
      <c r="V4" s="11">
        <f t="shared" si="0"/>
        <v>2</v>
      </c>
      <c r="W4" s="11">
        <f t="shared" si="0"/>
        <v>12</v>
      </c>
      <c r="X4" s="13" t="s">
        <v>33</v>
      </c>
      <c r="Y4" s="3" t="s">
        <v>32</v>
      </c>
      <c r="Z4" s="11">
        <f>Z6+Z7</f>
        <v>54</v>
      </c>
      <c r="AA4" s="11">
        <f t="shared" ref="AA4:AD4" si="3">AA6+AA7</f>
        <v>6</v>
      </c>
      <c r="AB4" s="11">
        <f t="shared" si="3"/>
        <v>5</v>
      </c>
      <c r="AC4" s="11">
        <f t="shared" si="3"/>
        <v>340</v>
      </c>
      <c r="AD4" s="11">
        <f t="shared" si="3"/>
        <v>10</v>
      </c>
      <c r="AE4" s="2">
        <f>SUM(C4:AD4)</f>
        <v>892</v>
      </c>
    </row>
    <row r="5" spans="1:32" s="2" customFormat="1" hidden="1" x14ac:dyDescent="0.25">
      <c r="A5" s="9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9"/>
      <c r="Y5" s="8"/>
      <c r="Z5" s="7"/>
      <c r="AA5" s="7"/>
      <c r="AB5" s="7"/>
      <c r="AC5" s="7"/>
      <c r="AD5" s="7"/>
      <c r="AE5" s="2">
        <f t="shared" ref="AE5" si="4">SUM(C5:AD5)</f>
        <v>0</v>
      </c>
    </row>
    <row r="6" spans="1:32" s="2" customFormat="1" hidden="1" x14ac:dyDescent="0.25">
      <c r="A6" s="9" t="s">
        <v>34</v>
      </c>
      <c r="B6" s="22" t="s">
        <v>32</v>
      </c>
      <c r="C6" s="7">
        <v>89</v>
      </c>
      <c r="D6" s="7">
        <v>23</v>
      </c>
      <c r="E6" s="7">
        <v>0</v>
      </c>
      <c r="F6" s="7">
        <v>3</v>
      </c>
      <c r="G6" s="7">
        <v>1</v>
      </c>
      <c r="H6" s="7">
        <v>2</v>
      </c>
      <c r="I6" s="7">
        <v>0</v>
      </c>
      <c r="J6" s="7">
        <v>2</v>
      </c>
      <c r="K6" s="7">
        <v>4</v>
      </c>
      <c r="L6" s="7">
        <v>5</v>
      </c>
      <c r="M6" s="7">
        <v>1</v>
      </c>
      <c r="N6" s="7">
        <v>38</v>
      </c>
      <c r="O6" s="7">
        <v>91</v>
      </c>
      <c r="P6" s="7">
        <v>40</v>
      </c>
      <c r="Q6" s="7">
        <v>37</v>
      </c>
      <c r="R6" s="7">
        <v>5</v>
      </c>
      <c r="S6" s="7">
        <v>3</v>
      </c>
      <c r="T6" s="7">
        <v>0</v>
      </c>
      <c r="U6" s="7">
        <v>16</v>
      </c>
      <c r="V6" s="7">
        <v>2</v>
      </c>
      <c r="W6" s="7">
        <v>8</v>
      </c>
      <c r="X6" s="9" t="s">
        <v>34</v>
      </c>
      <c r="Y6" s="8"/>
      <c r="Z6" s="7">
        <v>48</v>
      </c>
      <c r="AA6" s="7">
        <v>2</v>
      </c>
      <c r="AB6" s="7">
        <v>4</v>
      </c>
      <c r="AC6" s="7">
        <v>278</v>
      </c>
      <c r="AD6" s="7">
        <v>9</v>
      </c>
      <c r="AE6" s="2">
        <f>SUM(C6:AD6)</f>
        <v>711</v>
      </c>
      <c r="AF6" s="6">
        <f>AE6/AE4*100</f>
        <v>79.708520179372201</v>
      </c>
    </row>
    <row r="7" spans="1:32" s="2" customFormat="1" hidden="1" x14ac:dyDescent="0.25">
      <c r="A7" s="9" t="s">
        <v>35</v>
      </c>
      <c r="B7" s="22" t="s">
        <v>32</v>
      </c>
      <c r="C7" s="7">
        <v>34</v>
      </c>
      <c r="D7" s="7">
        <v>11</v>
      </c>
      <c r="E7" s="7">
        <v>0</v>
      </c>
      <c r="F7" s="7">
        <v>0</v>
      </c>
      <c r="G7" s="7">
        <v>2</v>
      </c>
      <c r="H7" s="7">
        <v>2</v>
      </c>
      <c r="I7" s="7">
        <v>1</v>
      </c>
      <c r="J7" s="7">
        <v>0</v>
      </c>
      <c r="K7" s="7">
        <v>0</v>
      </c>
      <c r="L7" s="7">
        <v>0</v>
      </c>
      <c r="M7" s="7">
        <v>1</v>
      </c>
      <c r="N7" s="7">
        <v>7</v>
      </c>
      <c r="O7" s="7">
        <v>17</v>
      </c>
      <c r="P7" s="7">
        <v>13</v>
      </c>
      <c r="Q7" s="7">
        <v>9</v>
      </c>
      <c r="R7" s="7">
        <v>4</v>
      </c>
      <c r="S7" s="7">
        <v>0</v>
      </c>
      <c r="T7" s="7">
        <v>0</v>
      </c>
      <c r="U7" s="7">
        <v>2</v>
      </c>
      <c r="V7" s="7">
        <v>0</v>
      </c>
      <c r="W7" s="7">
        <v>4</v>
      </c>
      <c r="X7" s="9" t="s">
        <v>35</v>
      </c>
      <c r="Y7" s="8"/>
      <c r="Z7" s="7">
        <v>6</v>
      </c>
      <c r="AA7" s="7">
        <v>4</v>
      </c>
      <c r="AB7" s="7">
        <v>1</v>
      </c>
      <c r="AC7" s="7">
        <v>62</v>
      </c>
      <c r="AD7" s="7">
        <v>1</v>
      </c>
      <c r="AE7" s="2">
        <f>SUM(C7:AD7)</f>
        <v>181</v>
      </c>
      <c r="AF7" s="6">
        <v>38.299999999999997</v>
      </c>
    </row>
    <row r="8" spans="1:32" s="2" customFormat="1" hidden="1" x14ac:dyDescent="0.25">
      <c r="A8" s="9"/>
      <c r="B8" s="2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9"/>
      <c r="Y8" s="8"/>
      <c r="Z8" s="7"/>
      <c r="AA8" s="7"/>
      <c r="AB8" s="7"/>
      <c r="AC8" s="7"/>
      <c r="AD8" s="7"/>
      <c r="AF8" s="6"/>
    </row>
    <row r="9" spans="1:32" s="2" customFormat="1" hidden="1" x14ac:dyDescent="0.25">
      <c r="A9" s="9" t="s">
        <v>36</v>
      </c>
      <c r="B9" s="22" t="s">
        <v>32</v>
      </c>
      <c r="C9" s="7">
        <v>36</v>
      </c>
      <c r="D9" s="7">
        <v>9</v>
      </c>
      <c r="E9" s="7">
        <v>0</v>
      </c>
      <c r="F9" s="7">
        <v>0</v>
      </c>
      <c r="G9" s="7">
        <v>2</v>
      </c>
      <c r="H9" s="7">
        <v>1</v>
      </c>
      <c r="I9" s="7">
        <v>0</v>
      </c>
      <c r="J9" s="7">
        <v>0</v>
      </c>
      <c r="K9" s="7">
        <v>1</v>
      </c>
      <c r="L9" s="7">
        <v>2</v>
      </c>
      <c r="M9" s="7">
        <v>2</v>
      </c>
      <c r="N9" s="7">
        <v>16</v>
      </c>
      <c r="O9" s="7">
        <v>24</v>
      </c>
      <c r="P9" s="7">
        <v>12</v>
      </c>
      <c r="Q9" s="7">
        <v>19</v>
      </c>
      <c r="R9" s="7">
        <v>5</v>
      </c>
      <c r="S9" s="7">
        <v>1</v>
      </c>
      <c r="T9" s="7">
        <v>0</v>
      </c>
      <c r="U9" s="7">
        <v>5</v>
      </c>
      <c r="V9" s="7">
        <v>1</v>
      </c>
      <c r="W9" s="7">
        <v>4</v>
      </c>
      <c r="X9" s="9" t="s">
        <v>36</v>
      </c>
      <c r="Y9" s="8"/>
      <c r="Z9" s="7">
        <v>23</v>
      </c>
      <c r="AA9" s="7">
        <v>3</v>
      </c>
      <c r="AB9" s="7">
        <v>2</v>
      </c>
      <c r="AC9" s="7">
        <v>187</v>
      </c>
      <c r="AD9" s="7">
        <v>4</v>
      </c>
      <c r="AE9" s="2">
        <f t="shared" ref="AE9:AE23" si="5">SUM(C9:AD9)</f>
        <v>359</v>
      </c>
      <c r="AF9" s="6">
        <f>AE9/AE4*100</f>
        <v>40.246636771300444</v>
      </c>
    </row>
    <row r="10" spans="1:32" s="2" customFormat="1" hidden="1" x14ac:dyDescent="0.25">
      <c r="A10" s="9" t="s">
        <v>38</v>
      </c>
      <c r="B10" s="22" t="s">
        <v>32</v>
      </c>
      <c r="C10" s="7">
        <v>46</v>
      </c>
      <c r="D10" s="7">
        <v>18</v>
      </c>
      <c r="E10" s="7">
        <v>0</v>
      </c>
      <c r="F10" s="7">
        <v>2</v>
      </c>
      <c r="G10" s="7">
        <v>1</v>
      </c>
      <c r="H10" s="7">
        <v>3</v>
      </c>
      <c r="I10" s="7">
        <v>1</v>
      </c>
      <c r="J10" s="7">
        <v>1</v>
      </c>
      <c r="K10" s="7">
        <v>3</v>
      </c>
      <c r="L10" s="7">
        <v>3</v>
      </c>
      <c r="M10" s="7">
        <v>0</v>
      </c>
      <c r="N10" s="7">
        <v>17</v>
      </c>
      <c r="O10" s="7">
        <v>59</v>
      </c>
      <c r="P10" s="7">
        <v>24</v>
      </c>
      <c r="Q10" s="7">
        <v>16</v>
      </c>
      <c r="R10" s="7">
        <v>3</v>
      </c>
      <c r="S10" s="7">
        <v>2</v>
      </c>
      <c r="T10" s="7">
        <v>0</v>
      </c>
      <c r="U10" s="7">
        <v>12</v>
      </c>
      <c r="V10" s="7">
        <v>1</v>
      </c>
      <c r="W10" s="7">
        <v>5</v>
      </c>
      <c r="X10" s="9" t="s">
        <v>38</v>
      </c>
      <c r="Y10" s="8"/>
      <c r="Z10" s="7">
        <v>21</v>
      </c>
      <c r="AA10" s="7">
        <v>2</v>
      </c>
      <c r="AB10" s="7">
        <v>3</v>
      </c>
      <c r="AC10" s="7">
        <v>120</v>
      </c>
      <c r="AD10" s="7">
        <v>6</v>
      </c>
      <c r="AE10" s="2">
        <f t="shared" si="5"/>
        <v>369</v>
      </c>
      <c r="AF10" s="23">
        <f>AE10/AE4*100</f>
        <v>41.367713004484301</v>
      </c>
    </row>
    <row r="11" spans="1:32" s="2" customFormat="1" hidden="1" x14ac:dyDescent="0.25">
      <c r="A11" s="9" t="s">
        <v>37</v>
      </c>
      <c r="B11" s="22" t="s">
        <v>32</v>
      </c>
      <c r="C11" s="7">
        <v>41</v>
      </c>
      <c r="D11" s="7">
        <v>7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13</v>
      </c>
      <c r="O11" s="7">
        <v>25</v>
      </c>
      <c r="P11" s="7">
        <v>17</v>
      </c>
      <c r="Q11" s="7">
        <v>11</v>
      </c>
      <c r="R11" s="7">
        <v>1</v>
      </c>
      <c r="S11" s="7">
        <v>0</v>
      </c>
      <c r="T11" s="7">
        <v>0</v>
      </c>
      <c r="U11" s="7">
        <v>1</v>
      </c>
      <c r="V11" s="7">
        <v>0</v>
      </c>
      <c r="W11" s="7">
        <v>6</v>
      </c>
      <c r="X11" s="9" t="s">
        <v>37</v>
      </c>
      <c r="Y11" s="8"/>
      <c r="Z11" s="7">
        <v>10</v>
      </c>
      <c r="AA11" s="7">
        <v>1</v>
      </c>
      <c r="AB11" s="7">
        <v>0</v>
      </c>
      <c r="AC11" s="7">
        <v>35</v>
      </c>
      <c r="AD11" s="7">
        <v>0</v>
      </c>
      <c r="AE11" s="2">
        <f t="shared" si="5"/>
        <v>170</v>
      </c>
      <c r="AF11" s="6">
        <f>AE11/AE4*100</f>
        <v>19.058295964125559</v>
      </c>
    </row>
    <row r="12" spans="1:32" s="2" customFormat="1" hidden="1" x14ac:dyDescent="0.25">
      <c r="A12" s="9"/>
      <c r="B12" s="2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9"/>
      <c r="Y12" s="8"/>
      <c r="Z12" s="7"/>
      <c r="AA12" s="7"/>
      <c r="AB12" s="7"/>
      <c r="AC12" s="7"/>
      <c r="AD12" s="7"/>
      <c r="AF12" s="6"/>
    </row>
    <row r="13" spans="1:32" s="2" customFormat="1" hidden="1" x14ac:dyDescent="0.25">
      <c r="A13" s="9" t="s">
        <v>39</v>
      </c>
      <c r="B13" s="22" t="s">
        <v>32</v>
      </c>
      <c r="C13" s="7">
        <v>2</v>
      </c>
      <c r="D13" s="7">
        <v>1</v>
      </c>
      <c r="E13" s="7">
        <v>0</v>
      </c>
      <c r="F13" s="7">
        <v>1</v>
      </c>
      <c r="G13" s="7">
        <v>0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</v>
      </c>
      <c r="O13" s="7">
        <v>1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1</v>
      </c>
      <c r="X13" s="9" t="s">
        <v>39</v>
      </c>
      <c r="Y13" s="8"/>
      <c r="Z13" s="7">
        <v>1</v>
      </c>
      <c r="AA13" s="7">
        <v>0</v>
      </c>
      <c r="AB13" s="7">
        <v>0</v>
      </c>
      <c r="AC13" s="7">
        <v>7</v>
      </c>
      <c r="AD13" s="7">
        <v>0</v>
      </c>
      <c r="AE13" s="2">
        <f t="shared" si="5"/>
        <v>18</v>
      </c>
      <c r="AF13" s="6">
        <f>AE13/AE4*100</f>
        <v>2.0179372197309418</v>
      </c>
    </row>
    <row r="14" spans="1:32" s="2" customFormat="1" hidden="1" x14ac:dyDescent="0.25">
      <c r="A14" s="9" t="s">
        <v>40</v>
      </c>
      <c r="B14" s="22" t="s">
        <v>32</v>
      </c>
      <c r="C14" s="7">
        <v>105</v>
      </c>
      <c r="D14" s="7">
        <v>32</v>
      </c>
      <c r="E14" s="7">
        <v>0</v>
      </c>
      <c r="F14" s="7">
        <v>0</v>
      </c>
      <c r="G14" s="7">
        <v>3</v>
      </c>
      <c r="H14" s="7">
        <v>3</v>
      </c>
      <c r="I14" s="7">
        <v>1</v>
      </c>
      <c r="J14" s="7">
        <v>1</v>
      </c>
      <c r="K14" s="7">
        <v>4</v>
      </c>
      <c r="L14" s="7">
        <v>4</v>
      </c>
      <c r="M14" s="7">
        <v>2</v>
      </c>
      <c r="N14" s="7">
        <v>32</v>
      </c>
      <c r="O14" s="7">
        <v>90</v>
      </c>
      <c r="P14" s="7">
        <v>45</v>
      </c>
      <c r="Q14" s="7">
        <v>43</v>
      </c>
      <c r="R14" s="7">
        <v>9</v>
      </c>
      <c r="S14" s="7">
        <v>3</v>
      </c>
      <c r="T14" s="7">
        <v>0</v>
      </c>
      <c r="U14" s="7">
        <v>16</v>
      </c>
      <c r="V14" s="7">
        <v>2</v>
      </c>
      <c r="W14" s="7">
        <v>11</v>
      </c>
      <c r="X14" s="9" t="s">
        <v>40</v>
      </c>
      <c r="Y14" s="8"/>
      <c r="Z14" s="7">
        <v>52</v>
      </c>
      <c r="AA14" s="7">
        <v>6</v>
      </c>
      <c r="AB14" s="7">
        <v>3</v>
      </c>
      <c r="AC14" s="7">
        <v>328</v>
      </c>
      <c r="AD14" s="7">
        <v>10</v>
      </c>
      <c r="AE14" s="2">
        <f t="shared" si="5"/>
        <v>805</v>
      </c>
      <c r="AF14" s="24">
        <f>AE14/AE4*100</f>
        <v>90.246636771300444</v>
      </c>
    </row>
    <row r="15" spans="1:32" s="2" customFormat="1" hidden="1" x14ac:dyDescent="0.25">
      <c r="A15" s="9" t="s">
        <v>58</v>
      </c>
      <c r="B15" s="22" t="s">
        <v>32</v>
      </c>
      <c r="C15" s="7">
        <v>16</v>
      </c>
      <c r="D15" s="7">
        <v>2</v>
      </c>
      <c r="E15" s="7">
        <v>0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11</v>
      </c>
      <c r="O15" s="7">
        <v>17</v>
      </c>
      <c r="P15" s="7">
        <v>7</v>
      </c>
      <c r="Q15" s="7">
        <v>4</v>
      </c>
      <c r="R15" s="7">
        <v>1</v>
      </c>
      <c r="S15" s="7">
        <v>0</v>
      </c>
      <c r="T15" s="7">
        <v>0</v>
      </c>
      <c r="U15" s="7">
        <v>2</v>
      </c>
      <c r="V15" s="7">
        <v>0</v>
      </c>
      <c r="W15" s="7">
        <v>1</v>
      </c>
      <c r="X15" s="9" t="s">
        <v>48</v>
      </c>
      <c r="Y15" s="8"/>
      <c r="Z15" s="7">
        <v>3</v>
      </c>
      <c r="AA15" s="7">
        <v>0</v>
      </c>
      <c r="AB15" s="7">
        <v>2</v>
      </c>
      <c r="AC15" s="7">
        <v>15</v>
      </c>
      <c r="AD15" s="7">
        <v>0</v>
      </c>
      <c r="AE15" s="2">
        <f t="shared" si="5"/>
        <v>85</v>
      </c>
      <c r="AF15" s="6">
        <f>AE15/AE4*100</f>
        <v>9.5291479820627796</v>
      </c>
    </row>
    <row r="16" spans="1:32" s="2" customFormat="1" hidden="1" x14ac:dyDescent="0.25">
      <c r="A16" s="9"/>
      <c r="B16" s="2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9"/>
      <c r="Y16" s="8"/>
      <c r="Z16" s="7"/>
      <c r="AA16" s="7"/>
      <c r="AB16" s="7"/>
      <c r="AC16" s="7"/>
      <c r="AD16" s="7"/>
      <c r="AF16" s="6"/>
    </row>
    <row r="17" spans="1:32" s="2" customFormat="1" hidden="1" x14ac:dyDescent="0.25">
      <c r="A17" s="9" t="s">
        <v>41</v>
      </c>
      <c r="B17" s="22" t="s">
        <v>32</v>
      </c>
      <c r="C17" s="25">
        <v>54</v>
      </c>
      <c r="D17" s="7">
        <v>29</v>
      </c>
      <c r="E17" s="7">
        <v>0</v>
      </c>
      <c r="F17" s="7">
        <v>3</v>
      </c>
      <c r="G17" s="7">
        <v>3</v>
      </c>
      <c r="H17" s="7">
        <v>2</v>
      </c>
      <c r="I17" s="7">
        <v>1</v>
      </c>
      <c r="J17" s="7">
        <v>1</v>
      </c>
      <c r="K17" s="7">
        <v>4</v>
      </c>
      <c r="L17" s="7">
        <v>4</v>
      </c>
      <c r="M17" s="7">
        <v>19</v>
      </c>
      <c r="N17" s="7">
        <v>29</v>
      </c>
      <c r="O17" s="7">
        <v>52</v>
      </c>
      <c r="P17" s="7">
        <v>41</v>
      </c>
      <c r="Q17" s="7">
        <v>42</v>
      </c>
      <c r="R17" s="7">
        <v>8</v>
      </c>
      <c r="S17" s="7">
        <v>2</v>
      </c>
      <c r="T17" s="7">
        <v>0</v>
      </c>
      <c r="U17" s="7">
        <v>18</v>
      </c>
      <c r="V17" s="7">
        <v>2</v>
      </c>
      <c r="W17" s="7">
        <v>9</v>
      </c>
      <c r="X17" s="9" t="s">
        <v>41</v>
      </c>
      <c r="Y17" s="8"/>
      <c r="Z17" s="25">
        <v>49</v>
      </c>
      <c r="AA17" s="7">
        <v>4</v>
      </c>
      <c r="AB17" s="7">
        <v>5</v>
      </c>
      <c r="AC17" s="7">
        <v>315</v>
      </c>
      <c r="AD17" s="7">
        <v>9</v>
      </c>
      <c r="AE17" s="2">
        <f t="shared" si="5"/>
        <v>705</v>
      </c>
      <c r="AF17" s="24">
        <f>AE17/AE4*100</f>
        <v>79.035874439461878</v>
      </c>
    </row>
    <row r="18" spans="1:32" s="2" customFormat="1" hidden="1" x14ac:dyDescent="0.25">
      <c r="A18" s="9" t="s">
        <v>42</v>
      </c>
      <c r="B18" s="22" t="s">
        <v>32</v>
      </c>
      <c r="C18" s="25">
        <v>0</v>
      </c>
      <c r="D18" s="7">
        <v>2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4</v>
      </c>
      <c r="O18" s="7">
        <v>4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9" t="s">
        <v>42</v>
      </c>
      <c r="Y18" s="8"/>
      <c r="Z18" s="25">
        <v>0</v>
      </c>
      <c r="AA18" s="7">
        <v>0</v>
      </c>
      <c r="AB18" s="7">
        <v>0</v>
      </c>
      <c r="AC18" s="7">
        <v>4</v>
      </c>
      <c r="AD18" s="7">
        <v>0</v>
      </c>
      <c r="AE18" s="2">
        <f t="shared" si="5"/>
        <v>17</v>
      </c>
      <c r="AF18" s="6">
        <f>AE18/AE4*100</f>
        <v>1.905829596412556</v>
      </c>
    </row>
    <row r="19" spans="1:32" s="2" customFormat="1" hidden="1" x14ac:dyDescent="0.25">
      <c r="A19" s="9" t="s">
        <v>43</v>
      </c>
      <c r="B19" s="22" t="s">
        <v>32</v>
      </c>
      <c r="C19" s="25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9" t="s">
        <v>43</v>
      </c>
      <c r="Y19" s="8"/>
      <c r="Z19" s="25">
        <v>0</v>
      </c>
      <c r="AA19" s="7">
        <v>0</v>
      </c>
      <c r="AB19" s="7">
        <v>0</v>
      </c>
      <c r="AC19" s="7">
        <v>0</v>
      </c>
      <c r="AD19" s="7">
        <v>0</v>
      </c>
      <c r="AE19" s="2">
        <f t="shared" si="5"/>
        <v>0</v>
      </c>
      <c r="AF19" s="6">
        <f>AE19/AE4*100</f>
        <v>0</v>
      </c>
    </row>
    <row r="20" spans="1:32" s="2" customFormat="1" hidden="1" x14ac:dyDescent="0.25">
      <c r="A20" s="9" t="s">
        <v>44</v>
      </c>
      <c r="B20" s="22" t="s">
        <v>32</v>
      </c>
      <c r="C20" s="25">
        <v>35</v>
      </c>
      <c r="D20" s="7">
        <v>6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6</v>
      </c>
      <c r="N20" s="7">
        <v>5</v>
      </c>
      <c r="O20" s="7">
        <v>18</v>
      </c>
      <c r="P20" s="7">
        <v>9</v>
      </c>
      <c r="Q20" s="7">
        <v>3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3</v>
      </c>
      <c r="X20" s="9" t="s">
        <v>44</v>
      </c>
      <c r="Y20" s="8"/>
      <c r="Z20" s="25">
        <v>5</v>
      </c>
      <c r="AA20" s="7">
        <v>2</v>
      </c>
      <c r="AB20" s="7">
        <v>0</v>
      </c>
      <c r="AC20" s="7">
        <v>22</v>
      </c>
      <c r="AD20" s="7">
        <v>1</v>
      </c>
      <c r="AE20" s="2">
        <f t="shared" si="5"/>
        <v>116</v>
      </c>
      <c r="AF20" s="6">
        <f>AE20/AE4*100</f>
        <v>13.004484304932735</v>
      </c>
    </row>
    <row r="21" spans="1:32" s="2" customFormat="1" hidden="1" x14ac:dyDescent="0.25">
      <c r="A21" s="9" t="s">
        <v>45</v>
      </c>
      <c r="B21" s="22" t="s">
        <v>32</v>
      </c>
      <c r="C21" s="25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1</v>
      </c>
      <c r="V21" s="7">
        <v>0</v>
      </c>
      <c r="W21" s="7">
        <v>0</v>
      </c>
      <c r="X21" s="9" t="s">
        <v>45</v>
      </c>
      <c r="Y21" s="8"/>
      <c r="Z21" s="25">
        <v>0</v>
      </c>
      <c r="AA21" s="7">
        <v>0</v>
      </c>
      <c r="AB21" s="7">
        <v>0</v>
      </c>
      <c r="AC21" s="7">
        <v>1</v>
      </c>
      <c r="AD21" s="7">
        <v>0</v>
      </c>
      <c r="AE21" s="2">
        <f t="shared" si="5"/>
        <v>4</v>
      </c>
      <c r="AF21" s="6">
        <f>AE21/AE4*100</f>
        <v>0.44843049327354262</v>
      </c>
    </row>
    <row r="22" spans="1:32" s="2" customFormat="1" hidden="1" x14ac:dyDescent="0.25">
      <c r="A22" s="9" t="s">
        <v>46</v>
      </c>
      <c r="B22" s="22" t="s">
        <v>32</v>
      </c>
      <c r="C22" s="25">
        <v>1</v>
      </c>
      <c r="D22" s="7">
        <v>0</v>
      </c>
      <c r="E22" s="7">
        <v>0</v>
      </c>
      <c r="F22" s="7">
        <v>0</v>
      </c>
      <c r="G22" s="7" t="s">
        <v>59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</v>
      </c>
      <c r="N22" s="7">
        <v>7</v>
      </c>
      <c r="O22" s="7">
        <v>5</v>
      </c>
      <c r="P22" s="7">
        <v>4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0</v>
      </c>
      <c r="W22" s="7">
        <v>1</v>
      </c>
      <c r="X22" s="9" t="s">
        <v>46</v>
      </c>
      <c r="Y22" s="8"/>
      <c r="Z22" s="25">
        <v>2</v>
      </c>
      <c r="AA22" s="7">
        <v>0</v>
      </c>
      <c r="AB22" s="7">
        <v>0</v>
      </c>
      <c r="AC22" s="7">
        <v>9</v>
      </c>
      <c r="AD22" s="7">
        <v>0</v>
      </c>
      <c r="AE22" s="2">
        <f t="shared" si="5"/>
        <v>34</v>
      </c>
      <c r="AF22" s="6">
        <f>AE22/AE4*100</f>
        <v>3.811659192825112</v>
      </c>
    </row>
    <row r="23" spans="1:32" s="2" customFormat="1" hidden="1" x14ac:dyDescent="0.25">
      <c r="A23" s="9" t="s">
        <v>47</v>
      </c>
      <c r="B23" s="22" t="s">
        <v>32</v>
      </c>
      <c r="C23" s="25">
        <v>0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2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9" t="s">
        <v>47</v>
      </c>
      <c r="Y23" s="8"/>
      <c r="Z23" s="25">
        <v>0</v>
      </c>
      <c r="AA23" s="7">
        <v>0</v>
      </c>
      <c r="AB23" s="7">
        <v>0</v>
      </c>
      <c r="AC23" s="7">
        <v>0</v>
      </c>
      <c r="AD23" s="7">
        <v>0</v>
      </c>
      <c r="AE23" s="2">
        <f t="shared" si="5"/>
        <v>4</v>
      </c>
      <c r="AF23" s="6">
        <f>AE23/AE4*100</f>
        <v>0.44843049327354262</v>
      </c>
    </row>
    <row r="24" spans="1:32" s="2" customFormat="1" x14ac:dyDescent="0.25">
      <c r="A24" s="9"/>
      <c r="B24" s="2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9"/>
      <c r="Y24" s="8"/>
      <c r="Z24" s="7"/>
      <c r="AA24" s="7"/>
      <c r="AB24" s="7"/>
      <c r="AC24" s="7"/>
      <c r="AD24" s="7"/>
      <c r="AF24" s="6"/>
    </row>
    <row r="25" spans="1:32" s="18" customFormat="1" ht="59.4" customHeight="1" x14ac:dyDescent="0.25">
      <c r="A25" s="14" t="s">
        <v>52</v>
      </c>
      <c r="B25" s="15" t="s">
        <v>2</v>
      </c>
      <c r="C25" s="16">
        <v>98.373983739837399</v>
      </c>
      <c r="D25" s="16">
        <v>97.058823529411768</v>
      </c>
      <c r="E25" s="16" t="s">
        <v>61</v>
      </c>
      <c r="F25" s="16">
        <v>100</v>
      </c>
      <c r="G25" s="16">
        <v>100</v>
      </c>
      <c r="H25" s="16">
        <v>100</v>
      </c>
      <c r="I25" s="16">
        <v>100</v>
      </c>
      <c r="J25" s="16">
        <v>50</v>
      </c>
      <c r="K25" s="16">
        <v>75</v>
      </c>
      <c r="L25" s="16">
        <v>100</v>
      </c>
      <c r="M25" s="16">
        <v>100</v>
      </c>
      <c r="N25" s="16">
        <v>100</v>
      </c>
      <c r="O25" s="16">
        <v>95.370370370370367</v>
      </c>
      <c r="P25" s="16">
        <v>90.566037735849065</v>
      </c>
      <c r="Q25" s="16">
        <v>84.782608695652172</v>
      </c>
      <c r="R25" s="16">
        <v>66.666666666666657</v>
      </c>
      <c r="S25" s="16">
        <v>100</v>
      </c>
      <c r="T25" s="16" t="s">
        <v>61</v>
      </c>
      <c r="U25" s="16">
        <v>94.444444444444443</v>
      </c>
      <c r="V25" s="16">
        <v>100</v>
      </c>
      <c r="W25" s="16">
        <v>91.666666666666657</v>
      </c>
      <c r="X25" s="14" t="s">
        <v>52</v>
      </c>
      <c r="Y25" s="15" t="s">
        <v>2</v>
      </c>
      <c r="Z25" s="16">
        <v>98.148148148148152</v>
      </c>
      <c r="AA25" s="16">
        <v>83.333333333333343</v>
      </c>
      <c r="AB25" s="16">
        <v>100</v>
      </c>
      <c r="AC25" s="16">
        <v>93.82352941176471</v>
      </c>
      <c r="AD25" s="16">
        <v>80</v>
      </c>
      <c r="AE25" s="30"/>
    </row>
    <row r="26" spans="1:32" s="18" customFormat="1" x14ac:dyDescent="0.25">
      <c r="A26" s="19"/>
      <c r="B26" s="1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8"/>
      <c r="Y26" s="15"/>
      <c r="Z26" s="26"/>
      <c r="AA26" s="26"/>
      <c r="AB26" s="26"/>
      <c r="AC26" s="26"/>
      <c r="AD26" s="26"/>
      <c r="AE26" s="30"/>
    </row>
    <row r="27" spans="1:32" s="18" customFormat="1" ht="59.4" customHeight="1" x14ac:dyDescent="0.25">
      <c r="A27" s="20" t="s">
        <v>51</v>
      </c>
      <c r="B27" s="15" t="s">
        <v>2</v>
      </c>
      <c r="C27" s="16">
        <v>98.373983739837399</v>
      </c>
      <c r="D27" s="16">
        <v>97.058823529411768</v>
      </c>
      <c r="E27" s="16" t="s">
        <v>61</v>
      </c>
      <c r="F27" s="16">
        <v>100</v>
      </c>
      <c r="G27" s="16">
        <v>100</v>
      </c>
      <c r="H27" s="16">
        <v>100</v>
      </c>
      <c r="I27" s="16">
        <v>100</v>
      </c>
      <c r="J27" s="16">
        <v>50</v>
      </c>
      <c r="K27" s="16">
        <v>100</v>
      </c>
      <c r="L27" s="16">
        <v>100</v>
      </c>
      <c r="M27" s="16">
        <v>100</v>
      </c>
      <c r="N27" s="16">
        <v>100</v>
      </c>
      <c r="O27" s="16">
        <v>97.222222222222214</v>
      </c>
      <c r="P27" s="16">
        <v>92.452830188679243</v>
      </c>
      <c r="Q27" s="16">
        <v>86.956521739130437</v>
      </c>
      <c r="R27" s="16">
        <v>66.666666666666657</v>
      </c>
      <c r="S27" s="16">
        <v>100</v>
      </c>
      <c r="T27" s="16" t="s">
        <v>61</v>
      </c>
      <c r="U27" s="16">
        <v>94.444444444444443</v>
      </c>
      <c r="V27" s="16">
        <v>100</v>
      </c>
      <c r="W27" s="16">
        <v>91.666666666666657</v>
      </c>
      <c r="X27" s="20" t="s">
        <v>57</v>
      </c>
      <c r="Y27" s="15" t="s">
        <v>2</v>
      </c>
      <c r="Z27" s="5">
        <v>98.148148148148152</v>
      </c>
      <c r="AA27" s="5">
        <v>83.333333333333343</v>
      </c>
      <c r="AB27" s="5">
        <v>100</v>
      </c>
      <c r="AC27" s="5">
        <v>94.117647058823522</v>
      </c>
      <c r="AD27" s="5">
        <v>70</v>
      </c>
      <c r="AE27" s="30"/>
    </row>
    <row r="28" spans="1:32" s="18" customFormat="1" ht="13.2" hidden="1" customHeight="1" x14ac:dyDescent="0.25">
      <c r="A28" s="20"/>
      <c r="B28" s="15"/>
      <c r="C28" s="26">
        <v>214</v>
      </c>
      <c r="D28" s="26">
        <v>339</v>
      </c>
      <c r="E28" s="27">
        <v>59</v>
      </c>
      <c r="F28" s="27">
        <v>59</v>
      </c>
      <c r="G28" s="27">
        <v>54</v>
      </c>
      <c r="H28" s="27">
        <v>277</v>
      </c>
      <c r="I28" s="26">
        <v>73</v>
      </c>
      <c r="J28" s="26">
        <v>125</v>
      </c>
      <c r="K28" s="26">
        <v>52</v>
      </c>
      <c r="L28" s="26">
        <v>80</v>
      </c>
      <c r="M28" s="26">
        <v>100</v>
      </c>
      <c r="N28" s="27">
        <v>111</v>
      </c>
      <c r="O28" s="27">
        <v>232</v>
      </c>
      <c r="P28" s="26">
        <v>105</v>
      </c>
      <c r="Q28" s="26">
        <v>50</v>
      </c>
      <c r="R28" s="26">
        <v>57</v>
      </c>
      <c r="S28" s="26">
        <v>57</v>
      </c>
      <c r="T28" s="26">
        <v>88</v>
      </c>
      <c r="U28" s="26">
        <v>150</v>
      </c>
      <c r="V28" s="26">
        <v>75</v>
      </c>
      <c r="W28" s="26">
        <v>106</v>
      </c>
      <c r="X28" s="20"/>
      <c r="Y28" s="15"/>
      <c r="Z28" s="26">
        <v>61</v>
      </c>
      <c r="AA28" s="27">
        <v>100</v>
      </c>
      <c r="AB28" s="27">
        <v>171</v>
      </c>
      <c r="AC28" s="27">
        <v>347</v>
      </c>
      <c r="AD28" s="27">
        <v>132</v>
      </c>
      <c r="AE28" s="30"/>
    </row>
    <row r="29" spans="1:32" s="18" customFormat="1" ht="68.400000000000006" hidden="1" x14ac:dyDescent="0.25">
      <c r="A29" s="20" t="s">
        <v>31</v>
      </c>
      <c r="B29" s="15" t="s">
        <v>2</v>
      </c>
      <c r="C29" s="16">
        <v>173.98373983739836</v>
      </c>
      <c r="D29" s="16">
        <v>997.05882352941182</v>
      </c>
      <c r="E29" s="16" t="e">
        <v>#DIV/0!</v>
      </c>
      <c r="F29" s="16">
        <v>1966.6666666666667</v>
      </c>
      <c r="G29" s="16">
        <v>1800</v>
      </c>
      <c r="H29" s="16">
        <v>6925</v>
      </c>
      <c r="I29" s="16">
        <v>7300</v>
      </c>
      <c r="J29" s="16">
        <v>6250</v>
      </c>
      <c r="K29" s="16">
        <v>1300</v>
      </c>
      <c r="L29" s="16">
        <v>1600</v>
      </c>
      <c r="M29" s="16">
        <v>5000</v>
      </c>
      <c r="N29" s="16">
        <v>246.66666666666669</v>
      </c>
      <c r="O29" s="16">
        <v>214.81481481481484</v>
      </c>
      <c r="P29" s="16">
        <v>198.11320754716982</v>
      </c>
      <c r="Q29" s="16">
        <v>108.69565217391303</v>
      </c>
      <c r="R29" s="16">
        <v>633.33333333333326</v>
      </c>
      <c r="S29" s="16">
        <v>1900</v>
      </c>
      <c r="T29" s="16" t="e">
        <v>#DIV/0!</v>
      </c>
      <c r="U29" s="16">
        <v>833.33333333333337</v>
      </c>
      <c r="V29" s="16">
        <v>3750</v>
      </c>
      <c r="W29" s="16">
        <v>883.33333333333337</v>
      </c>
      <c r="X29" s="20" t="s">
        <v>31</v>
      </c>
      <c r="Y29" s="15" t="s">
        <v>2</v>
      </c>
      <c r="Z29" s="16">
        <v>112.96296296296295</v>
      </c>
      <c r="AA29" s="16">
        <v>1666.6666666666667</v>
      </c>
      <c r="AB29" s="16">
        <v>3420.0000000000005</v>
      </c>
      <c r="AC29" s="16">
        <v>102.05882352941175</v>
      </c>
      <c r="AD29" s="16">
        <v>1320</v>
      </c>
      <c r="AE29" s="30"/>
    </row>
    <row r="30" spans="1:32" s="18" customFormat="1" x14ac:dyDescent="0.25">
      <c r="A30" s="21"/>
      <c r="B30" s="1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1"/>
      <c r="Y30" s="15"/>
      <c r="Z30" s="26"/>
      <c r="AA30" s="26"/>
      <c r="AB30" s="26"/>
      <c r="AC30" s="26"/>
      <c r="AD30" s="26"/>
      <c r="AE30" s="30"/>
    </row>
    <row r="31" spans="1:32" s="18" customFormat="1" ht="57" x14ac:dyDescent="0.25">
      <c r="A31" s="14" t="s">
        <v>50</v>
      </c>
      <c r="B31" s="15" t="s">
        <v>2</v>
      </c>
      <c r="C31" s="16">
        <v>98.373983739837399</v>
      </c>
      <c r="D31" s="16">
        <v>70.588235294117652</v>
      </c>
      <c r="E31" s="16" t="s">
        <v>61</v>
      </c>
      <c r="F31" s="16">
        <v>100</v>
      </c>
      <c r="G31" s="16">
        <v>100</v>
      </c>
      <c r="H31" s="16">
        <v>75</v>
      </c>
      <c r="I31" s="16">
        <v>100</v>
      </c>
      <c r="J31" s="16">
        <v>50</v>
      </c>
      <c r="K31" s="16">
        <v>75</v>
      </c>
      <c r="L31" s="16">
        <v>100</v>
      </c>
      <c r="M31" s="16">
        <v>100</v>
      </c>
      <c r="N31" s="16">
        <v>100</v>
      </c>
      <c r="O31" s="16">
        <v>84.259259259259252</v>
      </c>
      <c r="P31" s="16">
        <v>88.679245283018872</v>
      </c>
      <c r="Q31" s="16">
        <v>91.304347826086953</v>
      </c>
      <c r="R31" s="16">
        <v>77.777777777777786</v>
      </c>
      <c r="S31" s="16">
        <v>100</v>
      </c>
      <c r="T31" s="16" t="s">
        <v>61</v>
      </c>
      <c r="U31" s="16">
        <v>100</v>
      </c>
      <c r="V31" s="16">
        <v>100</v>
      </c>
      <c r="W31" s="16">
        <v>91.666666666666657</v>
      </c>
      <c r="X31" s="14" t="s">
        <v>54</v>
      </c>
      <c r="Y31" s="15" t="s">
        <v>2</v>
      </c>
      <c r="Z31" s="16">
        <v>96.296296296296291</v>
      </c>
      <c r="AA31" s="5">
        <v>66.666666666666657</v>
      </c>
      <c r="AB31" s="5">
        <v>80</v>
      </c>
      <c r="AC31" s="5">
        <v>82.058823529411768</v>
      </c>
      <c r="AD31" s="5">
        <v>90</v>
      </c>
      <c r="AE31" s="30"/>
    </row>
    <row r="32" spans="1:32" s="18" customFormat="1" x14ac:dyDescent="0.25">
      <c r="A32" s="17"/>
      <c r="B32" s="15"/>
      <c r="C32" s="26"/>
      <c r="D32" s="26"/>
      <c r="E32" s="27"/>
      <c r="F32" s="27"/>
      <c r="G32" s="27"/>
      <c r="H32" s="27"/>
      <c r="I32" s="26"/>
      <c r="J32" s="26"/>
      <c r="K32" s="26"/>
      <c r="L32" s="26"/>
      <c r="M32" s="26"/>
      <c r="N32" s="27"/>
      <c r="O32" s="27"/>
      <c r="P32" s="26"/>
      <c r="Q32" s="26"/>
      <c r="R32" s="26"/>
      <c r="S32" s="26"/>
      <c r="T32" s="26"/>
      <c r="U32" s="26"/>
      <c r="V32" s="26"/>
      <c r="W32" s="26"/>
      <c r="X32" s="17"/>
      <c r="Y32" s="15"/>
      <c r="Z32" s="26"/>
      <c r="AA32" s="27"/>
      <c r="AB32" s="27"/>
      <c r="AC32" s="27"/>
      <c r="AD32" s="27"/>
      <c r="AE32" s="30"/>
    </row>
    <row r="33" spans="1:31" s="18" customFormat="1" ht="57" x14ac:dyDescent="0.25">
      <c r="A33" s="14" t="s">
        <v>49</v>
      </c>
      <c r="B33" s="15" t="s">
        <v>2</v>
      </c>
      <c r="C33" s="16">
        <v>100</v>
      </c>
      <c r="D33" s="16">
        <v>58.82352941176471</v>
      </c>
      <c r="E33" s="16" t="s">
        <v>61</v>
      </c>
      <c r="F33" s="16">
        <v>100</v>
      </c>
      <c r="G33" s="16">
        <v>66.666666666666657</v>
      </c>
      <c r="H33" s="16">
        <v>50</v>
      </c>
      <c r="I33" s="16">
        <v>100</v>
      </c>
      <c r="J33" s="16">
        <v>50</v>
      </c>
      <c r="K33" s="16">
        <v>75</v>
      </c>
      <c r="L33" s="16">
        <v>80</v>
      </c>
      <c r="M33" s="16">
        <v>100</v>
      </c>
      <c r="N33" s="16">
        <v>68.888888888888886</v>
      </c>
      <c r="O33" s="16">
        <v>71.296296296296291</v>
      </c>
      <c r="P33" s="16">
        <v>45.283018867924532</v>
      </c>
      <c r="Q33" s="16">
        <v>47.826086956521742</v>
      </c>
      <c r="R33" s="16">
        <v>66.666666666666657</v>
      </c>
      <c r="S33" s="16">
        <v>66.666666666666657</v>
      </c>
      <c r="T33" s="16" t="s">
        <v>61</v>
      </c>
      <c r="U33" s="16">
        <v>55.555555555555557</v>
      </c>
      <c r="V33" s="16">
        <v>100</v>
      </c>
      <c r="W33" s="16">
        <v>83.333333333333343</v>
      </c>
      <c r="X33" s="14" t="s">
        <v>55</v>
      </c>
      <c r="Y33" s="15" t="s">
        <v>2</v>
      </c>
      <c r="Z33" s="16">
        <v>70.370370370370367</v>
      </c>
      <c r="AA33" s="5">
        <v>66.666666666666657</v>
      </c>
      <c r="AB33" s="5">
        <v>80</v>
      </c>
      <c r="AC33" s="5">
        <v>75.588235294117652</v>
      </c>
      <c r="AD33" s="5">
        <v>40</v>
      </c>
      <c r="AE33" s="30"/>
    </row>
    <row r="34" spans="1:31" s="18" customFormat="1" x14ac:dyDescent="0.25">
      <c r="A34" s="17"/>
      <c r="B34" s="1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7"/>
      <c r="Y34" s="15"/>
      <c r="Z34" s="26"/>
      <c r="AA34" s="26"/>
      <c r="AB34" s="26"/>
      <c r="AC34" s="26"/>
      <c r="AD34" s="26"/>
      <c r="AE34" s="30"/>
    </row>
    <row r="35" spans="1:31" s="18" customFormat="1" ht="118.8" customHeight="1" x14ac:dyDescent="0.25">
      <c r="A35" s="14" t="s">
        <v>53</v>
      </c>
      <c r="B35" s="15" t="s">
        <v>2</v>
      </c>
      <c r="C35" s="16">
        <v>98.373983739837399</v>
      </c>
      <c r="D35" s="16">
        <v>85.294117647058826</v>
      </c>
      <c r="E35" s="16" t="s">
        <v>61</v>
      </c>
      <c r="F35" s="16">
        <v>100</v>
      </c>
      <c r="G35" s="16">
        <v>66.666666666666657</v>
      </c>
      <c r="H35" s="16">
        <v>75</v>
      </c>
      <c r="I35" s="16">
        <v>100</v>
      </c>
      <c r="J35" s="16">
        <v>50</v>
      </c>
      <c r="K35" s="16">
        <v>75</v>
      </c>
      <c r="L35" s="16">
        <v>80</v>
      </c>
      <c r="M35" s="16">
        <v>100</v>
      </c>
      <c r="N35" s="16">
        <v>91.111111111111114</v>
      </c>
      <c r="O35" s="16">
        <v>67.592592592592595</v>
      </c>
      <c r="P35" s="16">
        <v>90.566037735849065</v>
      </c>
      <c r="Q35" s="16">
        <v>73.91304347826086</v>
      </c>
      <c r="R35" s="16">
        <v>77.777777777777786</v>
      </c>
      <c r="S35" s="16">
        <v>66.666666666666657</v>
      </c>
      <c r="T35" s="16" t="s">
        <v>61</v>
      </c>
      <c r="U35" s="16">
        <v>100</v>
      </c>
      <c r="V35" s="16">
        <v>100</v>
      </c>
      <c r="W35" s="16">
        <v>91.666666666666657</v>
      </c>
      <c r="X35" s="14" t="s">
        <v>56</v>
      </c>
      <c r="Y35" s="15" t="s">
        <v>2</v>
      </c>
      <c r="Z35" s="16">
        <v>96.296296296296291</v>
      </c>
      <c r="AA35" s="5">
        <v>83.333333333333343</v>
      </c>
      <c r="AB35" s="5">
        <v>80</v>
      </c>
      <c r="AC35" s="5">
        <v>88.235294117647058</v>
      </c>
      <c r="AD35" s="5">
        <v>60</v>
      </c>
      <c r="AE35" s="30"/>
    </row>
    <row r="36" spans="1:31" x14ac:dyDescent="0.25">
      <c r="C36" s="6"/>
    </row>
  </sheetData>
  <mergeCells count="7">
    <mergeCell ref="A1:W1"/>
    <mergeCell ref="Z2:AD2"/>
    <mergeCell ref="C2:W2"/>
    <mergeCell ref="A2:A3"/>
    <mergeCell ref="B2:B3"/>
    <mergeCell ref="Y2:Y3"/>
    <mergeCell ref="X2:X3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</vt:lpstr>
      <vt:lpstr>Опрос!Область_печати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economy11 (Капитонова С.Н.)</dc:creator>
  <cp:lastModifiedBy>economy11 (Капитонова С.Н.)</cp:lastModifiedBy>
  <cp:lastPrinted>2018-07-03T13:44:50Z</cp:lastPrinted>
  <dcterms:created xsi:type="dcterms:W3CDTF">2014-04-28T14:00:56Z</dcterms:created>
  <dcterms:modified xsi:type="dcterms:W3CDTF">2019-07-03T11:44:53Z</dcterms:modified>
</cp:coreProperties>
</file>