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'Документ'!$4:$6</definedName>
    <definedName name="_xlnm.Print_Area" localSheetId="0">'Документ'!$A$1:$V$702</definedName>
  </definedNames>
  <calcPr fullCalcOnLoad="1"/>
</workbook>
</file>

<file path=xl/sharedStrings.xml><?xml version="1.0" encoding="utf-8"?>
<sst xmlns="http://schemas.openxmlformats.org/spreadsheetml/2006/main" count="1858" uniqueCount="565">
  <si>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</si>
  <si>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810</t>
  </si>
  <si>
    <t>Транспорт</t>
  </si>
  <si>
    <t>Исполнение судебных актов</t>
  </si>
  <si>
    <t>830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</si>
  <si>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</si>
  <si>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</si>
  <si>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</si>
  <si>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</si>
  <si>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</si>
  <si>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</si>
  <si>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</si>
  <si>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</si>
  <si>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</si>
  <si>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</si>
  <si>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</si>
  <si>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</si>
  <si>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</si>
  <si>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</si>
  <si>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</si>
  <si>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</si>
  <si>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</si>
  <si>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</si>
  <si>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</si>
  <si>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</si>
  <si>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</si>
  <si>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</si>
  <si>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</si>
  <si>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</si>
  <si>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</si>
  <si>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</si>
  <si>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</si>
  <si>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</si>
  <si>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</si>
  <si>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</si>
  <si>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</si>
  <si>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</si>
  <si>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</si>
  <si>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</si>
  <si>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</si>
  <si>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</si>
  <si>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</si>
  <si>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</si>
  <si>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</si>
  <si>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</si>
  <si>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за счет средств республиканского бюджета</t>
  </si>
  <si>
    <t>за счет средств местного бюджета</t>
  </si>
  <si>
    <t>Ц411400000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</si>
  <si>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</si>
  <si>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</si>
  <si>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</si>
  <si>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</si>
  <si>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</si>
  <si>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</si>
  <si>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</si>
  <si>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</si>
  <si>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</si>
  <si>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</si>
  <si>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</si>
  <si>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</si>
  <si>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</si>
  <si>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</si>
  <si>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</si>
  <si>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</si>
  <si>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</si>
  <si>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</si>
  <si>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</si>
  <si>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</si>
  <si>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</si>
  <si>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</si>
  <si>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</si>
  <si>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</si>
  <si>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</si>
  <si>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</si>
  <si>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</si>
  <si>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</si>
  <si>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</si>
  <si>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</si>
  <si>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Прочие выплаты по обязательствам муниципального образования Чувашской Республики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</si>
  <si>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</si>
  <si>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</si>
  <si>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Другие вопросы в области национальной экономики</t>
  </si>
  <si>
    <t>Иные межбюджетные трансферты</t>
  </si>
  <si>
    <t>500</t>
  </si>
  <si>
    <t>Комплектование книжных фондов библиотек муниципальных образований в рамках поддержки отрасли культуры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</si>
  <si>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</si>
  <si>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</si>
  <si>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</si>
  <si>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</si>
  <si>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</si>
  <si>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</si>
  <si>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</si>
  <si>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</si>
  <si>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</si>
  <si>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</si>
  <si>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</si>
  <si>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</si>
  <si>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</si>
  <si>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</si>
  <si>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</si>
  <si>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</si>
  <si>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</si>
  <si>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</si>
  <si>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</si>
  <si>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</si>
  <si>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</si>
  <si>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</si>
  <si>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</si>
  <si>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11.2.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</si>
  <si>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</si>
  <si>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</si>
  <si>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</si>
  <si>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</si>
  <si>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</si>
  <si>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Ц310110610</t>
  </si>
  <si>
    <t>Ц340000000</t>
  </si>
  <si>
    <t>Основное мероприятие "Реализация мероприятий по проведению оздоровительной кампании детей, в том числе детей, находящихся в трудной жизненной ситуации"</t>
  </si>
  <si>
    <t>Ц340200000</t>
  </si>
  <si>
    <t>Обеспечение отдыха и оздоровления детей, в том числе детей, находящихся в трудной жизненной ситуации</t>
  </si>
  <si>
    <t>Ц340270830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</si>
  <si>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</si>
  <si>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</si>
  <si>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</si>
  <si>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</si>
  <si>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</si>
  <si>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</si>
  <si>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</si>
  <si>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</si>
  <si>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</si>
  <si>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</si>
  <si>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</si>
  <si>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</si>
  <si>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</si>
  <si>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</si>
  <si>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</si>
  <si>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Организация и проведение физкультурных мероприятий с детьми и молодежью</t>
  </si>
  <si>
    <t>Физическая культура</t>
  </si>
  <si>
    <t>Ц600000000</t>
  </si>
  <si>
    <t>5.1.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</si>
  <si>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</si>
  <si>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</si>
  <si>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</si>
  <si>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</si>
  <si>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</si>
  <si>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</si>
  <si>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</si>
  <si>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</si>
  <si>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</si>
  <si>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</si>
  <si>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</si>
  <si>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</si>
  <si>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</si>
  <si>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</si>
  <si>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</si>
  <si>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</si>
  <si>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</si>
  <si>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</si>
  <si>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</si>
  <si>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</si>
  <si>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</si>
  <si>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</si>
  <si>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</si>
  <si>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</si>
  <si>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</si>
  <si>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</si>
  <si>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</si>
  <si>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</si>
  <si>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"Реализация проектов и мероприятий по инновационному развитию системы образования"</t>
  </si>
  <si>
    <t>Ц710900000</t>
  </si>
  <si>
    <t>Проведение мероприятий в области образования для детей и молодежи</t>
  </si>
  <si>
    <t>Ц710971850</t>
  </si>
  <si>
    <t>Основное мероприятие "Меры социальной поддержки"</t>
  </si>
  <si>
    <t>Ц711400000</t>
  </si>
  <si>
    <t>Ц711412030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</si>
  <si>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</si>
  <si>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</si>
  <si>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</si>
  <si>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</si>
  <si>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</si>
  <si>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6.2.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</si>
  <si>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</si>
  <si>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</si>
  <si>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</si>
  <si>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Организация мероприятий по вовлечению молодежи в социальную практику</t>
  </si>
  <si>
    <t xml:space="preserve">Закупка товаров, работ и услуг для государственных (муниципальных) нужд 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</si>
  <si>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</si>
  <si>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</si>
  <si>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</si>
  <si>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</si>
  <si>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Публичные нормативные выплаты гражданам несоциального характера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</si>
  <si>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</si>
  <si>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</si>
  <si>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</si>
  <si>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</si>
  <si>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Ц800000000</t>
  </si>
  <si>
    <t>7.1.</t>
  </si>
  <si>
    <t xml:space="preserve">Подпрограмма «Развитие субъектов малого и среднего предпринимательства в Козловском районе Чувашской Республики» муниципальной программы Козловского района Чувашской Республики «Экономическое развитие и инновационная экономика» 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</si>
  <si>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Козловском районе Чувашской Республики» муниципальной программы Козловского района Чувашской Республики «Экономическое развитие и инновационная экономика»  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</si>
  <si>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</si>
  <si>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</si>
  <si>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</si>
  <si>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</si>
  <si>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</si>
  <si>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</si>
  <si>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</si>
  <si>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</si>
  <si>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</si>
  <si>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</si>
  <si>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</si>
  <si>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730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</si>
  <si>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</si>
  <si>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</si>
  <si>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</si>
  <si>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</si>
  <si>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</si>
  <si>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</si>
  <si>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</si>
  <si>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</si>
  <si>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</si>
  <si>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"Организация предоставления государственных и муниципальных услуг по принципу "одного окна"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</si>
  <si>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</si>
  <si>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</si>
  <si>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</si>
  <si>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</si>
  <si>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</si>
  <si>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</si>
  <si>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</si>
  <si>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Ц960000000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</si>
  <si>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</si>
  <si>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Ц960200000</t>
  </si>
  <si>
    <t>Организация конкурсов, выставок и ярмарок с участием организаций агропромышленного комплекса</t>
  </si>
  <si>
    <t>Ц960272660</t>
  </si>
  <si>
    <t>Сельское хозяйство и рыболовство</t>
  </si>
  <si>
    <t>Ц970000000</t>
  </si>
  <si>
    <t>600</t>
  </si>
  <si>
    <t>610</t>
  </si>
  <si>
    <t>Основное мероприятие "Улучшение жилищных условий граждан на селе"</t>
  </si>
  <si>
    <t>Ц990100000</t>
  </si>
  <si>
    <t>540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</si>
  <si>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</si>
  <si>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</si>
  <si>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</si>
  <si>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Субсидии</t>
  </si>
  <si>
    <t>Ч100000000</t>
  </si>
  <si>
    <t>9.1.</t>
  </si>
  <si>
    <t>Ч180000000</t>
  </si>
  <si>
    <t>Ч180300000</t>
  </si>
  <si>
    <t>Организация предоставления государственных и муниципальных услуг в многофункциональных центрах</t>
  </si>
  <si>
    <t>Ч180374780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</si>
  <si>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</si>
  <si>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</si>
  <si>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</si>
  <si>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</si>
  <si>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</si>
  <si>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</si>
  <si>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</si>
  <si>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</si>
  <si>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Обеспечение безопасности участия детей в дорожном движении</t>
  </si>
  <si>
    <t>Ч230174310</t>
  </si>
  <si>
    <t>Содействие формированию положительного имиджа предпринимательской деятельности</t>
  </si>
  <si>
    <t>Ч120176300</t>
  </si>
  <si>
    <t>Основное мероприятие «Совершенствование внешней среды развития малого и среднего предпринимательства»</t>
  </si>
  <si>
    <t>Ч120100000</t>
  </si>
  <si>
    <t>Основное мероприятие «Организация исполнения и подготовка отчетов об исполнении муниципального бюджета, осуществление внутреннего  финансового контроля за использованием бюджетных средств»</t>
  </si>
  <si>
    <t>13</t>
  </si>
  <si>
    <t>300</t>
  </si>
  <si>
    <t>Ч400000000</t>
  </si>
  <si>
    <t>11.1.</t>
  </si>
  <si>
    <t>Ч410000000</t>
  </si>
  <si>
    <t>Ч410300000</t>
  </si>
  <si>
    <t>Ч410373450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</si>
  <si>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</si>
  <si>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</si>
  <si>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</si>
  <si>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</si>
  <si>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</si>
  <si>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</si>
  <si>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 xml:space="preserve">Подпрограмма "Совершенствование социальной поддержки семьи и детей" муниципальной программы Козловского района Чувашской Республики "Социальная поддержка граждан в Козловском районе Чувашской Республики" 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</si>
  <si>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</si>
  <si>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</si>
  <si>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</si>
  <si>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</si>
  <si>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</si>
  <si>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</si>
  <si>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</si>
  <si>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</si>
  <si>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</si>
  <si>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</si>
  <si>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</si>
  <si>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</si>
  <si>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</si>
  <si>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</si>
  <si>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</si>
  <si>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</si>
  <si>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</si>
  <si>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</si>
  <si>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</si>
  <si>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 xml:space="preserve">Подпрограмма "Организация научного и информационного обслуживания агропромышленного комплекса"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</si>
  <si>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</si>
  <si>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Подпрограмма "Устойчивое развитие сельских территорий"  муниципальной программы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</t>
  </si>
  <si>
    <t>Ц9901L5671</t>
  </si>
  <si>
    <t xml:space="preserve">Улучшение жилищных условий граждан, проживающих в сельской местности, в рамках мероприятий по устойчивому развитию сельских территорий 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</si>
  <si>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</si>
  <si>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</si>
  <si>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</si>
  <si>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</si>
  <si>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</si>
  <si>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</si>
  <si>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</si>
  <si>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</si>
  <si>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</si>
  <si>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</si>
  <si>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</si>
  <si>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</si>
  <si>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Объем предусмотренных ассигнований на 2019 год</t>
  </si>
  <si>
    <t>Объем предусмотренных ассигнований на 2020 год</t>
  </si>
  <si>
    <t>Благоустройство</t>
  </si>
  <si>
    <t>Основное мероприятие «Стипендии, гранты, премии и денежные поощрения»</t>
  </si>
  <si>
    <t>Ц711100000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</si>
  <si>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</si>
  <si>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Выполнение других обязательств муниципального образования Чувашской Республики</t>
  </si>
  <si>
    <t>Ч5Э0173770</t>
  </si>
  <si>
    <t>620</t>
  </si>
  <si>
    <t>Ч120000000</t>
  </si>
  <si>
    <t>100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</si>
  <si>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</si>
  <si>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Подготовка и проведение празднования на федеральном уровне памятных дат субъектов Российской Федерации</t>
  </si>
  <si>
    <t xml:space="preserve">Предоставление субсидий бюджетным, автономным учреждениям и иным 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</si>
  <si>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</si>
  <si>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</si>
  <si>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</si>
  <si>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</si>
  <si>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</si>
  <si>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</si>
  <si>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</si>
  <si>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</si>
  <si>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</si>
  <si>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</si>
  <si>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</si>
  <si>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Основное мероприятие «Проведение международных, всероссийских, межрегиональных, республиканских мероприятий в сфере культуры и искусства, архивного дела»</t>
  </si>
  <si>
    <t>Ц411071060</t>
  </si>
  <si>
    <t>Организация и проведение фестивалей, конкурсов,  торжественных вечеров, концертов и иных зрелищных мероприятий</t>
  </si>
  <si>
    <t>Ц4114L5090</t>
  </si>
  <si>
    <t>Основное мероприятие «Развитие муниципальных учреждений культуры»</t>
  </si>
  <si>
    <t>Ц411500000</t>
  </si>
  <si>
    <t>Ц4115L5193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</si>
  <si>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</si>
  <si>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</si>
  <si>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</si>
  <si>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</si>
  <si>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Ц510171400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</si>
  <si>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</si>
  <si>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</si>
  <si>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</si>
  <si>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</si>
  <si>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</si>
  <si>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>Денежные поощрения и гранты муниципальных образований для поддержки инноваций в сфере образования</t>
  </si>
  <si>
    <t>Ц711170240</t>
  </si>
  <si>
    <t>Выплата социальных пособий учащимся общеобразовательных учреждений,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</si>
  <si>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</si>
  <si>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</si>
  <si>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</si>
  <si>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</si>
  <si>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 дошкольных образовательных организаций</t>
  </si>
  <si>
    <t>Ц711672090</t>
  </si>
  <si>
    <t>310</t>
  </si>
  <si>
    <t>Ц7201S2120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</si>
  <si>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</si>
  <si>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</si>
  <si>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</si>
  <si>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</si>
  <si>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</si>
  <si>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</si>
  <si>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</si>
  <si>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</si>
  <si>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</si>
  <si>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</si>
  <si>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</si>
  <si>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Основное мероприятие «Реализация мероприятий регионального проекта «Культурная среда»</t>
  </si>
  <si>
    <t>Ц99A100000</t>
  </si>
  <si>
    <t>Строительство сельского дома культуры на 100 мест по адресу: Чувашская Республика, Козловский район, с. Аттиково, ул. Горчакова, д. 17а</t>
  </si>
  <si>
    <t>8.</t>
  </si>
  <si>
    <t>8.1.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</si>
  <si>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</si>
  <si>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Ч210300000</t>
  </si>
  <si>
    <t>Ч2103S4180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</si>
  <si>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</si>
  <si>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Ч2103S4190</t>
  </si>
  <si>
    <t>9.2.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</si>
  <si>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</si>
  <si>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А100000000</t>
  </si>
  <si>
    <t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</t>
  </si>
  <si>
    <t>А110000000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</si>
  <si>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</si>
  <si>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</si>
  <si>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</si>
  <si>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А110170230</t>
  </si>
  <si>
    <t>Коммунальное хозяйство</t>
  </si>
  <si>
    <t>Муниципальная программа Козловского района Чувашской Республики «Обеспе-чение граждан в Козловском районе Чу-вашской Республики доступным и ком-фортным жильем»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</si>
  <si>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</si>
  <si>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</si>
  <si>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</si>
  <si>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Основное мероприятие «Реализация отдельных мероприятий регионального проекта «Жилье»</t>
  </si>
  <si>
    <t>А21F100000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</si>
  <si>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</si>
  <si>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А21F112980</t>
  </si>
  <si>
    <t>530</t>
  </si>
  <si>
    <t>Обеспечение жильем молодых семей в рамках основного мероприятия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</si>
  <si>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А21F1L4970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</si>
  <si>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</si>
  <si>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</si>
  <si>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</si>
  <si>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</si>
  <si>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</si>
  <si>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</si>
  <si>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</si>
  <si>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</si>
  <si>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</si>
  <si>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</si>
  <si>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</si>
  <si>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</si>
  <si>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</si>
  <si>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</si>
  <si>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</si>
  <si>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</si>
  <si>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</si>
  <si>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</si>
  <si>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А310172540</t>
  </si>
  <si>
    <t>Основное мероприятие «Профилактика и предупреждение рецидивной преступности, ресоциализация и адаптация лиц, освобо-дившихся из мест лишения свободы, и лиц, осужденных к уголовным наказаниям, не связанным с лишением свободы»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</si>
  <si>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</si>
  <si>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</si>
  <si>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</si>
  <si>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</si>
  <si>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</si>
  <si>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</si>
  <si>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</si>
  <si>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</si>
  <si>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</si>
  <si>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</si>
  <si>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</si>
  <si>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</si>
  <si>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</si>
  <si>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</si>
  <si>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</si>
  <si>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</si>
  <si>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</si>
  <si>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</si>
  <si>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</si>
  <si>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</si>
  <si>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</si>
  <si>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</si>
  <si>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</si>
  <si>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</si>
  <si>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</si>
  <si>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</si>
  <si>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</si>
  <si>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</si>
  <si>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</si>
  <si>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</si>
  <si>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</si>
  <si>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</si>
  <si>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</si>
  <si>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</si>
  <si>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</si>
  <si>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</si>
  <si>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</si>
  <si>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</si>
  <si>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</si>
  <si>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</si>
  <si>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</si>
  <si>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>А51F2L5550</t>
  </si>
  <si>
    <t>1.</t>
  </si>
  <si>
    <t>1.1.</t>
  </si>
  <si>
    <t>Основное мероприятие «Грантовая поддержка местных инициатив граждан, проживающих в сельской местности»</t>
  </si>
  <si>
    <t>Ц990300000</t>
  </si>
  <si>
    <t>Реализация проектов местных инициатив граждан, проживающих в сельской местности, в рамках реализации мероприятий по устойчивому развитию сельских территорий</t>
  </si>
  <si>
    <t>Ц9903L5678</t>
  </si>
  <si>
    <t>520</t>
  </si>
  <si>
    <t xml:space="preserve">Объемы предусмотренных в районном бюджете Козловского района Чувашской Республики средств на реализацию муниципальных программ Козловского района Чувашской Республики  </t>
  </si>
  <si>
    <t>870</t>
  </si>
  <si>
    <t>850</t>
  </si>
  <si>
    <t xml:space="preserve"> на 2019 год и плановый период 2020 и 2021 годы (по состоянию на 01.04.2019)</t>
  </si>
  <si>
    <t>Кассовые расходы по состоянию на 01.04.2019 года</t>
  </si>
  <si>
    <t>за счет средств республиканс-кого бюджета</t>
  </si>
  <si>
    <t>Муниципальная программа Козловского района Чувашской Республики «Модер-низация и развитие сферы жилищно-коммунального хозяйства»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</si>
  <si>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</si>
  <si>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</si>
  <si>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Реализация полномочий органов местного самоуправления, связанных с общегосударственным управлением</t>
  </si>
  <si>
    <t>А1103S8300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</si>
  <si>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</si>
  <si>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</si>
  <si>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</si>
  <si>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</si>
  <si>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</si>
  <si>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Основное мероприятие «Развитие образования в сфере культуры и искусства»</t>
  </si>
  <si>
    <t>Ц410600000</t>
  </si>
  <si>
    <t>Укрепление материально-технической базы муниципальных детских школ искусств</t>
  </si>
  <si>
    <t>Ц4106S9270</t>
  </si>
  <si>
    <t>Ц411000000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</si>
  <si>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</si>
  <si>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</si>
  <si>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Ц4115L5194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</si>
  <si>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</si>
  <si>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</si>
  <si>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</si>
  <si>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</si>
  <si>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Ц711452600</t>
  </si>
  <si>
    <t>10.3.</t>
  </si>
  <si>
    <t>10.4.</t>
  </si>
  <si>
    <t>Подпрограмма «Создание в Козловском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</si>
  <si>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>Ц740000000</t>
  </si>
  <si>
    <t>Основное мероприятие «Строительство (приобретение) и реконструкция зданий государственных общеобразовательных организаций Чувашской Республики, муниципальных общеобразовательных организаций»</t>
  </si>
  <si>
    <t>Ц740300000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</si>
  <si>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</si>
  <si>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Ц7403S9730</t>
  </si>
  <si>
    <t>Приобретение антитеррористического и досмотровового оборудования</t>
  </si>
  <si>
    <t>Ц8305S2620</t>
  </si>
  <si>
    <t xml:space="preserve">Национальная безопасность и правоохранительная деятельность </t>
  </si>
  <si>
    <t>12.2.</t>
  </si>
  <si>
    <t>12.3.</t>
  </si>
  <si>
    <t>Ц970200000</t>
  </si>
  <si>
    <t>Проведение противоэпизоотических мероприятий</t>
  </si>
  <si>
    <t>Ц970212710</t>
  </si>
  <si>
    <t>Благоустройство территории модульных фельдшерско-акушерских пунктов</t>
  </si>
  <si>
    <t>Ц990270410</t>
  </si>
  <si>
    <t>Строительство объектов инженерной инфраструктуры для модульных фельдшерско-акушерских пунктов</t>
  </si>
  <si>
    <t>Ц990274830</t>
  </si>
  <si>
    <t>Реализация проектов развития общественной инфраструктуры, основанных на местных инициативах</t>
  </si>
  <si>
    <t>Ц9902S6570</t>
  </si>
  <si>
    <t>Прочие межбюджетные трансферты общего характера</t>
  </si>
  <si>
    <t>Ц9902S8280</t>
  </si>
  <si>
    <t>Ц99A1S9180</t>
  </si>
  <si>
    <t>13.</t>
  </si>
  <si>
    <t>13.1.</t>
  </si>
  <si>
    <t>13.2.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</si>
  <si>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</si>
  <si>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</si>
  <si>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</si>
  <si>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</si>
  <si>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</si>
  <si>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14.3.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</si>
  <si>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</si>
  <si>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</si>
  <si>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</si>
  <si>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</si>
  <si>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</si>
  <si>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</si>
  <si>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Иные дотации</t>
  </si>
  <si>
    <t>510</t>
  </si>
  <si>
    <t>15.2.</t>
  </si>
  <si>
    <t>16.</t>
  </si>
  <si>
    <t>16.1.</t>
  </si>
  <si>
    <t>16.2.</t>
  </si>
  <si>
    <t>2.1.</t>
  </si>
  <si>
    <t>Основное мероприятие «Капитальный ремонт объектов образования»</t>
  </si>
  <si>
    <t>Ц711500000</t>
  </si>
  <si>
    <t>Капитальный (текущий) ремонт объектов муниципальных образовательных организаций</t>
  </si>
  <si>
    <t>Ц711572070</t>
  </si>
  <si>
    <t>Ц4107L4670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</si>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</sst>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49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7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13" fillId="2" borderId="17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170" fontId="8" fillId="0" borderId="10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 horizontal="center"/>
    </xf>
    <xf numFmtId="1" fontId="4" fillId="2" borderId="20" xfId="0" applyNumberFormat="1" applyFont="1" applyBorder="1" applyAlignment="1">
      <alignment horizontal="center"/>
    </xf>
    <xf numFmtId="0" fontId="13" fillId="2" borderId="16" xfId="0" applyFont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2" xfId="0" applyNumberFormat="1" applyFont="1" applyBorder="1" applyAlignment="1">
      <alignment/>
    </xf>
    <xf numFmtId="49" fontId="5" fillId="2" borderId="23" xfId="0" applyNumberFormat="1" applyFont="1" applyFill="1" applyBorder="1" applyAlignment="1">
      <alignment horizontal="center" shrinkToFit="1"/>
    </xf>
    <xf numFmtId="169" fontId="4" fillId="2" borderId="22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vertical="top" shrinkToFit="1"/>
    </xf>
    <xf numFmtId="49" fontId="5" fillId="2" borderId="25" xfId="0" applyNumberFormat="1" applyFont="1" applyFill="1" applyBorder="1" applyAlignment="1">
      <alignment horizontal="center" shrinkToFit="1"/>
    </xf>
    <xf numFmtId="49" fontId="5" fillId="2" borderId="22" xfId="0" applyNumberFormat="1" applyFont="1" applyFill="1" applyBorder="1" applyAlignment="1">
      <alignment horizontal="center" vertical="top" shrinkToFit="1"/>
    </xf>
    <xf numFmtId="49" fontId="5" fillId="2" borderId="22" xfId="0" applyNumberFormat="1" applyFont="1" applyFill="1" applyBorder="1" applyAlignment="1">
      <alignment horizontal="center" shrinkToFi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0" fontId="8" fillId="2" borderId="19" xfId="0" applyFont="1" applyFill="1" applyBorder="1" applyAlignment="1">
      <alignment wrapText="1"/>
    </xf>
    <xf numFmtId="169" fontId="5" fillId="2" borderId="26" xfId="0" applyNumberFormat="1" applyFont="1" applyFill="1" applyBorder="1" applyAlignment="1">
      <alignment horizontal="right" shrinkToFit="1"/>
    </xf>
    <xf numFmtId="169" fontId="5" fillId="2" borderId="22" xfId="0" applyNumberFormat="1" applyFont="1" applyFill="1" applyBorder="1" applyAlignment="1">
      <alignment horizontal="right" shrinkToFit="1"/>
    </xf>
    <xf numFmtId="0" fontId="5" fillId="2" borderId="28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center" wrapText="1"/>
    </xf>
    <xf numFmtId="170" fontId="8" fillId="2" borderId="21" xfId="0" applyNumberFormat="1" applyFont="1" applyFill="1" applyBorder="1" applyAlignment="1">
      <alignment wrapText="1"/>
    </xf>
    <xf numFmtId="170" fontId="8" fillId="0" borderId="27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0" fontId="5" fillId="2" borderId="30" xfId="0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horizontal="center" vertical="top" shrinkToFit="1"/>
    </xf>
    <xf numFmtId="0" fontId="4" fillId="2" borderId="30" xfId="0" applyFont="1" applyBorder="1" applyAlignment="1">
      <alignment/>
    </xf>
    <xf numFmtId="49" fontId="8" fillId="2" borderId="27" xfId="0" applyNumberFormat="1" applyFont="1" applyFill="1" applyBorder="1" applyAlignment="1">
      <alignment horizontal="center" shrinkToFit="1"/>
    </xf>
    <xf numFmtId="49" fontId="8" fillId="2" borderId="27" xfId="0" applyNumberFormat="1" applyFont="1" applyFill="1" applyBorder="1" applyAlignment="1">
      <alignment horizontal="center" vertical="top" shrinkToFit="1"/>
    </xf>
    <xf numFmtId="49" fontId="5" fillId="2" borderId="30" xfId="0" applyNumberFormat="1" applyFont="1" applyFill="1" applyBorder="1" applyAlignment="1">
      <alignment horizontal="center" shrinkToFit="1"/>
    </xf>
    <xf numFmtId="4" fontId="5" fillId="0" borderId="30" xfId="0" applyNumberFormat="1" applyFont="1" applyFill="1" applyBorder="1" applyAlignment="1">
      <alignment horizontal="right" vertical="top" shrinkToFit="1"/>
    </xf>
    <xf numFmtId="169" fontId="8" fillId="2" borderId="27" xfId="0" applyNumberFormat="1" applyFont="1" applyFill="1" applyBorder="1" applyAlignment="1">
      <alignment horizontal="right" shrinkToFit="1"/>
    </xf>
    <xf numFmtId="49" fontId="5" fillId="2" borderId="31" xfId="0" applyNumberFormat="1" applyFont="1" applyFill="1" applyBorder="1" applyAlignment="1">
      <alignment horizontal="center" shrinkToFit="1"/>
    </xf>
    <xf numFmtId="0" fontId="13" fillId="2" borderId="14" xfId="0" applyFont="1" applyBorder="1" applyAlignment="1">
      <alignment horizontal="center" vertical="top"/>
    </xf>
    <xf numFmtId="0" fontId="4" fillId="2" borderId="18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30" xfId="0" applyFont="1" applyFill="1" applyBorder="1" applyAlignment="1">
      <alignment wrapText="1"/>
    </xf>
    <xf numFmtId="0" fontId="14" fillId="2" borderId="30" xfId="0" applyFont="1" applyBorder="1" applyAlignment="1">
      <alignment horizontal="right" wrapText="1"/>
    </xf>
    <xf numFmtId="4" fontId="5" fillId="0" borderId="30" xfId="0" applyNumberFormat="1" applyFont="1" applyFill="1" applyBorder="1" applyAlignment="1">
      <alignment horizontal="right" shrinkToFit="1"/>
    </xf>
    <xf numFmtId="0" fontId="5" fillId="2" borderId="32" xfId="0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horizontal="center" shrinkToFit="1"/>
    </xf>
    <xf numFmtId="49" fontId="8" fillId="2" borderId="33" xfId="0" applyNumberFormat="1" applyFont="1" applyFill="1" applyBorder="1" applyAlignment="1">
      <alignment horizontal="center" shrinkToFit="1"/>
    </xf>
    <xf numFmtId="0" fontId="7" fillId="2" borderId="30" xfId="0" applyFont="1" applyFill="1" applyBorder="1" applyAlignment="1">
      <alignment vertical="top" wrapText="1"/>
    </xf>
    <xf numFmtId="0" fontId="7" fillId="2" borderId="30" xfId="0" applyFont="1" applyFill="1" applyBorder="1" applyAlignment="1">
      <alignment wrapText="1"/>
    </xf>
    <xf numFmtId="2" fontId="7" fillId="2" borderId="30" xfId="0" applyNumberFormat="1" applyFont="1" applyFill="1" applyBorder="1" applyAlignment="1">
      <alignment wrapText="1"/>
    </xf>
    <xf numFmtId="0" fontId="7" fillId="2" borderId="24" xfId="0" applyFont="1" applyFill="1" applyBorder="1" applyAlignment="1">
      <alignment horizontal="center" vertical="top" wrapText="1"/>
    </xf>
    <xf numFmtId="0" fontId="13" fillId="2" borderId="24" xfId="0" applyFont="1" applyBorder="1" applyAlignment="1">
      <alignment horizontal="center" vertical="top"/>
    </xf>
    <xf numFmtId="169" fontId="7" fillId="2" borderId="30" xfId="0" applyNumberFormat="1" applyFont="1" applyFill="1" applyBorder="1" applyAlignment="1">
      <alignment wrapText="1"/>
    </xf>
    <xf numFmtId="0" fontId="4" fillId="2" borderId="24" xfId="0" applyFont="1" applyBorder="1" applyAlignment="1">
      <alignment/>
    </xf>
    <xf numFmtId="2" fontId="5" fillId="2" borderId="30" xfId="0" applyNumberFormat="1" applyFont="1" applyFill="1" applyBorder="1" applyAlignment="1">
      <alignment wrapText="1"/>
    </xf>
    <xf numFmtId="0" fontId="5" fillId="2" borderId="2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2" xfId="0" applyFont="1" applyFill="1" applyBorder="1" applyAlignment="1">
      <alignment wrapText="1"/>
    </xf>
    <xf numFmtId="0" fontId="7" fillId="2" borderId="34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8" xfId="0" applyFont="1" applyFill="1" applyBorder="1" applyAlignment="1">
      <alignment vertical="top" wrapText="1"/>
    </xf>
    <xf numFmtId="0" fontId="5" fillId="2" borderId="38" xfId="0" applyFont="1" applyFill="1" applyBorder="1" applyAlignment="1">
      <alignment vertical="top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5" fillId="2" borderId="41" xfId="0" applyFont="1" applyFill="1" applyBorder="1" applyAlignment="1">
      <alignment vertical="top" wrapText="1"/>
    </xf>
    <xf numFmtId="0" fontId="8" fillId="2" borderId="24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7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4" fontId="8" fillId="2" borderId="42" xfId="0" applyNumberFormat="1" applyFont="1" applyFill="1" applyBorder="1" applyAlignment="1">
      <alignment wrapText="1"/>
    </xf>
    <xf numFmtId="4" fontId="5" fillId="2" borderId="26" xfId="0" applyNumberFormat="1" applyFont="1" applyFill="1" applyBorder="1" applyAlignment="1">
      <alignment horizontal="right" shrinkToFit="1"/>
    </xf>
    <xf numFmtId="4" fontId="13" fillId="2" borderId="14" xfId="0" applyNumberFormat="1" applyFont="1" applyBorder="1" applyAlignment="1">
      <alignment horizontal="right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6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42" xfId="0" applyNumberFormat="1" applyFont="1" applyFill="1" applyBorder="1" applyAlignment="1">
      <alignment horizontal="right" shrinkToFit="1"/>
    </xf>
    <xf numFmtId="4" fontId="5" fillId="2" borderId="42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7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21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43" xfId="0" applyNumberFormat="1" applyFont="1" applyFill="1" applyBorder="1" applyAlignment="1">
      <alignment horizontal="right" shrinkToFi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5" xfId="0" applyNumberFormat="1" applyFont="1" applyFill="1" applyBorder="1" applyAlignment="1">
      <alignment horizontal="right" shrinkToFit="1"/>
    </xf>
    <xf numFmtId="4" fontId="4" fillId="2" borderId="42" xfId="0" applyNumberFormat="1" applyFont="1" applyBorder="1" applyAlignment="1">
      <alignment/>
    </xf>
    <xf numFmtId="4" fontId="4" fillId="2" borderId="44" xfId="0" applyNumberFormat="1" applyFont="1" applyBorder="1" applyAlignment="1">
      <alignment/>
    </xf>
    <xf numFmtId="4" fontId="5" fillId="2" borderId="22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0" fontId="5" fillId="2" borderId="29" xfId="0" applyFont="1" applyFill="1" applyBorder="1" applyAlignment="1">
      <alignment horizontal="center" wrapText="1"/>
    </xf>
    <xf numFmtId="4" fontId="5" fillId="2" borderId="44" xfId="0" applyNumberFormat="1" applyFont="1" applyFill="1" applyBorder="1" applyAlignment="1">
      <alignment horizontal="right" shrinkToFit="1"/>
    </xf>
    <xf numFmtId="4" fontId="5" fillId="2" borderId="45" xfId="0" applyNumberFormat="1" applyFont="1" applyFill="1" applyBorder="1" applyAlignment="1">
      <alignment horizontal="right" shrinkToFit="1"/>
    </xf>
    <xf numFmtId="4" fontId="8" fillId="0" borderId="42" xfId="0" applyNumberFormat="1" applyFont="1" applyFill="1" applyBorder="1" applyAlignment="1">
      <alignment horizontal="right" shrinkToFit="1"/>
    </xf>
    <xf numFmtId="4" fontId="8" fillId="0" borderId="46" xfId="0" applyNumberFormat="1" applyFont="1" applyFill="1" applyBorder="1" applyAlignment="1">
      <alignment horizontal="right" shrinkToFit="1"/>
    </xf>
    <xf numFmtId="4" fontId="6" fillId="0" borderId="42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vertical="top" wrapText="1"/>
    </xf>
    <xf numFmtId="170" fontId="6" fillId="2" borderId="34" xfId="0" applyNumberFormat="1" applyFont="1" applyFill="1" applyBorder="1" applyAlignment="1">
      <alignment wrapText="1"/>
    </xf>
    <xf numFmtId="0" fontId="7" fillId="2" borderId="30" xfId="0" applyFont="1" applyFill="1" applyBorder="1" applyAlignment="1">
      <alignment horizontal="center" wrapText="1"/>
    </xf>
    <xf numFmtId="170" fontId="6" fillId="2" borderId="47" xfId="0" applyNumberFormat="1" applyFont="1" applyFill="1" applyBorder="1" applyAlignment="1">
      <alignment wrapText="1"/>
    </xf>
    <xf numFmtId="4" fontId="5" fillId="2" borderId="29" xfId="0" applyNumberFormat="1" applyFont="1" applyFill="1" applyBorder="1" applyAlignment="1">
      <alignment wrapText="1"/>
    </xf>
    <xf numFmtId="4" fontId="5" fillId="2" borderId="44" xfId="0" applyNumberFormat="1" applyFont="1" applyFill="1" applyBorder="1" applyAlignment="1">
      <alignment wrapText="1"/>
    </xf>
    <xf numFmtId="4" fontId="5" fillId="2" borderId="45" xfId="0" applyNumberFormat="1" applyFont="1" applyFill="1" applyBorder="1" applyAlignment="1">
      <alignment wrapText="1"/>
    </xf>
    <xf numFmtId="0" fontId="7" fillId="11" borderId="48" xfId="0" applyFont="1" applyFill="1" applyBorder="1" applyAlignment="1">
      <alignment vertical="top" wrapText="1"/>
    </xf>
    <xf numFmtId="0" fontId="7" fillId="11" borderId="49" xfId="0" applyFont="1" applyFill="1" applyBorder="1" applyAlignment="1">
      <alignment wrapText="1"/>
    </xf>
    <xf numFmtId="4" fontId="6" fillId="11" borderId="49" xfId="0" applyNumberFormat="1" applyFont="1" applyFill="1" applyBorder="1" applyAlignment="1">
      <alignment wrapText="1"/>
    </xf>
    <xf numFmtId="4" fontId="5" fillId="2" borderId="22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170" fontId="8" fillId="2" borderId="10" xfId="0" applyNumberFormat="1" applyFont="1" applyFill="1" applyBorder="1" applyAlignment="1">
      <alignment horizontal="right" shrinkToFit="1"/>
    </xf>
    <xf numFmtId="0" fontId="7" fillId="11" borderId="2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horizontal="center" wrapText="1"/>
    </xf>
    <xf numFmtId="0" fontId="7" fillId="11" borderId="26" xfId="0" applyFont="1" applyFill="1" applyBorder="1" applyAlignment="1">
      <alignment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50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6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8" xfId="0" applyFont="1" applyFill="1" applyBorder="1" applyAlignment="1">
      <alignment vertical="top" wrapText="1"/>
    </xf>
    <xf numFmtId="49" fontId="5" fillId="2" borderId="49" xfId="0" applyNumberFormat="1" applyFont="1" applyFill="1" applyBorder="1" applyAlignment="1">
      <alignment horizontal="center" shrinkToFit="1"/>
    </xf>
    <xf numFmtId="0" fontId="6" fillId="11" borderId="49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shrinkToFit="1"/>
    </xf>
    <xf numFmtId="0" fontId="6" fillId="11" borderId="34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vertical="top" wrapText="1"/>
    </xf>
    <xf numFmtId="0" fontId="7" fillId="11" borderId="52" xfId="0" applyFont="1" applyFill="1" applyBorder="1" applyAlignment="1">
      <alignment vertical="top" wrapText="1"/>
    </xf>
    <xf numFmtId="4" fontId="6" fillId="11" borderId="52" xfId="0" applyNumberFormat="1" applyFont="1" applyFill="1" applyBorder="1" applyAlignment="1">
      <alignment wrapText="1"/>
    </xf>
    <xf numFmtId="4" fontId="5" fillId="2" borderId="53" xfId="0" applyNumberFormat="1" applyFont="1" applyFill="1" applyBorder="1" applyAlignment="1">
      <alignment wrapText="1"/>
    </xf>
    <xf numFmtId="4" fontId="6" fillId="11" borderId="26" xfId="0" applyNumberFormat="1" applyFont="1" applyFill="1" applyBorder="1" applyAlignment="1">
      <alignment wrapText="1"/>
    </xf>
    <xf numFmtId="4" fontId="6" fillId="11" borderId="1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5" fillId="2" borderId="5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8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6" fillId="11" borderId="5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5"/>
  <sheetViews>
    <sheetView tabSelected="1" view="pageBreakPreview" zoomScaleSheetLayoutView="100" zoomScalePageLayoutView="0" workbookViewId="0" topLeftCell="A1">
      <pane xSplit="1" ySplit="6" topLeftCell="B6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35" sqref="C235"/>
    </sheetView>
  </sheetViews>
  <sheetFormatPr defaultColWidth="9.140625" defaultRowHeight="12.75" outlineLevelRow="4"/>
  <cols>
    <col min="1" max="1" width="5.421875" style="0" customWidth="1"/>
    <col min="2" max="2" width="43.8515625" style="0" customWidth="1"/>
    <col min="3" max="3" width="11.8515625" style="0" customWidth="1"/>
    <col min="4" max="4" width="5.421875" style="0" customWidth="1"/>
    <col min="5" max="5" width="5.8515625" style="0" customWidth="1"/>
    <col min="6" max="6" width="6.140625" style="0" customWidth="1"/>
    <col min="7" max="7" width="13.421875" style="0" customWidth="1"/>
    <col min="8" max="8" width="13.140625" style="0" customWidth="1"/>
    <col min="9" max="9" width="13.421875" style="0" customWidth="1"/>
    <col min="10" max="10" width="13.140625" style="0" customWidth="1"/>
    <col min="11" max="11" width="13.8515625" style="0" customWidth="1"/>
    <col min="12" max="12" width="12.00390625" style="0" customWidth="1"/>
    <col min="13" max="13" width="15.421875" style="0" customWidth="1"/>
    <col min="14" max="14" width="13.421875" style="0" customWidth="1"/>
    <col min="15" max="15" width="13.7109375" style="0" customWidth="1"/>
    <col min="16" max="16" width="12.421875" style="0" customWidth="1"/>
    <col min="17" max="17" width="15.7109375" style="0" customWidth="1"/>
    <col min="18" max="18" width="13.140625" style="0" customWidth="1"/>
    <col min="19" max="19" width="13.00390625" style="0" customWidth="1"/>
    <col min="20" max="20" width="13.140625" style="0" customWidth="1"/>
    <col min="21" max="21" width="13.421875" style="0" customWidth="1"/>
    <col min="22" max="22" width="13.28125" style="0" customWidth="1"/>
  </cols>
  <sheetData>
    <row r="1" spans="2:22" s="2" customFormat="1" ht="31.5" customHeight="1">
      <c r="B1" s="197" t="s">
        <v>478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02"/>
      <c r="S1" s="102"/>
      <c r="T1" s="102"/>
      <c r="U1" s="102"/>
      <c r="V1" s="102"/>
    </row>
    <row r="2" spans="2:22" s="2" customFormat="1" ht="15.75">
      <c r="B2" s="198" t="s">
        <v>481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03"/>
      <c r="S2" s="103"/>
      <c r="T2" s="103"/>
      <c r="U2" s="103"/>
      <c r="V2" s="103"/>
    </row>
    <row r="3" spans="2:22" s="2" customFormat="1" ht="15.7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s="2" customFormat="1" ht="142.5" customHeight="1">
      <c r="A4" s="8" t="s">
        <v>26</v>
      </c>
      <c r="B4" s="104" t="s">
        <v>24</v>
      </c>
      <c r="C4" s="105" t="s">
        <v>71</v>
      </c>
      <c r="D4" s="105" t="s">
        <v>5</v>
      </c>
      <c r="E4" s="105" t="s">
        <v>39</v>
      </c>
      <c r="F4" s="105" t="s">
        <v>40</v>
      </c>
      <c r="G4" s="199" t="s">
        <v>314</v>
      </c>
      <c r="H4" s="200"/>
      <c r="I4" s="200"/>
      <c r="J4" s="201"/>
      <c r="K4" s="199" t="s">
        <v>482</v>
      </c>
      <c r="L4" s="200"/>
      <c r="M4" s="200"/>
      <c r="N4" s="201"/>
      <c r="O4" s="199" t="s">
        <v>315</v>
      </c>
      <c r="P4" s="200"/>
      <c r="Q4" s="200"/>
      <c r="R4" s="201"/>
      <c r="S4" s="199" t="s">
        <v>336</v>
      </c>
      <c r="T4" s="200"/>
      <c r="U4" s="200"/>
      <c r="V4" s="202"/>
    </row>
    <row r="5" spans="1:22" s="2" customFormat="1" ht="66" customHeight="1">
      <c r="A5" s="49"/>
      <c r="B5" s="56"/>
      <c r="C5" s="57"/>
      <c r="D5" s="57"/>
      <c r="E5" s="57"/>
      <c r="F5" s="57"/>
      <c r="G5" s="9" t="s">
        <v>44</v>
      </c>
      <c r="H5" s="9" t="s">
        <v>128</v>
      </c>
      <c r="I5" s="9" t="s">
        <v>483</v>
      </c>
      <c r="J5" s="9" t="s">
        <v>360</v>
      </c>
      <c r="K5" s="9" t="s">
        <v>44</v>
      </c>
      <c r="L5" s="9" t="s">
        <v>128</v>
      </c>
      <c r="M5" s="9" t="s">
        <v>45</v>
      </c>
      <c r="N5" s="9" t="s">
        <v>360</v>
      </c>
      <c r="O5" s="9" t="s">
        <v>44</v>
      </c>
      <c r="P5" s="9" t="s">
        <v>128</v>
      </c>
      <c r="Q5" s="9" t="s">
        <v>45</v>
      </c>
      <c r="R5" s="9" t="s">
        <v>46</v>
      </c>
      <c r="S5" s="9" t="s">
        <v>44</v>
      </c>
      <c r="T5" s="9" t="s">
        <v>128</v>
      </c>
      <c r="U5" s="9" t="s">
        <v>45</v>
      </c>
      <c r="V5" s="106" t="s">
        <v>46</v>
      </c>
    </row>
    <row r="6" spans="1:22" s="2" customFormat="1" ht="11.25" customHeight="1">
      <c r="A6" s="8"/>
      <c r="B6" s="56">
        <v>1</v>
      </c>
      <c r="C6" s="57">
        <v>2</v>
      </c>
      <c r="D6" s="57">
        <v>3</v>
      </c>
      <c r="E6" s="57">
        <v>4</v>
      </c>
      <c r="F6" s="57">
        <v>5</v>
      </c>
      <c r="G6" s="9">
        <v>6</v>
      </c>
      <c r="H6" s="9">
        <v>7</v>
      </c>
      <c r="I6" s="9">
        <v>8</v>
      </c>
      <c r="J6" s="9">
        <v>9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06">
        <v>17</v>
      </c>
    </row>
    <row r="7" spans="1:22" s="2" customFormat="1" ht="58.5" customHeight="1" outlineLevel="4">
      <c r="A7" s="21" t="s">
        <v>471</v>
      </c>
      <c r="B7" s="170" t="s">
        <v>484</v>
      </c>
      <c r="C7" s="178" t="s">
        <v>390</v>
      </c>
      <c r="D7" s="172"/>
      <c r="E7" s="171"/>
      <c r="F7" s="174"/>
      <c r="G7" s="175">
        <f>G9</f>
        <v>17993900</v>
      </c>
      <c r="H7" s="175">
        <f aca="true" t="shared" si="0" ref="H7:V7">H9</f>
        <v>0</v>
      </c>
      <c r="I7" s="175">
        <f t="shared" si="0"/>
        <v>12174700</v>
      </c>
      <c r="J7" s="175">
        <f t="shared" si="0"/>
        <v>5819200</v>
      </c>
      <c r="K7" s="175">
        <f t="shared" si="0"/>
        <v>2000000</v>
      </c>
      <c r="L7" s="175">
        <f t="shared" si="0"/>
        <v>0</v>
      </c>
      <c r="M7" s="175">
        <f t="shared" si="0"/>
        <v>0</v>
      </c>
      <c r="N7" s="175">
        <f t="shared" si="0"/>
        <v>2000000</v>
      </c>
      <c r="O7" s="175">
        <f t="shared" si="0"/>
        <v>2000000</v>
      </c>
      <c r="P7" s="175">
        <f t="shared" si="0"/>
        <v>0</v>
      </c>
      <c r="Q7" s="175">
        <f t="shared" si="0"/>
        <v>0</v>
      </c>
      <c r="R7" s="175">
        <f t="shared" si="0"/>
        <v>2000000</v>
      </c>
      <c r="S7" s="175">
        <f t="shared" si="0"/>
        <v>2000000</v>
      </c>
      <c r="T7" s="175">
        <f t="shared" si="0"/>
        <v>0</v>
      </c>
      <c r="U7" s="175">
        <f t="shared" si="0"/>
        <v>0</v>
      </c>
      <c r="V7" s="175">
        <f t="shared" si="0"/>
        <v>2000000</v>
      </c>
    </row>
    <row r="8" spans="1:22" s="2" customFormat="1" ht="12.75" customHeight="1" outlineLevel="4">
      <c r="A8" s="21"/>
      <c r="B8" s="179"/>
      <c r="C8" s="180"/>
      <c r="D8" s="181"/>
      <c r="E8" s="182"/>
      <c r="F8" s="183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1:22" s="2" customFormat="1" ht="81" customHeight="1" outlineLevel="4">
      <c r="A9" s="26" t="s">
        <v>472</v>
      </c>
      <c r="B9" s="177" t="s">
        <v>391</v>
      </c>
      <c r="C9" s="36" t="s">
        <v>392</v>
      </c>
      <c r="D9" s="10"/>
      <c r="E9" s="10"/>
      <c r="F9" s="20"/>
      <c r="G9" s="133">
        <f aca="true" t="shared" si="1" ref="G9:N9">G10+G16</f>
        <v>17993900</v>
      </c>
      <c r="H9" s="133">
        <f t="shared" si="1"/>
        <v>0</v>
      </c>
      <c r="I9" s="133">
        <f t="shared" si="1"/>
        <v>12174700</v>
      </c>
      <c r="J9" s="133">
        <f t="shared" si="1"/>
        <v>5819200</v>
      </c>
      <c r="K9" s="133">
        <f t="shared" si="1"/>
        <v>2000000</v>
      </c>
      <c r="L9" s="133">
        <f t="shared" si="1"/>
        <v>0</v>
      </c>
      <c r="M9" s="133">
        <f t="shared" si="1"/>
        <v>0</v>
      </c>
      <c r="N9" s="133">
        <f t="shared" si="1"/>
        <v>2000000</v>
      </c>
      <c r="O9" s="133">
        <f aca="true" t="shared" si="2" ref="O9:V9">O10+O16</f>
        <v>2000000</v>
      </c>
      <c r="P9" s="133">
        <f t="shared" si="2"/>
        <v>0</v>
      </c>
      <c r="Q9" s="133">
        <f t="shared" si="2"/>
        <v>0</v>
      </c>
      <c r="R9" s="133">
        <f t="shared" si="2"/>
        <v>2000000</v>
      </c>
      <c r="S9" s="133">
        <f t="shared" si="2"/>
        <v>2000000</v>
      </c>
      <c r="T9" s="133">
        <f t="shared" si="2"/>
        <v>0</v>
      </c>
      <c r="U9" s="133">
        <f t="shared" si="2"/>
        <v>0</v>
      </c>
      <c r="V9" s="133">
        <f t="shared" si="2"/>
        <v>2000000</v>
      </c>
    </row>
    <row r="10" spans="1:22" s="2" customFormat="1" ht="26.25" customHeight="1" outlineLevel="4">
      <c r="A10" s="22"/>
      <c r="B10" s="10" t="s">
        <v>393</v>
      </c>
      <c r="C10" s="36" t="s">
        <v>394</v>
      </c>
      <c r="D10" s="31"/>
      <c r="E10" s="31"/>
      <c r="F10" s="31"/>
      <c r="G10" s="133">
        <f>G11</f>
        <v>4000000</v>
      </c>
      <c r="H10" s="133">
        <f aca="true" t="shared" si="3" ref="H10:V10">H11</f>
        <v>0</v>
      </c>
      <c r="I10" s="133">
        <f t="shared" si="3"/>
        <v>0</v>
      </c>
      <c r="J10" s="133">
        <f t="shared" si="3"/>
        <v>4000000</v>
      </c>
      <c r="K10" s="133">
        <f t="shared" si="3"/>
        <v>2000000</v>
      </c>
      <c r="L10" s="133">
        <f t="shared" si="3"/>
        <v>0</v>
      </c>
      <c r="M10" s="133">
        <f t="shared" si="3"/>
        <v>0</v>
      </c>
      <c r="N10" s="133">
        <f t="shared" si="3"/>
        <v>2000000</v>
      </c>
      <c r="O10" s="133">
        <f t="shared" si="3"/>
        <v>2000000</v>
      </c>
      <c r="P10" s="133">
        <f t="shared" si="3"/>
        <v>0</v>
      </c>
      <c r="Q10" s="133">
        <f t="shared" si="3"/>
        <v>0</v>
      </c>
      <c r="R10" s="133">
        <f t="shared" si="3"/>
        <v>2000000</v>
      </c>
      <c r="S10" s="133">
        <f t="shared" si="3"/>
        <v>2000000</v>
      </c>
      <c r="T10" s="133">
        <f t="shared" si="3"/>
        <v>0</v>
      </c>
      <c r="U10" s="133">
        <f t="shared" si="3"/>
        <v>0</v>
      </c>
      <c r="V10" s="133">
        <f t="shared" si="3"/>
        <v>2000000</v>
      </c>
    </row>
    <row r="11" spans="1:22" s="2" customFormat="1" ht="51.75" customHeight="1" outlineLevel="4">
      <c r="A11" s="22"/>
      <c r="B11" s="13" t="s">
        <v>395</v>
      </c>
      <c r="C11" s="29" t="s">
        <v>396</v>
      </c>
      <c r="D11" s="29"/>
      <c r="E11" s="29"/>
      <c r="F11" s="30"/>
      <c r="G11" s="130">
        <f>H11+I11+J11</f>
        <v>4000000</v>
      </c>
      <c r="H11" s="130">
        <v>0</v>
      </c>
      <c r="I11" s="130">
        <v>0</v>
      </c>
      <c r="J11" s="130">
        <v>4000000</v>
      </c>
      <c r="K11" s="130">
        <f>L11+M11+N11</f>
        <v>2000000</v>
      </c>
      <c r="L11" s="130">
        <v>0</v>
      </c>
      <c r="M11" s="130">
        <v>0</v>
      </c>
      <c r="N11" s="130">
        <v>2000000</v>
      </c>
      <c r="O11" s="130">
        <f>P11+Q11+R11</f>
        <v>2000000</v>
      </c>
      <c r="P11" s="130">
        <v>0</v>
      </c>
      <c r="Q11" s="130">
        <v>0</v>
      </c>
      <c r="R11" s="130">
        <v>2000000</v>
      </c>
      <c r="S11" s="130">
        <f>T11+U11+V11</f>
        <v>2000000</v>
      </c>
      <c r="T11" s="130">
        <v>0</v>
      </c>
      <c r="U11" s="130">
        <v>0</v>
      </c>
      <c r="V11" s="130">
        <v>2000000</v>
      </c>
    </row>
    <row r="12" spans="1:22" s="2" customFormat="1" ht="12.75" outlineLevel="4">
      <c r="A12" s="22"/>
      <c r="B12" s="13" t="s">
        <v>129</v>
      </c>
      <c r="C12" s="29" t="s">
        <v>396</v>
      </c>
      <c r="D12" s="29" t="s">
        <v>313</v>
      </c>
      <c r="E12" s="29"/>
      <c r="F12" s="30"/>
      <c r="G12" s="130">
        <f>H12+I12+J12</f>
        <v>4000000</v>
      </c>
      <c r="H12" s="130">
        <v>0</v>
      </c>
      <c r="I12" s="130">
        <v>0</v>
      </c>
      <c r="J12" s="130">
        <v>4000000</v>
      </c>
      <c r="K12" s="130">
        <f>L12+M12+N12</f>
        <v>2000000</v>
      </c>
      <c r="L12" s="130">
        <v>0</v>
      </c>
      <c r="M12" s="130">
        <v>0</v>
      </c>
      <c r="N12" s="130">
        <v>2000000</v>
      </c>
      <c r="O12" s="130">
        <f>P12+Q12+R12</f>
        <v>2000000</v>
      </c>
      <c r="P12" s="130">
        <v>0</v>
      </c>
      <c r="Q12" s="130">
        <v>0</v>
      </c>
      <c r="R12" s="130">
        <v>2000000</v>
      </c>
      <c r="S12" s="130">
        <f>T12+U12+V12</f>
        <v>2000000</v>
      </c>
      <c r="T12" s="130">
        <v>0</v>
      </c>
      <c r="U12" s="130">
        <v>0</v>
      </c>
      <c r="V12" s="130">
        <v>2000000</v>
      </c>
    </row>
    <row r="13" spans="1:22" s="2" customFormat="1" ht="51" outlineLevel="4">
      <c r="A13" s="22"/>
      <c r="B13" s="13" t="s">
        <v>0</v>
      </c>
      <c r="C13" s="29" t="s">
        <v>396</v>
      </c>
      <c r="D13" s="29" t="s">
        <v>1</v>
      </c>
      <c r="E13" s="29"/>
      <c r="F13" s="30"/>
      <c r="G13" s="130">
        <f>H13+I13+J13</f>
        <v>4000000</v>
      </c>
      <c r="H13" s="130">
        <v>0</v>
      </c>
      <c r="I13" s="130">
        <v>0</v>
      </c>
      <c r="J13" s="130">
        <v>4000000</v>
      </c>
      <c r="K13" s="130">
        <f>L13+M13+N13</f>
        <v>2000000</v>
      </c>
      <c r="L13" s="130">
        <v>0</v>
      </c>
      <c r="M13" s="130">
        <v>0</v>
      </c>
      <c r="N13" s="130">
        <v>2000000</v>
      </c>
      <c r="O13" s="130">
        <f>P13+Q13+R13</f>
        <v>2000000</v>
      </c>
      <c r="P13" s="130">
        <v>0</v>
      </c>
      <c r="Q13" s="130">
        <v>0</v>
      </c>
      <c r="R13" s="130">
        <v>2000000</v>
      </c>
      <c r="S13" s="130">
        <f>T13+U13+V13</f>
        <v>2000000</v>
      </c>
      <c r="T13" s="130">
        <v>0</v>
      </c>
      <c r="U13" s="130">
        <v>0</v>
      </c>
      <c r="V13" s="130">
        <v>2000000</v>
      </c>
    </row>
    <row r="14" spans="1:22" s="2" customFormat="1" ht="12.75" outlineLevel="4">
      <c r="A14" s="22"/>
      <c r="B14" s="13" t="s">
        <v>36</v>
      </c>
      <c r="C14" s="29" t="s">
        <v>396</v>
      </c>
      <c r="D14" s="29" t="s">
        <v>1</v>
      </c>
      <c r="E14" s="29" t="s">
        <v>37</v>
      </c>
      <c r="F14" s="30"/>
      <c r="G14" s="130">
        <f>H14+I14+J14</f>
        <v>4000000</v>
      </c>
      <c r="H14" s="130">
        <v>0</v>
      </c>
      <c r="I14" s="130">
        <v>0</v>
      </c>
      <c r="J14" s="130">
        <v>4000000</v>
      </c>
      <c r="K14" s="130">
        <f>L14+M14+N14</f>
        <v>2000000</v>
      </c>
      <c r="L14" s="130">
        <v>0</v>
      </c>
      <c r="M14" s="130">
        <v>0</v>
      </c>
      <c r="N14" s="130">
        <v>2000000</v>
      </c>
      <c r="O14" s="130">
        <f>P14+Q14+R14</f>
        <v>2000000</v>
      </c>
      <c r="P14" s="130">
        <v>0</v>
      </c>
      <c r="Q14" s="130">
        <v>0</v>
      </c>
      <c r="R14" s="130">
        <v>2000000</v>
      </c>
      <c r="S14" s="130">
        <f>T14+U14+V14</f>
        <v>2000000</v>
      </c>
      <c r="T14" s="130">
        <v>0</v>
      </c>
      <c r="U14" s="130">
        <v>0</v>
      </c>
      <c r="V14" s="130">
        <v>2000000</v>
      </c>
    </row>
    <row r="15" spans="1:22" s="2" customFormat="1" ht="12.75" outlineLevel="4">
      <c r="A15" s="22"/>
      <c r="B15" s="67" t="s">
        <v>397</v>
      </c>
      <c r="C15" s="29" t="s">
        <v>396</v>
      </c>
      <c r="D15" s="29" t="s">
        <v>1</v>
      </c>
      <c r="E15" s="29" t="s">
        <v>37</v>
      </c>
      <c r="F15" s="29" t="s">
        <v>38</v>
      </c>
      <c r="G15" s="130">
        <f>H15+I15+J15</f>
        <v>4000000</v>
      </c>
      <c r="H15" s="130">
        <v>0</v>
      </c>
      <c r="I15" s="130">
        <v>0</v>
      </c>
      <c r="J15" s="130">
        <v>4000000</v>
      </c>
      <c r="K15" s="130">
        <f>L15+M15+N15</f>
        <v>2000000</v>
      </c>
      <c r="L15" s="130">
        <v>0</v>
      </c>
      <c r="M15" s="130">
        <v>0</v>
      </c>
      <c r="N15" s="130">
        <v>2000000</v>
      </c>
      <c r="O15" s="130">
        <f>P15+Q15+R15</f>
        <v>2000000</v>
      </c>
      <c r="P15" s="130">
        <v>0</v>
      </c>
      <c r="Q15" s="130">
        <v>0</v>
      </c>
      <c r="R15" s="130">
        <v>2000000</v>
      </c>
      <c r="S15" s="130">
        <f>T15+U15+V15</f>
        <v>2000000</v>
      </c>
      <c r="T15" s="130">
        <v>0</v>
      </c>
      <c r="U15" s="130">
        <v>0</v>
      </c>
      <c r="V15" s="130">
        <v>2000000</v>
      </c>
    </row>
    <row r="16" spans="1:22" s="2" customFormat="1" ht="67.5" customHeight="1" outlineLevel="4">
      <c r="A16" s="22"/>
      <c r="B16" s="10" t="s">
        <v>485</v>
      </c>
      <c r="C16" s="36" t="s">
        <v>486</v>
      </c>
      <c r="D16" s="31"/>
      <c r="E16" s="31"/>
      <c r="F16" s="31"/>
      <c r="G16" s="133">
        <f>G17</f>
        <v>13993900</v>
      </c>
      <c r="H16" s="133">
        <f>H17</f>
        <v>0</v>
      </c>
      <c r="I16" s="133">
        <f>I17</f>
        <v>12174700</v>
      </c>
      <c r="J16" s="133">
        <f>J17</f>
        <v>1819200</v>
      </c>
      <c r="K16" s="133">
        <f>K17</f>
        <v>0</v>
      </c>
      <c r="L16" s="133">
        <f aca="true" t="shared" si="4" ref="L16:V16">L17</f>
        <v>0</v>
      </c>
      <c r="M16" s="133">
        <f t="shared" si="4"/>
        <v>0</v>
      </c>
      <c r="N16" s="133">
        <f t="shared" si="4"/>
        <v>0</v>
      </c>
      <c r="O16" s="133">
        <f t="shared" si="4"/>
        <v>0</v>
      </c>
      <c r="P16" s="133">
        <f t="shared" si="4"/>
        <v>0</v>
      </c>
      <c r="Q16" s="133">
        <f t="shared" si="4"/>
        <v>0</v>
      </c>
      <c r="R16" s="133">
        <f t="shared" si="4"/>
        <v>0</v>
      </c>
      <c r="S16" s="133">
        <f t="shared" si="4"/>
        <v>0</v>
      </c>
      <c r="T16" s="133">
        <f t="shared" si="4"/>
        <v>0</v>
      </c>
      <c r="U16" s="133">
        <f t="shared" si="4"/>
        <v>0</v>
      </c>
      <c r="V16" s="133">
        <f t="shared" si="4"/>
        <v>0</v>
      </c>
    </row>
    <row r="17" spans="1:22" s="2" customFormat="1" ht="39" customHeight="1" outlineLevel="4">
      <c r="A17" s="22"/>
      <c r="B17" s="13" t="s">
        <v>487</v>
      </c>
      <c r="C17" s="29" t="s">
        <v>488</v>
      </c>
      <c r="D17" s="29"/>
      <c r="E17" s="29"/>
      <c r="F17" s="30"/>
      <c r="G17" s="130">
        <f>H17+I17+J17</f>
        <v>13993900</v>
      </c>
      <c r="H17" s="130">
        <v>0</v>
      </c>
      <c r="I17" s="130">
        <v>12174700</v>
      </c>
      <c r="J17" s="130">
        <v>1819200</v>
      </c>
      <c r="K17" s="130">
        <f>L17+M17+N17</f>
        <v>0</v>
      </c>
      <c r="L17" s="130">
        <v>0</v>
      </c>
      <c r="M17" s="130">
        <v>0</v>
      </c>
      <c r="N17" s="130">
        <v>0</v>
      </c>
      <c r="O17" s="130">
        <f>P17+Q17+R17</f>
        <v>0</v>
      </c>
      <c r="P17" s="130">
        <v>0</v>
      </c>
      <c r="Q17" s="130">
        <v>0</v>
      </c>
      <c r="R17" s="130">
        <v>0</v>
      </c>
      <c r="S17" s="130">
        <f>T17+U17+V17</f>
        <v>0</v>
      </c>
      <c r="T17" s="130">
        <v>0</v>
      </c>
      <c r="U17" s="130">
        <v>0</v>
      </c>
      <c r="V17" s="130">
        <v>0</v>
      </c>
    </row>
    <row r="18" spans="1:22" s="2" customFormat="1" ht="12.75" outlineLevel="4">
      <c r="A18" s="22"/>
      <c r="B18" s="13" t="s">
        <v>129</v>
      </c>
      <c r="C18" s="29" t="s">
        <v>488</v>
      </c>
      <c r="D18" s="29" t="s">
        <v>313</v>
      </c>
      <c r="E18" s="29"/>
      <c r="F18" s="30"/>
      <c r="G18" s="130">
        <f>H18+I18+J18</f>
        <v>13993900</v>
      </c>
      <c r="H18" s="130">
        <v>0</v>
      </c>
      <c r="I18" s="130">
        <v>12174700</v>
      </c>
      <c r="J18" s="130">
        <v>1819200</v>
      </c>
      <c r="K18" s="130">
        <f>L18+M18+N18</f>
        <v>0</v>
      </c>
      <c r="L18" s="130">
        <v>0</v>
      </c>
      <c r="M18" s="130">
        <v>0</v>
      </c>
      <c r="N18" s="130">
        <v>0</v>
      </c>
      <c r="O18" s="130">
        <f>P18+Q18+R18</f>
        <v>0</v>
      </c>
      <c r="P18" s="130">
        <v>0</v>
      </c>
      <c r="Q18" s="130">
        <v>0</v>
      </c>
      <c r="R18" s="130">
        <v>0</v>
      </c>
      <c r="S18" s="130">
        <f>T18+U18+V18</f>
        <v>0</v>
      </c>
      <c r="T18" s="130">
        <v>0</v>
      </c>
      <c r="U18" s="130">
        <v>0</v>
      </c>
      <c r="V18" s="130">
        <v>0</v>
      </c>
    </row>
    <row r="19" spans="1:22" s="2" customFormat="1" ht="12.75" outlineLevel="4">
      <c r="A19" s="22"/>
      <c r="B19" s="13" t="s">
        <v>3</v>
      </c>
      <c r="C19" s="29" t="s">
        <v>488</v>
      </c>
      <c r="D19" s="29" t="s">
        <v>4</v>
      </c>
      <c r="E19" s="29"/>
      <c r="F19" s="30"/>
      <c r="G19" s="130">
        <f>H19+I19+J19</f>
        <v>13993900</v>
      </c>
      <c r="H19" s="130">
        <v>0</v>
      </c>
      <c r="I19" s="130">
        <v>12174700</v>
      </c>
      <c r="J19" s="130">
        <v>1819200</v>
      </c>
      <c r="K19" s="130">
        <f>L19+M19+N19</f>
        <v>0</v>
      </c>
      <c r="L19" s="130">
        <v>0</v>
      </c>
      <c r="M19" s="130">
        <v>0</v>
      </c>
      <c r="N19" s="130">
        <v>0</v>
      </c>
      <c r="O19" s="130">
        <f>P19+Q19+R19</f>
        <v>0</v>
      </c>
      <c r="P19" s="130">
        <v>0</v>
      </c>
      <c r="Q19" s="130">
        <v>0</v>
      </c>
      <c r="R19" s="130">
        <v>0</v>
      </c>
      <c r="S19" s="130">
        <f>T19+U19+V19</f>
        <v>0</v>
      </c>
      <c r="T19" s="130">
        <v>0</v>
      </c>
      <c r="U19" s="130">
        <v>0</v>
      </c>
      <c r="V19" s="130">
        <v>0</v>
      </c>
    </row>
    <row r="20" spans="1:22" s="2" customFormat="1" ht="12.75" outlineLevel="4">
      <c r="A20" s="22"/>
      <c r="B20" s="13" t="s">
        <v>49</v>
      </c>
      <c r="C20" s="29" t="s">
        <v>488</v>
      </c>
      <c r="D20" s="29" t="s">
        <v>4</v>
      </c>
      <c r="E20" s="29" t="s">
        <v>41</v>
      </c>
      <c r="F20" s="30"/>
      <c r="G20" s="130">
        <f>H20+I20+J20</f>
        <v>13993900</v>
      </c>
      <c r="H20" s="130">
        <v>0</v>
      </c>
      <c r="I20" s="130">
        <v>12174700</v>
      </c>
      <c r="J20" s="130">
        <v>1819200</v>
      </c>
      <c r="K20" s="130">
        <f>L20+M20+N20</f>
        <v>0</v>
      </c>
      <c r="L20" s="130">
        <v>0</v>
      </c>
      <c r="M20" s="130">
        <v>0</v>
      </c>
      <c r="N20" s="130">
        <v>0</v>
      </c>
      <c r="O20" s="130">
        <f>P20+Q20+R20</f>
        <v>0</v>
      </c>
      <c r="P20" s="130">
        <v>0</v>
      </c>
      <c r="Q20" s="130">
        <v>0</v>
      </c>
      <c r="R20" s="130">
        <v>0</v>
      </c>
      <c r="S20" s="130">
        <f>T20+U20+V20</f>
        <v>0</v>
      </c>
      <c r="T20" s="130">
        <v>0</v>
      </c>
      <c r="U20" s="130">
        <v>0</v>
      </c>
      <c r="V20" s="130">
        <v>0</v>
      </c>
    </row>
    <row r="21" spans="1:22" s="2" customFormat="1" ht="12.75" outlineLevel="4">
      <c r="A21" s="22"/>
      <c r="B21" s="67" t="s">
        <v>57</v>
      </c>
      <c r="C21" s="29" t="s">
        <v>488</v>
      </c>
      <c r="D21" s="29" t="s">
        <v>4</v>
      </c>
      <c r="E21" s="29" t="s">
        <v>41</v>
      </c>
      <c r="F21" s="29" t="s">
        <v>264</v>
      </c>
      <c r="G21" s="130">
        <f>H21+I21+J21</f>
        <v>13993900</v>
      </c>
      <c r="H21" s="130">
        <v>0</v>
      </c>
      <c r="I21" s="130">
        <v>12174700</v>
      </c>
      <c r="J21" s="130">
        <v>1819200</v>
      </c>
      <c r="K21" s="130">
        <f>L21+M21+N21</f>
        <v>0</v>
      </c>
      <c r="L21" s="130">
        <v>0</v>
      </c>
      <c r="M21" s="130">
        <v>0</v>
      </c>
      <c r="N21" s="130">
        <v>0</v>
      </c>
      <c r="O21" s="130">
        <f>P21+Q21+R21</f>
        <v>0</v>
      </c>
      <c r="P21" s="130">
        <v>0</v>
      </c>
      <c r="Q21" s="130">
        <v>0</v>
      </c>
      <c r="R21" s="130">
        <v>0</v>
      </c>
      <c r="S21" s="130">
        <f>T21+U21+V21</f>
        <v>0</v>
      </c>
      <c r="T21" s="130">
        <v>0</v>
      </c>
      <c r="U21" s="130">
        <v>0</v>
      </c>
      <c r="V21" s="130">
        <v>0</v>
      </c>
    </row>
    <row r="22" spans="1:22" s="2" customFormat="1" ht="12.75" outlineLevel="4">
      <c r="A22" s="22"/>
      <c r="B22" s="62"/>
      <c r="C22" s="44"/>
      <c r="D22" s="46"/>
      <c r="E22" s="44"/>
      <c r="F22" s="4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1:22" s="2" customFormat="1" ht="72.75" customHeight="1" outlineLevel="4">
      <c r="A23" s="21" t="s">
        <v>27</v>
      </c>
      <c r="B23" s="170" t="s">
        <v>398</v>
      </c>
      <c r="C23" s="178" t="s">
        <v>399</v>
      </c>
      <c r="D23" s="172"/>
      <c r="E23" s="171"/>
      <c r="F23" s="174"/>
      <c r="G23" s="175">
        <f>G25+G39</f>
        <v>12027421.51</v>
      </c>
      <c r="H23" s="175">
        <f aca="true" t="shared" si="5" ref="H23:V23">H25+H39</f>
        <v>7196472.21</v>
      </c>
      <c r="I23" s="175">
        <f t="shared" si="5"/>
        <v>3748949.3</v>
      </c>
      <c r="J23" s="175">
        <f t="shared" si="5"/>
        <v>1082000</v>
      </c>
      <c r="K23" s="175">
        <f t="shared" si="5"/>
        <v>0</v>
      </c>
      <c r="L23" s="175">
        <f t="shared" si="5"/>
        <v>0</v>
      </c>
      <c r="M23" s="175">
        <f t="shared" si="5"/>
        <v>0</v>
      </c>
      <c r="N23" s="175">
        <f t="shared" si="5"/>
        <v>0</v>
      </c>
      <c r="O23" s="175">
        <f t="shared" si="5"/>
        <v>6198389</v>
      </c>
      <c r="P23" s="175">
        <f t="shared" si="5"/>
        <v>2718300</v>
      </c>
      <c r="Q23" s="175">
        <f t="shared" si="5"/>
        <v>2730189</v>
      </c>
      <c r="R23" s="175">
        <f t="shared" si="5"/>
        <v>749900</v>
      </c>
      <c r="S23" s="175">
        <f t="shared" si="5"/>
        <v>6198489</v>
      </c>
      <c r="T23" s="175">
        <f t="shared" si="5"/>
        <v>2718300</v>
      </c>
      <c r="U23" s="175">
        <f t="shared" si="5"/>
        <v>2730189</v>
      </c>
      <c r="V23" s="175">
        <f t="shared" si="5"/>
        <v>750000</v>
      </c>
    </row>
    <row r="24" spans="1:22" s="2" customFormat="1" ht="12.75" customHeight="1" outlineLevel="4">
      <c r="A24" s="21"/>
      <c r="B24" s="179"/>
      <c r="C24" s="180"/>
      <c r="D24" s="181"/>
      <c r="E24" s="182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</row>
    <row r="25" spans="1:22" s="2" customFormat="1" ht="97.5" customHeight="1" outlineLevel="4">
      <c r="A25" s="26" t="s">
        <v>553</v>
      </c>
      <c r="B25" s="177" t="s">
        <v>401</v>
      </c>
      <c r="C25" s="36" t="s">
        <v>400</v>
      </c>
      <c r="D25" s="10"/>
      <c r="E25" s="10"/>
      <c r="F25" s="20"/>
      <c r="G25" s="133">
        <f aca="true" t="shared" si="6" ref="G25:V25">G26</f>
        <v>10099561.51</v>
      </c>
      <c r="H25" s="133">
        <f t="shared" si="6"/>
        <v>6473255.45</v>
      </c>
      <c r="I25" s="133">
        <f t="shared" si="6"/>
        <v>2544306.06</v>
      </c>
      <c r="J25" s="133">
        <f t="shared" si="6"/>
        <v>1082000</v>
      </c>
      <c r="K25" s="133">
        <f t="shared" si="6"/>
        <v>0</v>
      </c>
      <c r="L25" s="133">
        <f t="shared" si="6"/>
        <v>0</v>
      </c>
      <c r="M25" s="133">
        <f t="shared" si="6"/>
        <v>0</v>
      </c>
      <c r="N25" s="133">
        <f t="shared" si="6"/>
        <v>0</v>
      </c>
      <c r="O25" s="133">
        <f t="shared" si="6"/>
        <v>3306589</v>
      </c>
      <c r="P25" s="133">
        <f t="shared" si="6"/>
        <v>0</v>
      </c>
      <c r="Q25" s="133">
        <f t="shared" si="6"/>
        <v>2556689</v>
      </c>
      <c r="R25" s="133">
        <f t="shared" si="6"/>
        <v>749900</v>
      </c>
      <c r="S25" s="133">
        <f t="shared" si="6"/>
        <v>3306689</v>
      </c>
      <c r="T25" s="133">
        <f t="shared" si="6"/>
        <v>0</v>
      </c>
      <c r="U25" s="133">
        <f t="shared" si="6"/>
        <v>2556689</v>
      </c>
      <c r="V25" s="133">
        <f t="shared" si="6"/>
        <v>750000</v>
      </c>
    </row>
    <row r="26" spans="1:22" s="2" customFormat="1" ht="26.25" customHeight="1" outlineLevel="4">
      <c r="A26" s="22"/>
      <c r="B26" s="10" t="s">
        <v>402</v>
      </c>
      <c r="C26" s="31" t="s">
        <v>403</v>
      </c>
      <c r="D26" s="31"/>
      <c r="E26" s="31"/>
      <c r="F26" s="31"/>
      <c r="G26" s="133">
        <f aca="true" t="shared" si="7" ref="G26:V26">G27+G33</f>
        <v>10099561.51</v>
      </c>
      <c r="H26" s="133">
        <f t="shared" si="7"/>
        <v>6473255.45</v>
      </c>
      <c r="I26" s="133">
        <f t="shared" si="7"/>
        <v>2544306.06</v>
      </c>
      <c r="J26" s="133">
        <f t="shared" si="7"/>
        <v>1082000</v>
      </c>
      <c r="K26" s="133">
        <f t="shared" si="7"/>
        <v>0</v>
      </c>
      <c r="L26" s="133">
        <f t="shared" si="7"/>
        <v>0</v>
      </c>
      <c r="M26" s="133">
        <f t="shared" si="7"/>
        <v>0</v>
      </c>
      <c r="N26" s="133">
        <f t="shared" si="7"/>
        <v>0</v>
      </c>
      <c r="O26" s="133">
        <f t="shared" si="7"/>
        <v>3306589</v>
      </c>
      <c r="P26" s="133">
        <f t="shared" si="7"/>
        <v>0</v>
      </c>
      <c r="Q26" s="133">
        <f t="shared" si="7"/>
        <v>2556689</v>
      </c>
      <c r="R26" s="133">
        <f t="shared" si="7"/>
        <v>749900</v>
      </c>
      <c r="S26" s="133">
        <f t="shared" si="7"/>
        <v>3306689</v>
      </c>
      <c r="T26" s="133">
        <f t="shared" si="7"/>
        <v>0</v>
      </c>
      <c r="U26" s="133">
        <f t="shared" si="7"/>
        <v>2556689</v>
      </c>
      <c r="V26" s="133">
        <f t="shared" si="7"/>
        <v>750000</v>
      </c>
    </row>
    <row r="27" spans="1:22" s="2" customFormat="1" ht="256.5" customHeight="1" outlineLevel="4">
      <c r="A27" s="22"/>
      <c r="B27" s="13" t="s">
        <v>404</v>
      </c>
      <c r="C27" s="29" t="s">
        <v>405</v>
      </c>
      <c r="D27" s="29"/>
      <c r="E27" s="29"/>
      <c r="F27" s="30"/>
      <c r="G27" s="130">
        <f>H27+I27+J27</f>
        <v>3000</v>
      </c>
      <c r="H27" s="130">
        <v>0</v>
      </c>
      <c r="I27" s="130">
        <v>3000</v>
      </c>
      <c r="J27" s="130">
        <v>0</v>
      </c>
      <c r="K27" s="130">
        <f>L27+M27+N27</f>
        <v>0</v>
      </c>
      <c r="L27" s="130">
        <v>0</v>
      </c>
      <c r="M27" s="130">
        <v>0</v>
      </c>
      <c r="N27" s="130">
        <v>0</v>
      </c>
      <c r="O27" s="130">
        <f>P27+Q27+R27</f>
        <v>3000</v>
      </c>
      <c r="P27" s="130">
        <v>0</v>
      </c>
      <c r="Q27" s="130">
        <v>3000</v>
      </c>
      <c r="R27" s="130">
        <v>0</v>
      </c>
      <c r="S27" s="130">
        <f>T27+U27+V27</f>
        <v>3000</v>
      </c>
      <c r="T27" s="130">
        <v>0</v>
      </c>
      <c r="U27" s="130">
        <v>3000</v>
      </c>
      <c r="V27" s="130">
        <v>0</v>
      </c>
    </row>
    <row r="28" spans="1:22" s="2" customFormat="1" ht="12.75" outlineLevel="4">
      <c r="A28" s="22"/>
      <c r="B28" s="23"/>
      <c r="C28" s="3"/>
      <c r="D28" s="3"/>
      <c r="E28" s="3"/>
      <c r="F28" s="13"/>
      <c r="G28" s="7"/>
      <c r="H28" s="7"/>
      <c r="I28" s="7"/>
      <c r="J28" s="5"/>
      <c r="K28" s="7"/>
      <c r="L28" s="7"/>
      <c r="M28" s="7"/>
      <c r="N28" s="5"/>
      <c r="O28" s="7"/>
      <c r="P28" s="7"/>
      <c r="Q28" s="7"/>
      <c r="R28" s="5"/>
      <c r="S28" s="7"/>
      <c r="T28" s="7"/>
      <c r="U28" s="7"/>
      <c r="V28" s="5"/>
    </row>
    <row r="29" spans="1:22" s="2" customFormat="1" ht="12.75" outlineLevel="4">
      <c r="A29" s="22"/>
      <c r="B29" s="13" t="s">
        <v>92</v>
      </c>
      <c r="C29" s="29" t="s">
        <v>405</v>
      </c>
      <c r="D29" s="29" t="s">
        <v>83</v>
      </c>
      <c r="E29" s="29"/>
      <c r="F29" s="30"/>
      <c r="G29" s="130">
        <f aca="true" t="shared" si="8" ref="G29:G37">H29+I29+J29</f>
        <v>3000</v>
      </c>
      <c r="H29" s="130">
        <v>0</v>
      </c>
      <c r="I29" s="130">
        <v>3000</v>
      </c>
      <c r="J29" s="130">
        <v>0</v>
      </c>
      <c r="K29" s="130">
        <f aca="true" t="shared" si="9" ref="K29:K37">L29+M29+N29</f>
        <v>3000</v>
      </c>
      <c r="L29" s="130">
        <v>0</v>
      </c>
      <c r="M29" s="130">
        <v>3000</v>
      </c>
      <c r="N29" s="130">
        <v>0</v>
      </c>
      <c r="O29" s="130">
        <f aca="true" t="shared" si="10" ref="O29:O37">P29+Q29+R29</f>
        <v>3000</v>
      </c>
      <c r="P29" s="130">
        <v>0</v>
      </c>
      <c r="Q29" s="130">
        <v>3000</v>
      </c>
      <c r="R29" s="130">
        <v>0</v>
      </c>
      <c r="S29" s="130">
        <f aca="true" t="shared" si="11" ref="S29:S37">T29+U29+V29</f>
        <v>3000</v>
      </c>
      <c r="T29" s="130">
        <v>0</v>
      </c>
      <c r="U29" s="130">
        <v>3000</v>
      </c>
      <c r="V29" s="130">
        <v>0</v>
      </c>
    </row>
    <row r="30" spans="1:22" s="2" customFormat="1" ht="12.75" outlineLevel="4">
      <c r="A30" s="22"/>
      <c r="B30" s="13" t="s">
        <v>75</v>
      </c>
      <c r="C30" s="29" t="s">
        <v>405</v>
      </c>
      <c r="D30" s="29" t="s">
        <v>406</v>
      </c>
      <c r="E30" s="29"/>
      <c r="F30" s="30"/>
      <c r="G30" s="130">
        <f t="shared" si="8"/>
        <v>3000</v>
      </c>
      <c r="H30" s="130">
        <v>0</v>
      </c>
      <c r="I30" s="130">
        <v>3000</v>
      </c>
      <c r="J30" s="130">
        <v>0</v>
      </c>
      <c r="K30" s="130">
        <f t="shared" si="9"/>
        <v>3000</v>
      </c>
      <c r="L30" s="130">
        <v>0</v>
      </c>
      <c r="M30" s="130">
        <v>3000</v>
      </c>
      <c r="N30" s="130">
        <v>0</v>
      </c>
      <c r="O30" s="130">
        <f t="shared" si="10"/>
        <v>3000</v>
      </c>
      <c r="P30" s="130">
        <v>0</v>
      </c>
      <c r="Q30" s="130">
        <v>3000</v>
      </c>
      <c r="R30" s="130">
        <v>0</v>
      </c>
      <c r="S30" s="130">
        <f t="shared" si="11"/>
        <v>3000</v>
      </c>
      <c r="T30" s="130">
        <v>0</v>
      </c>
      <c r="U30" s="130">
        <v>3000</v>
      </c>
      <c r="V30" s="130">
        <v>0</v>
      </c>
    </row>
    <row r="31" spans="1:22" s="2" customFormat="1" ht="12.75" outlineLevel="4">
      <c r="A31" s="22"/>
      <c r="B31" s="13" t="s">
        <v>49</v>
      </c>
      <c r="C31" s="29" t="s">
        <v>405</v>
      </c>
      <c r="D31" s="29" t="s">
        <v>406</v>
      </c>
      <c r="E31" s="29" t="s">
        <v>41</v>
      </c>
      <c r="F31" s="30"/>
      <c r="G31" s="130">
        <f t="shared" si="8"/>
        <v>3000</v>
      </c>
      <c r="H31" s="130">
        <v>0</v>
      </c>
      <c r="I31" s="130">
        <v>3000</v>
      </c>
      <c r="J31" s="130">
        <v>0</v>
      </c>
      <c r="K31" s="130">
        <f t="shared" si="9"/>
        <v>3000</v>
      </c>
      <c r="L31" s="130">
        <v>0</v>
      </c>
      <c r="M31" s="130">
        <v>3000</v>
      </c>
      <c r="N31" s="130">
        <v>0</v>
      </c>
      <c r="O31" s="130">
        <f t="shared" si="10"/>
        <v>3000</v>
      </c>
      <c r="P31" s="130">
        <v>0</v>
      </c>
      <c r="Q31" s="130">
        <v>3000</v>
      </c>
      <c r="R31" s="130">
        <v>0</v>
      </c>
      <c r="S31" s="130">
        <f t="shared" si="11"/>
        <v>3000</v>
      </c>
      <c r="T31" s="130">
        <v>0</v>
      </c>
      <c r="U31" s="130">
        <v>3000</v>
      </c>
      <c r="V31" s="130">
        <v>0</v>
      </c>
    </row>
    <row r="32" spans="1:22" s="2" customFormat="1" ht="51" outlineLevel="4">
      <c r="A32" s="22"/>
      <c r="B32" s="67" t="s">
        <v>99</v>
      </c>
      <c r="C32" s="29" t="s">
        <v>405</v>
      </c>
      <c r="D32" s="29" t="s">
        <v>406</v>
      </c>
      <c r="E32" s="29" t="s">
        <v>41</v>
      </c>
      <c r="F32" s="29" t="s">
        <v>50</v>
      </c>
      <c r="G32" s="130">
        <f t="shared" si="8"/>
        <v>3000</v>
      </c>
      <c r="H32" s="130">
        <v>0</v>
      </c>
      <c r="I32" s="130">
        <v>3000</v>
      </c>
      <c r="J32" s="130">
        <v>0</v>
      </c>
      <c r="K32" s="130">
        <f t="shared" si="9"/>
        <v>3000</v>
      </c>
      <c r="L32" s="130">
        <v>0</v>
      </c>
      <c r="M32" s="130">
        <v>3000</v>
      </c>
      <c r="N32" s="130">
        <v>0</v>
      </c>
      <c r="O32" s="130">
        <f t="shared" si="10"/>
        <v>3000</v>
      </c>
      <c r="P32" s="130">
        <v>0</v>
      </c>
      <c r="Q32" s="130">
        <v>3000</v>
      </c>
      <c r="R32" s="130">
        <v>0</v>
      </c>
      <c r="S32" s="130">
        <f t="shared" si="11"/>
        <v>3000</v>
      </c>
      <c r="T32" s="130">
        <v>0</v>
      </c>
      <c r="U32" s="130">
        <v>3000</v>
      </c>
      <c r="V32" s="130">
        <v>0</v>
      </c>
    </row>
    <row r="33" spans="1:22" s="2" customFormat="1" ht="76.5" customHeight="1" outlineLevel="4">
      <c r="A33" s="22"/>
      <c r="B33" s="13" t="s">
        <v>407</v>
      </c>
      <c r="C33" s="29" t="s">
        <v>408</v>
      </c>
      <c r="D33" s="29"/>
      <c r="E33" s="29"/>
      <c r="F33" s="30"/>
      <c r="G33" s="130">
        <f t="shared" si="8"/>
        <v>10096561.51</v>
      </c>
      <c r="H33" s="130">
        <v>6473255.45</v>
      </c>
      <c r="I33" s="130">
        <v>2541306.06</v>
      </c>
      <c r="J33" s="130">
        <v>1082000</v>
      </c>
      <c r="K33" s="130">
        <f t="shared" si="9"/>
        <v>0</v>
      </c>
      <c r="L33" s="130">
        <v>0</v>
      </c>
      <c r="M33" s="130">
        <v>0</v>
      </c>
      <c r="N33" s="130">
        <v>0</v>
      </c>
      <c r="O33" s="130">
        <f t="shared" si="10"/>
        <v>3303589</v>
      </c>
      <c r="P33" s="130">
        <v>0</v>
      </c>
      <c r="Q33" s="130">
        <v>2553689</v>
      </c>
      <c r="R33" s="130">
        <v>749900</v>
      </c>
      <c r="S33" s="130">
        <f t="shared" si="11"/>
        <v>3303689</v>
      </c>
      <c r="T33" s="130">
        <v>0</v>
      </c>
      <c r="U33" s="130">
        <v>2553689</v>
      </c>
      <c r="V33" s="130">
        <v>750000</v>
      </c>
    </row>
    <row r="34" spans="1:22" s="2" customFormat="1" ht="14.25" customHeight="1" outlineLevel="4">
      <c r="A34" s="22"/>
      <c r="B34" s="13" t="s">
        <v>93</v>
      </c>
      <c r="C34" s="29" t="s">
        <v>408</v>
      </c>
      <c r="D34" s="29" t="s">
        <v>265</v>
      </c>
      <c r="E34" s="29"/>
      <c r="F34" s="30"/>
      <c r="G34" s="130">
        <f t="shared" si="8"/>
        <v>10096561.51</v>
      </c>
      <c r="H34" s="130">
        <v>6473255.45</v>
      </c>
      <c r="I34" s="130">
        <v>2541306.06</v>
      </c>
      <c r="J34" s="130">
        <v>1082000</v>
      </c>
      <c r="K34" s="130">
        <f t="shared" si="9"/>
        <v>0</v>
      </c>
      <c r="L34" s="130">
        <v>0</v>
      </c>
      <c r="M34" s="130">
        <v>0</v>
      </c>
      <c r="N34" s="130">
        <v>0</v>
      </c>
      <c r="O34" s="130">
        <f t="shared" si="10"/>
        <v>3303589</v>
      </c>
      <c r="P34" s="130">
        <v>0</v>
      </c>
      <c r="Q34" s="130">
        <v>2553689</v>
      </c>
      <c r="R34" s="130">
        <v>749900</v>
      </c>
      <c r="S34" s="130">
        <f t="shared" si="11"/>
        <v>3303689</v>
      </c>
      <c r="T34" s="130">
        <v>0</v>
      </c>
      <c r="U34" s="130">
        <v>2553689</v>
      </c>
      <c r="V34" s="130">
        <v>750000</v>
      </c>
    </row>
    <row r="35" spans="1:22" s="2" customFormat="1" ht="25.5" outlineLevel="4">
      <c r="A35" s="22"/>
      <c r="B35" s="13" t="s">
        <v>94</v>
      </c>
      <c r="C35" s="29" t="s">
        <v>408</v>
      </c>
      <c r="D35" s="29" t="s">
        <v>85</v>
      </c>
      <c r="E35" s="29"/>
      <c r="F35" s="30"/>
      <c r="G35" s="130">
        <f t="shared" si="8"/>
        <v>10096561.51</v>
      </c>
      <c r="H35" s="130">
        <v>6473255.45</v>
      </c>
      <c r="I35" s="130">
        <v>2541306.06</v>
      </c>
      <c r="J35" s="130">
        <v>1082000</v>
      </c>
      <c r="K35" s="130">
        <f t="shared" si="9"/>
        <v>0</v>
      </c>
      <c r="L35" s="130">
        <v>0</v>
      </c>
      <c r="M35" s="130">
        <v>0</v>
      </c>
      <c r="N35" s="130">
        <v>0</v>
      </c>
      <c r="O35" s="130">
        <f t="shared" si="10"/>
        <v>3303589</v>
      </c>
      <c r="P35" s="130">
        <v>0</v>
      </c>
      <c r="Q35" s="130">
        <v>2553689</v>
      </c>
      <c r="R35" s="130">
        <v>749900</v>
      </c>
      <c r="S35" s="130">
        <f t="shared" si="11"/>
        <v>3303689</v>
      </c>
      <c r="T35" s="130">
        <v>0</v>
      </c>
      <c r="U35" s="130">
        <v>2553689</v>
      </c>
      <c r="V35" s="130">
        <v>750000</v>
      </c>
    </row>
    <row r="36" spans="1:22" s="2" customFormat="1" ht="12.75" outlineLevel="4">
      <c r="A36" s="22"/>
      <c r="B36" s="13" t="s">
        <v>42</v>
      </c>
      <c r="C36" s="29" t="s">
        <v>408</v>
      </c>
      <c r="D36" s="29" t="s">
        <v>85</v>
      </c>
      <c r="E36" s="29" t="s">
        <v>308</v>
      </c>
      <c r="F36" s="30"/>
      <c r="G36" s="130">
        <f t="shared" si="8"/>
        <v>10096561.51</v>
      </c>
      <c r="H36" s="130">
        <v>6473255.45</v>
      </c>
      <c r="I36" s="130">
        <v>2541306.06</v>
      </c>
      <c r="J36" s="130">
        <v>1082000</v>
      </c>
      <c r="K36" s="130">
        <f t="shared" si="9"/>
        <v>0</v>
      </c>
      <c r="L36" s="130">
        <v>0</v>
      </c>
      <c r="M36" s="130">
        <v>0</v>
      </c>
      <c r="N36" s="130">
        <v>0</v>
      </c>
      <c r="O36" s="130">
        <f t="shared" si="10"/>
        <v>3303589</v>
      </c>
      <c r="P36" s="130">
        <v>0</v>
      </c>
      <c r="Q36" s="130">
        <v>2553689</v>
      </c>
      <c r="R36" s="130">
        <v>749900</v>
      </c>
      <c r="S36" s="130">
        <f t="shared" si="11"/>
        <v>3303689</v>
      </c>
      <c r="T36" s="130">
        <v>0</v>
      </c>
      <c r="U36" s="130">
        <v>2553689</v>
      </c>
      <c r="V36" s="130">
        <v>750000</v>
      </c>
    </row>
    <row r="37" spans="1:22" s="2" customFormat="1" ht="12.75" outlineLevel="4">
      <c r="A37" s="22"/>
      <c r="B37" s="67" t="s">
        <v>64</v>
      </c>
      <c r="C37" s="29" t="s">
        <v>408</v>
      </c>
      <c r="D37" s="29" t="s">
        <v>85</v>
      </c>
      <c r="E37" s="29" t="s">
        <v>308</v>
      </c>
      <c r="F37" s="29" t="s">
        <v>50</v>
      </c>
      <c r="G37" s="130">
        <f t="shared" si="8"/>
        <v>10096561.51</v>
      </c>
      <c r="H37" s="130">
        <v>6473255.45</v>
      </c>
      <c r="I37" s="130">
        <v>2541306.06</v>
      </c>
      <c r="J37" s="130">
        <v>1082000</v>
      </c>
      <c r="K37" s="130">
        <f t="shared" si="9"/>
        <v>0</v>
      </c>
      <c r="L37" s="130">
        <v>0</v>
      </c>
      <c r="M37" s="130">
        <v>0</v>
      </c>
      <c r="N37" s="130">
        <v>0</v>
      </c>
      <c r="O37" s="130">
        <f t="shared" si="10"/>
        <v>3303589</v>
      </c>
      <c r="P37" s="130">
        <v>0</v>
      </c>
      <c r="Q37" s="130">
        <v>2553689</v>
      </c>
      <c r="R37" s="130">
        <v>749900</v>
      </c>
      <c r="S37" s="130">
        <f t="shared" si="11"/>
        <v>3303689</v>
      </c>
      <c r="T37" s="130">
        <v>0</v>
      </c>
      <c r="U37" s="130">
        <v>2553689</v>
      </c>
      <c r="V37" s="130">
        <v>750000</v>
      </c>
    </row>
    <row r="38" spans="1:22" s="2" customFormat="1" ht="12.75" outlineLevel="4">
      <c r="A38" s="22"/>
      <c r="B38" s="62"/>
      <c r="C38" s="44"/>
      <c r="D38" s="46"/>
      <c r="E38" s="44"/>
      <c r="F38" s="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</row>
    <row r="39" spans="1:22" s="2" customFormat="1" ht="123.75" customHeight="1" outlineLevel="4">
      <c r="A39" s="26" t="s">
        <v>489</v>
      </c>
      <c r="B39" s="177" t="s">
        <v>490</v>
      </c>
      <c r="C39" s="36" t="s">
        <v>409</v>
      </c>
      <c r="D39" s="10"/>
      <c r="E39" s="10"/>
      <c r="F39" s="20"/>
      <c r="G39" s="133">
        <f aca="true" t="shared" si="12" ref="G39:V39">G40</f>
        <v>1927860</v>
      </c>
      <c r="H39" s="133">
        <f t="shared" si="12"/>
        <v>723216.76</v>
      </c>
      <c r="I39" s="133">
        <f t="shared" si="12"/>
        <v>1204643.24</v>
      </c>
      <c r="J39" s="133">
        <f t="shared" si="12"/>
        <v>0</v>
      </c>
      <c r="K39" s="133">
        <f t="shared" si="12"/>
        <v>0</v>
      </c>
      <c r="L39" s="133">
        <f t="shared" si="12"/>
        <v>0</v>
      </c>
      <c r="M39" s="133">
        <f t="shared" si="12"/>
        <v>0</v>
      </c>
      <c r="N39" s="133">
        <f t="shared" si="12"/>
        <v>0</v>
      </c>
      <c r="O39" s="133">
        <f t="shared" si="12"/>
        <v>2891800</v>
      </c>
      <c r="P39" s="133">
        <f t="shared" si="12"/>
        <v>2718300</v>
      </c>
      <c r="Q39" s="133">
        <f t="shared" si="12"/>
        <v>173500</v>
      </c>
      <c r="R39" s="133">
        <f t="shared" si="12"/>
        <v>0</v>
      </c>
      <c r="S39" s="133">
        <f t="shared" si="12"/>
        <v>2891800</v>
      </c>
      <c r="T39" s="133">
        <f t="shared" si="12"/>
        <v>2718300</v>
      </c>
      <c r="U39" s="133">
        <f t="shared" si="12"/>
        <v>173500</v>
      </c>
      <c r="V39" s="133">
        <f t="shared" si="12"/>
        <v>0</v>
      </c>
    </row>
    <row r="40" spans="1:22" s="2" customFormat="1" ht="56.25" customHeight="1" outlineLevel="4">
      <c r="A40" s="22"/>
      <c r="B40" s="10" t="s">
        <v>410</v>
      </c>
      <c r="C40" s="31" t="s">
        <v>411</v>
      </c>
      <c r="D40" s="31"/>
      <c r="E40" s="31"/>
      <c r="F40" s="31"/>
      <c r="G40" s="133">
        <f aca="true" t="shared" si="13" ref="G40:V40">G41+G46</f>
        <v>1927860</v>
      </c>
      <c r="H40" s="133">
        <f t="shared" si="13"/>
        <v>723216.76</v>
      </c>
      <c r="I40" s="133">
        <f t="shared" si="13"/>
        <v>1204643.24</v>
      </c>
      <c r="J40" s="133">
        <f t="shared" si="13"/>
        <v>0</v>
      </c>
      <c r="K40" s="133">
        <f>K41+K46</f>
        <v>0</v>
      </c>
      <c r="L40" s="133">
        <f>L41+L46</f>
        <v>0</v>
      </c>
      <c r="M40" s="133">
        <f>M41+M46</f>
        <v>0</v>
      </c>
      <c r="N40" s="133">
        <f>N41+N46</f>
        <v>0</v>
      </c>
      <c r="O40" s="133">
        <f t="shared" si="13"/>
        <v>2891800</v>
      </c>
      <c r="P40" s="133">
        <f t="shared" si="13"/>
        <v>2718300</v>
      </c>
      <c r="Q40" s="133">
        <f t="shared" si="13"/>
        <v>173500</v>
      </c>
      <c r="R40" s="133">
        <f t="shared" si="13"/>
        <v>0</v>
      </c>
      <c r="S40" s="133">
        <f t="shared" si="13"/>
        <v>2891800</v>
      </c>
      <c r="T40" s="133">
        <f t="shared" si="13"/>
        <v>2718300</v>
      </c>
      <c r="U40" s="133">
        <f t="shared" si="13"/>
        <v>173500</v>
      </c>
      <c r="V40" s="133">
        <f t="shared" si="13"/>
        <v>0</v>
      </c>
    </row>
    <row r="41" spans="1:22" s="2" customFormat="1" ht="51" customHeight="1" outlineLevel="4">
      <c r="A41" s="22"/>
      <c r="B41" s="13" t="s">
        <v>412</v>
      </c>
      <c r="C41" s="29" t="s">
        <v>413</v>
      </c>
      <c r="D41" s="29"/>
      <c r="E41" s="29"/>
      <c r="F41" s="30"/>
      <c r="G41" s="130">
        <f aca="true" t="shared" si="14" ref="G41:G50">H41+I41+J41</f>
        <v>1158480.47</v>
      </c>
      <c r="H41" s="130">
        <v>0</v>
      </c>
      <c r="I41" s="130">
        <v>1158480.47</v>
      </c>
      <c r="J41" s="130">
        <v>0</v>
      </c>
      <c r="K41" s="130">
        <f aca="true" t="shared" si="15" ref="K41:K50">L41+M41+N41</f>
        <v>0</v>
      </c>
      <c r="L41" s="130">
        <v>0</v>
      </c>
      <c r="M41" s="130">
        <v>0</v>
      </c>
      <c r="N41" s="130">
        <v>0</v>
      </c>
      <c r="O41" s="130">
        <f aca="true" t="shared" si="16" ref="O41:O50">P41+Q41+R41</f>
        <v>0</v>
      </c>
      <c r="P41" s="130">
        <v>0</v>
      </c>
      <c r="Q41" s="130">
        <v>0</v>
      </c>
      <c r="R41" s="130">
        <v>0</v>
      </c>
      <c r="S41" s="130">
        <f aca="true" t="shared" si="17" ref="S41:S50">T41+U41+V41</f>
        <v>0</v>
      </c>
      <c r="T41" s="130">
        <v>0</v>
      </c>
      <c r="U41" s="130">
        <v>0</v>
      </c>
      <c r="V41" s="130">
        <v>0</v>
      </c>
    </row>
    <row r="42" spans="1:22" s="2" customFormat="1" ht="37.5" customHeight="1" outlineLevel="4">
      <c r="A42" s="22"/>
      <c r="B42" s="13" t="s">
        <v>89</v>
      </c>
      <c r="C42" s="29" t="s">
        <v>413</v>
      </c>
      <c r="D42" s="29" t="s">
        <v>302</v>
      </c>
      <c r="E42" s="29"/>
      <c r="F42" s="30"/>
      <c r="G42" s="130">
        <f t="shared" si="14"/>
        <v>1158480.47</v>
      </c>
      <c r="H42" s="130">
        <v>0</v>
      </c>
      <c r="I42" s="130">
        <v>1158480.47</v>
      </c>
      <c r="J42" s="130">
        <v>0</v>
      </c>
      <c r="K42" s="130">
        <f t="shared" si="15"/>
        <v>0</v>
      </c>
      <c r="L42" s="130">
        <v>0</v>
      </c>
      <c r="M42" s="130">
        <v>0</v>
      </c>
      <c r="N42" s="130">
        <v>0</v>
      </c>
      <c r="O42" s="130">
        <f t="shared" si="16"/>
        <v>0</v>
      </c>
      <c r="P42" s="130">
        <v>0</v>
      </c>
      <c r="Q42" s="130">
        <v>0</v>
      </c>
      <c r="R42" s="130">
        <v>0</v>
      </c>
      <c r="S42" s="130">
        <f t="shared" si="17"/>
        <v>0</v>
      </c>
      <c r="T42" s="130">
        <v>0</v>
      </c>
      <c r="U42" s="130">
        <v>0</v>
      </c>
      <c r="V42" s="130">
        <v>0</v>
      </c>
    </row>
    <row r="43" spans="1:22" s="2" customFormat="1" ht="12.75" outlineLevel="4">
      <c r="A43" s="22"/>
      <c r="B43" s="13" t="s">
        <v>90</v>
      </c>
      <c r="C43" s="29" t="s">
        <v>413</v>
      </c>
      <c r="D43" s="29" t="s">
        <v>303</v>
      </c>
      <c r="E43" s="29"/>
      <c r="F43" s="30"/>
      <c r="G43" s="130">
        <f t="shared" si="14"/>
        <v>1158480.47</v>
      </c>
      <c r="H43" s="130">
        <v>0</v>
      </c>
      <c r="I43" s="130">
        <v>1158480.47</v>
      </c>
      <c r="J43" s="130">
        <v>0</v>
      </c>
      <c r="K43" s="130">
        <f t="shared" si="15"/>
        <v>0</v>
      </c>
      <c r="L43" s="130">
        <v>0</v>
      </c>
      <c r="M43" s="130">
        <v>0</v>
      </c>
      <c r="N43" s="130">
        <v>0</v>
      </c>
      <c r="O43" s="130">
        <f t="shared" si="16"/>
        <v>0</v>
      </c>
      <c r="P43" s="130">
        <v>0</v>
      </c>
      <c r="Q43" s="130">
        <v>0</v>
      </c>
      <c r="R43" s="130">
        <v>0</v>
      </c>
      <c r="S43" s="130">
        <f t="shared" si="17"/>
        <v>0</v>
      </c>
      <c r="T43" s="130">
        <v>0</v>
      </c>
      <c r="U43" s="130">
        <v>0</v>
      </c>
      <c r="V43" s="130">
        <v>0</v>
      </c>
    </row>
    <row r="44" spans="1:22" s="2" customFormat="1" ht="12.75" outlineLevel="4">
      <c r="A44" s="22"/>
      <c r="B44" s="13" t="s">
        <v>42</v>
      </c>
      <c r="C44" s="29" t="s">
        <v>413</v>
      </c>
      <c r="D44" s="29" t="s">
        <v>303</v>
      </c>
      <c r="E44" s="29" t="s">
        <v>308</v>
      </c>
      <c r="F44" s="30"/>
      <c r="G44" s="130">
        <f t="shared" si="14"/>
        <v>1158480.47</v>
      </c>
      <c r="H44" s="130">
        <v>0</v>
      </c>
      <c r="I44" s="130">
        <v>1158480.47</v>
      </c>
      <c r="J44" s="130">
        <v>0</v>
      </c>
      <c r="K44" s="130">
        <f t="shared" si="15"/>
        <v>0</v>
      </c>
      <c r="L44" s="130">
        <v>0</v>
      </c>
      <c r="M44" s="130">
        <v>0</v>
      </c>
      <c r="N44" s="130">
        <v>0</v>
      </c>
      <c r="O44" s="130">
        <f t="shared" si="16"/>
        <v>0</v>
      </c>
      <c r="P44" s="130">
        <v>0</v>
      </c>
      <c r="Q44" s="130">
        <v>0</v>
      </c>
      <c r="R44" s="130">
        <v>0</v>
      </c>
      <c r="S44" s="130">
        <f t="shared" si="17"/>
        <v>0</v>
      </c>
      <c r="T44" s="130">
        <v>0</v>
      </c>
      <c r="U44" s="130">
        <v>0</v>
      </c>
      <c r="V44" s="130">
        <v>0</v>
      </c>
    </row>
    <row r="45" spans="1:22" s="2" customFormat="1" ht="12.75" outlineLevel="4">
      <c r="A45" s="22"/>
      <c r="B45" s="67" t="s">
        <v>64</v>
      </c>
      <c r="C45" s="29" t="s">
        <v>413</v>
      </c>
      <c r="D45" s="29" t="s">
        <v>303</v>
      </c>
      <c r="E45" s="29" t="s">
        <v>308</v>
      </c>
      <c r="F45" s="29" t="s">
        <v>50</v>
      </c>
      <c r="G45" s="130">
        <f t="shared" si="14"/>
        <v>1158480.47</v>
      </c>
      <c r="H45" s="130">
        <v>0</v>
      </c>
      <c r="I45" s="130">
        <v>1158480.47</v>
      </c>
      <c r="J45" s="130">
        <v>0</v>
      </c>
      <c r="K45" s="130">
        <f t="shared" si="15"/>
        <v>0</v>
      </c>
      <c r="L45" s="130">
        <v>0</v>
      </c>
      <c r="M45" s="130">
        <v>0</v>
      </c>
      <c r="N45" s="130">
        <v>0</v>
      </c>
      <c r="O45" s="130">
        <f t="shared" si="16"/>
        <v>0</v>
      </c>
      <c r="P45" s="130">
        <v>0</v>
      </c>
      <c r="Q45" s="130">
        <v>0</v>
      </c>
      <c r="R45" s="130">
        <v>0</v>
      </c>
      <c r="S45" s="130">
        <f t="shared" si="17"/>
        <v>0</v>
      </c>
      <c r="T45" s="130">
        <v>0</v>
      </c>
      <c r="U45" s="130">
        <v>0</v>
      </c>
      <c r="V45" s="130">
        <v>0</v>
      </c>
    </row>
    <row r="46" spans="1:22" s="2" customFormat="1" ht="51" customHeight="1" outlineLevel="4">
      <c r="A46" s="22"/>
      <c r="B46" s="13" t="s">
        <v>412</v>
      </c>
      <c r="C46" s="29" t="s">
        <v>414</v>
      </c>
      <c r="D46" s="29"/>
      <c r="E46" s="29"/>
      <c r="F46" s="30"/>
      <c r="G46" s="130">
        <f t="shared" si="14"/>
        <v>769379.53</v>
      </c>
      <c r="H46" s="130">
        <v>723216.76</v>
      </c>
      <c r="I46" s="130">
        <v>46162.77</v>
      </c>
      <c r="J46" s="130">
        <v>0</v>
      </c>
      <c r="K46" s="130">
        <f t="shared" si="15"/>
        <v>0</v>
      </c>
      <c r="L46" s="130">
        <v>0</v>
      </c>
      <c r="M46" s="130">
        <v>0</v>
      </c>
      <c r="N46" s="130">
        <v>0</v>
      </c>
      <c r="O46" s="130">
        <f t="shared" si="16"/>
        <v>2891800</v>
      </c>
      <c r="P46" s="130">
        <v>2718300</v>
      </c>
      <c r="Q46" s="130">
        <v>173500</v>
      </c>
      <c r="R46" s="130">
        <v>0</v>
      </c>
      <c r="S46" s="130">
        <f t="shared" si="17"/>
        <v>2891800</v>
      </c>
      <c r="T46" s="130">
        <v>2718300</v>
      </c>
      <c r="U46" s="130">
        <v>173500</v>
      </c>
      <c r="V46" s="130">
        <v>0</v>
      </c>
    </row>
    <row r="47" spans="1:22" s="2" customFormat="1" ht="37.5" customHeight="1" outlineLevel="4">
      <c r="A47" s="22"/>
      <c r="B47" s="13" t="s">
        <v>89</v>
      </c>
      <c r="C47" s="29" t="s">
        <v>414</v>
      </c>
      <c r="D47" s="29" t="s">
        <v>302</v>
      </c>
      <c r="E47" s="29"/>
      <c r="F47" s="30"/>
      <c r="G47" s="130">
        <f t="shared" si="14"/>
        <v>769379.53</v>
      </c>
      <c r="H47" s="130">
        <v>723216.76</v>
      </c>
      <c r="I47" s="130">
        <v>46162.77</v>
      </c>
      <c r="J47" s="130">
        <v>0</v>
      </c>
      <c r="K47" s="130">
        <f t="shared" si="15"/>
        <v>0</v>
      </c>
      <c r="L47" s="130">
        <v>0</v>
      </c>
      <c r="M47" s="130">
        <v>0</v>
      </c>
      <c r="N47" s="130">
        <v>0</v>
      </c>
      <c r="O47" s="130">
        <f t="shared" si="16"/>
        <v>2891800</v>
      </c>
      <c r="P47" s="130">
        <v>2718300</v>
      </c>
      <c r="Q47" s="130">
        <v>173500</v>
      </c>
      <c r="R47" s="130">
        <v>0</v>
      </c>
      <c r="S47" s="130">
        <f t="shared" si="17"/>
        <v>2891800</v>
      </c>
      <c r="T47" s="130">
        <v>2718300</v>
      </c>
      <c r="U47" s="130">
        <v>173500</v>
      </c>
      <c r="V47" s="130">
        <v>0</v>
      </c>
    </row>
    <row r="48" spans="1:22" s="2" customFormat="1" ht="12.75" outlineLevel="4">
      <c r="A48" s="22"/>
      <c r="B48" s="13" t="s">
        <v>90</v>
      </c>
      <c r="C48" s="29" t="s">
        <v>414</v>
      </c>
      <c r="D48" s="29" t="s">
        <v>303</v>
      </c>
      <c r="E48" s="29"/>
      <c r="F48" s="30"/>
      <c r="G48" s="130">
        <f t="shared" si="14"/>
        <v>769379.53</v>
      </c>
      <c r="H48" s="130">
        <v>723216.76</v>
      </c>
      <c r="I48" s="130">
        <v>46162.77</v>
      </c>
      <c r="J48" s="130">
        <v>0</v>
      </c>
      <c r="K48" s="130">
        <f t="shared" si="15"/>
        <v>0</v>
      </c>
      <c r="L48" s="130">
        <v>0</v>
      </c>
      <c r="M48" s="130">
        <v>0</v>
      </c>
      <c r="N48" s="130">
        <v>0</v>
      </c>
      <c r="O48" s="130">
        <f t="shared" si="16"/>
        <v>2891800</v>
      </c>
      <c r="P48" s="130">
        <v>2718300</v>
      </c>
      <c r="Q48" s="130">
        <v>173500</v>
      </c>
      <c r="R48" s="130">
        <v>0</v>
      </c>
      <c r="S48" s="130">
        <f t="shared" si="17"/>
        <v>2891800</v>
      </c>
      <c r="T48" s="130">
        <v>2718300</v>
      </c>
      <c r="U48" s="130">
        <v>173500</v>
      </c>
      <c r="V48" s="130">
        <v>0</v>
      </c>
    </row>
    <row r="49" spans="1:22" s="2" customFormat="1" ht="12.75" outlineLevel="4">
      <c r="A49" s="22"/>
      <c r="B49" s="13" t="s">
        <v>42</v>
      </c>
      <c r="C49" s="29" t="s">
        <v>414</v>
      </c>
      <c r="D49" s="29" t="s">
        <v>303</v>
      </c>
      <c r="E49" s="29" t="s">
        <v>308</v>
      </c>
      <c r="F49" s="30"/>
      <c r="G49" s="130">
        <f t="shared" si="14"/>
        <v>769379.53</v>
      </c>
      <c r="H49" s="130">
        <v>723216.76</v>
      </c>
      <c r="I49" s="130">
        <v>46162.77</v>
      </c>
      <c r="J49" s="130">
        <v>0</v>
      </c>
      <c r="K49" s="130">
        <f t="shared" si="15"/>
        <v>0</v>
      </c>
      <c r="L49" s="130">
        <v>0</v>
      </c>
      <c r="M49" s="130">
        <v>0</v>
      </c>
      <c r="N49" s="130">
        <v>0</v>
      </c>
      <c r="O49" s="130">
        <f t="shared" si="16"/>
        <v>2891800</v>
      </c>
      <c r="P49" s="130">
        <v>2718300</v>
      </c>
      <c r="Q49" s="130">
        <v>173500</v>
      </c>
      <c r="R49" s="130">
        <v>0</v>
      </c>
      <c r="S49" s="130">
        <f t="shared" si="17"/>
        <v>2891800</v>
      </c>
      <c r="T49" s="130">
        <v>2718300</v>
      </c>
      <c r="U49" s="130">
        <v>173500</v>
      </c>
      <c r="V49" s="130">
        <v>0</v>
      </c>
    </row>
    <row r="50" spans="1:22" s="2" customFormat="1" ht="12.75" outlineLevel="4">
      <c r="A50" s="22"/>
      <c r="B50" s="67" t="s">
        <v>64</v>
      </c>
      <c r="C50" s="29" t="s">
        <v>414</v>
      </c>
      <c r="D50" s="29" t="s">
        <v>303</v>
      </c>
      <c r="E50" s="29" t="s">
        <v>308</v>
      </c>
      <c r="F50" s="29" t="s">
        <v>50</v>
      </c>
      <c r="G50" s="130">
        <f t="shared" si="14"/>
        <v>769379.53</v>
      </c>
      <c r="H50" s="130">
        <v>723216.76</v>
      </c>
      <c r="I50" s="130">
        <v>46162.77</v>
      </c>
      <c r="J50" s="130">
        <v>0</v>
      </c>
      <c r="K50" s="130">
        <f t="shared" si="15"/>
        <v>0</v>
      </c>
      <c r="L50" s="130">
        <v>0</v>
      </c>
      <c r="M50" s="130">
        <v>0</v>
      </c>
      <c r="N50" s="130">
        <v>0</v>
      </c>
      <c r="O50" s="130">
        <f t="shared" si="16"/>
        <v>2891800</v>
      </c>
      <c r="P50" s="130">
        <v>2718300</v>
      </c>
      <c r="Q50" s="130">
        <v>173500</v>
      </c>
      <c r="R50" s="130">
        <v>0</v>
      </c>
      <c r="S50" s="130">
        <f t="shared" si="17"/>
        <v>2891800</v>
      </c>
      <c r="T50" s="130">
        <v>2718300</v>
      </c>
      <c r="U50" s="130">
        <v>173500</v>
      </c>
      <c r="V50" s="130">
        <v>0</v>
      </c>
    </row>
    <row r="51" spans="1:22" s="2" customFormat="1" ht="12.75" outlineLevel="4">
      <c r="A51" s="48"/>
      <c r="B51" s="62"/>
      <c r="C51" s="44"/>
      <c r="D51" s="46"/>
      <c r="E51" s="44"/>
      <c r="F51" s="44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</row>
    <row r="52" spans="1:22" s="2" customFormat="1" ht="58.5" customHeight="1" outlineLevel="4">
      <c r="A52" s="21" t="s">
        <v>28</v>
      </c>
      <c r="B52" s="170" t="s">
        <v>415</v>
      </c>
      <c r="C52" s="178" t="s">
        <v>416</v>
      </c>
      <c r="D52" s="172"/>
      <c r="E52" s="171"/>
      <c r="F52" s="174"/>
      <c r="G52" s="175">
        <f aca="true" t="shared" si="18" ref="G52:O52">G54+G83+G91+G103</f>
        <v>531700</v>
      </c>
      <c r="H52" s="175">
        <f t="shared" si="18"/>
        <v>0</v>
      </c>
      <c r="I52" s="175">
        <f t="shared" si="18"/>
        <v>313700</v>
      </c>
      <c r="J52" s="175">
        <f t="shared" si="18"/>
        <v>218000</v>
      </c>
      <c r="K52" s="175">
        <f t="shared" si="18"/>
        <v>29259.6</v>
      </c>
      <c r="L52" s="175">
        <f t="shared" si="18"/>
        <v>0</v>
      </c>
      <c r="M52" s="175">
        <f t="shared" si="18"/>
        <v>29259.6</v>
      </c>
      <c r="N52" s="175">
        <f t="shared" si="18"/>
        <v>0</v>
      </c>
      <c r="O52" s="175">
        <f t="shared" si="18"/>
        <v>469200</v>
      </c>
      <c r="P52" s="175">
        <f aca="true" t="shared" si="19" ref="P52:V52">P54+P83+P91+P103</f>
        <v>0</v>
      </c>
      <c r="Q52" s="175">
        <f t="shared" si="19"/>
        <v>324200</v>
      </c>
      <c r="R52" s="175">
        <f t="shared" si="19"/>
        <v>145000</v>
      </c>
      <c r="S52" s="175">
        <f t="shared" si="19"/>
        <v>469200</v>
      </c>
      <c r="T52" s="175">
        <f t="shared" si="19"/>
        <v>0</v>
      </c>
      <c r="U52" s="175">
        <f t="shared" si="19"/>
        <v>324200</v>
      </c>
      <c r="V52" s="175">
        <f t="shared" si="19"/>
        <v>145000</v>
      </c>
    </row>
    <row r="53" spans="1:22" s="2" customFormat="1" ht="12.75" outlineLevel="4">
      <c r="A53" s="22"/>
      <c r="B53" s="23"/>
      <c r="C53" s="3"/>
      <c r="D53" s="3"/>
      <c r="E53" s="3"/>
      <c r="F53" s="13"/>
      <c r="G53" s="7"/>
      <c r="H53" s="7"/>
      <c r="I53" s="7"/>
      <c r="J53" s="5"/>
      <c r="K53" s="7"/>
      <c r="L53" s="7"/>
      <c r="M53" s="7"/>
      <c r="N53" s="5"/>
      <c r="O53" s="7"/>
      <c r="P53" s="7"/>
      <c r="Q53" s="7"/>
      <c r="R53" s="5"/>
      <c r="S53" s="7"/>
      <c r="T53" s="7"/>
      <c r="U53" s="7"/>
      <c r="V53" s="5"/>
    </row>
    <row r="54" spans="1:22" s="2" customFormat="1" ht="66.75" customHeight="1" outlineLevel="4">
      <c r="A54" s="26" t="s">
        <v>131</v>
      </c>
      <c r="B54" s="177" t="s">
        <v>417</v>
      </c>
      <c r="C54" s="36" t="s">
        <v>418</v>
      </c>
      <c r="D54" s="10"/>
      <c r="E54" s="10"/>
      <c r="F54" s="20"/>
      <c r="G54" s="133">
        <f aca="true" t="shared" si="20" ref="G54:V54">G55+G70+G76</f>
        <v>148000</v>
      </c>
      <c r="H54" s="133">
        <f t="shared" si="20"/>
        <v>0</v>
      </c>
      <c r="I54" s="133">
        <f t="shared" si="20"/>
        <v>0</v>
      </c>
      <c r="J54" s="133">
        <f t="shared" si="20"/>
        <v>148000</v>
      </c>
      <c r="K54" s="133">
        <f>K55+K70+K76</f>
        <v>0</v>
      </c>
      <c r="L54" s="133">
        <f>L55+L70+L76</f>
        <v>0</v>
      </c>
      <c r="M54" s="133">
        <f>M55+M70+M76</f>
        <v>0</v>
      </c>
      <c r="N54" s="133">
        <f>N55+N70+N76</f>
        <v>0</v>
      </c>
      <c r="O54" s="133">
        <f t="shared" si="20"/>
        <v>75000</v>
      </c>
      <c r="P54" s="133">
        <f t="shared" si="20"/>
        <v>0</v>
      </c>
      <c r="Q54" s="133">
        <f t="shared" si="20"/>
        <v>0</v>
      </c>
      <c r="R54" s="133">
        <f t="shared" si="20"/>
        <v>75000</v>
      </c>
      <c r="S54" s="133">
        <f t="shared" si="20"/>
        <v>75000</v>
      </c>
      <c r="T54" s="133">
        <f t="shared" si="20"/>
        <v>0</v>
      </c>
      <c r="U54" s="133">
        <f t="shared" si="20"/>
        <v>0</v>
      </c>
      <c r="V54" s="133">
        <f t="shared" si="20"/>
        <v>75000</v>
      </c>
    </row>
    <row r="55" spans="1:22" s="2" customFormat="1" ht="42" customHeight="1" outlineLevel="4">
      <c r="A55" s="22"/>
      <c r="B55" s="10" t="s">
        <v>419</v>
      </c>
      <c r="C55" s="31" t="s">
        <v>420</v>
      </c>
      <c r="D55" s="31"/>
      <c r="E55" s="31"/>
      <c r="F55" s="31"/>
      <c r="G55" s="133">
        <f aca="true" t="shared" si="21" ref="G55:V55">G56+G65+G61</f>
        <v>135000</v>
      </c>
      <c r="H55" s="133">
        <f t="shared" si="21"/>
        <v>0</v>
      </c>
      <c r="I55" s="133">
        <f t="shared" si="21"/>
        <v>0</v>
      </c>
      <c r="J55" s="133">
        <f t="shared" si="21"/>
        <v>135000</v>
      </c>
      <c r="K55" s="133">
        <f t="shared" si="21"/>
        <v>0</v>
      </c>
      <c r="L55" s="133">
        <f t="shared" si="21"/>
        <v>0</v>
      </c>
      <c r="M55" s="133">
        <f t="shared" si="21"/>
        <v>0</v>
      </c>
      <c r="N55" s="133">
        <f t="shared" si="21"/>
        <v>0</v>
      </c>
      <c r="O55" s="133">
        <f t="shared" si="21"/>
        <v>70000</v>
      </c>
      <c r="P55" s="133">
        <f t="shared" si="21"/>
        <v>0</v>
      </c>
      <c r="Q55" s="133">
        <f t="shared" si="21"/>
        <v>0</v>
      </c>
      <c r="R55" s="133">
        <f t="shared" si="21"/>
        <v>70000</v>
      </c>
      <c r="S55" s="133">
        <f t="shared" si="21"/>
        <v>70000</v>
      </c>
      <c r="T55" s="133">
        <f t="shared" si="21"/>
        <v>0</v>
      </c>
      <c r="U55" s="133">
        <f t="shared" si="21"/>
        <v>0</v>
      </c>
      <c r="V55" s="133">
        <f t="shared" si="21"/>
        <v>70000</v>
      </c>
    </row>
    <row r="56" spans="1:22" s="2" customFormat="1" ht="24.75" customHeight="1" outlineLevel="4">
      <c r="A56" s="22"/>
      <c r="B56" s="13" t="s">
        <v>421</v>
      </c>
      <c r="C56" s="29" t="s">
        <v>422</v>
      </c>
      <c r="D56" s="29"/>
      <c r="E56" s="29"/>
      <c r="F56" s="30"/>
      <c r="G56" s="130">
        <f aca="true" t="shared" si="22" ref="G56:G69">H56+I56+J56</f>
        <v>120000</v>
      </c>
      <c r="H56" s="130">
        <v>0</v>
      </c>
      <c r="I56" s="130">
        <v>0</v>
      </c>
      <c r="J56" s="130">
        <v>120000</v>
      </c>
      <c r="K56" s="130">
        <f aca="true" t="shared" si="23" ref="K56:K69">L56+M56+N56</f>
        <v>0</v>
      </c>
      <c r="L56" s="130">
        <v>0</v>
      </c>
      <c r="M56" s="130">
        <v>0</v>
      </c>
      <c r="N56" s="130">
        <v>0</v>
      </c>
      <c r="O56" s="130">
        <f aca="true" t="shared" si="24" ref="O56:O69">P56+Q56+R56</f>
        <v>0</v>
      </c>
      <c r="P56" s="130">
        <v>0</v>
      </c>
      <c r="Q56" s="130">
        <v>0</v>
      </c>
      <c r="R56" s="130">
        <v>0</v>
      </c>
      <c r="S56" s="130">
        <f aca="true" t="shared" si="25" ref="S56:S69">T56+U56+V56</f>
        <v>0</v>
      </c>
      <c r="T56" s="130">
        <v>0</v>
      </c>
      <c r="U56" s="130">
        <v>0</v>
      </c>
      <c r="V56" s="130">
        <v>0</v>
      </c>
    </row>
    <row r="57" spans="1:22" s="2" customFormat="1" ht="63.75" outlineLevel="4">
      <c r="A57" s="22"/>
      <c r="B57" s="13" t="s">
        <v>147</v>
      </c>
      <c r="C57" s="29" t="s">
        <v>422</v>
      </c>
      <c r="D57" s="29" t="s">
        <v>324</v>
      </c>
      <c r="E57" s="29"/>
      <c r="F57" s="30"/>
      <c r="G57" s="130">
        <f t="shared" si="22"/>
        <v>120000</v>
      </c>
      <c r="H57" s="130">
        <v>0</v>
      </c>
      <c r="I57" s="130">
        <v>0</v>
      </c>
      <c r="J57" s="130">
        <v>120000</v>
      </c>
      <c r="K57" s="130">
        <f t="shared" si="23"/>
        <v>0</v>
      </c>
      <c r="L57" s="130">
        <v>0</v>
      </c>
      <c r="M57" s="130">
        <v>0</v>
      </c>
      <c r="N57" s="130">
        <v>0</v>
      </c>
      <c r="O57" s="130">
        <f t="shared" si="24"/>
        <v>0</v>
      </c>
      <c r="P57" s="130">
        <v>0</v>
      </c>
      <c r="Q57" s="130">
        <v>0</v>
      </c>
      <c r="R57" s="130">
        <v>0</v>
      </c>
      <c r="S57" s="130">
        <f t="shared" si="25"/>
        <v>0</v>
      </c>
      <c r="T57" s="130">
        <v>0</v>
      </c>
      <c r="U57" s="130">
        <v>0</v>
      </c>
      <c r="V57" s="130">
        <v>0</v>
      </c>
    </row>
    <row r="58" spans="1:22" s="2" customFormat="1" ht="13.5" customHeight="1" outlineLevel="4">
      <c r="A58" s="22"/>
      <c r="B58" s="13" t="s">
        <v>162</v>
      </c>
      <c r="C58" s="29" t="s">
        <v>422</v>
      </c>
      <c r="D58" s="29" t="s">
        <v>373</v>
      </c>
      <c r="E58" s="29"/>
      <c r="F58" s="30"/>
      <c r="G58" s="130">
        <f t="shared" si="22"/>
        <v>120000</v>
      </c>
      <c r="H58" s="130">
        <v>0</v>
      </c>
      <c r="I58" s="130">
        <v>0</v>
      </c>
      <c r="J58" s="130">
        <v>120000</v>
      </c>
      <c r="K58" s="130">
        <f t="shared" si="23"/>
        <v>0</v>
      </c>
      <c r="L58" s="130">
        <v>0</v>
      </c>
      <c r="M58" s="130">
        <v>0</v>
      </c>
      <c r="N58" s="130">
        <v>0</v>
      </c>
      <c r="O58" s="130">
        <f t="shared" si="24"/>
        <v>0</v>
      </c>
      <c r="P58" s="130">
        <v>0</v>
      </c>
      <c r="Q58" s="130">
        <v>0</v>
      </c>
      <c r="R58" s="130">
        <v>0</v>
      </c>
      <c r="S58" s="130">
        <f t="shared" si="25"/>
        <v>0</v>
      </c>
      <c r="T58" s="130">
        <v>0</v>
      </c>
      <c r="U58" s="130">
        <v>0</v>
      </c>
      <c r="V58" s="130">
        <v>0</v>
      </c>
    </row>
    <row r="59" spans="1:22" s="2" customFormat="1" ht="25.5" outlineLevel="4">
      <c r="A59" s="22"/>
      <c r="B59" s="13" t="s">
        <v>68</v>
      </c>
      <c r="C59" s="29" t="s">
        <v>422</v>
      </c>
      <c r="D59" s="29" t="s">
        <v>373</v>
      </c>
      <c r="E59" s="29" t="s">
        <v>43</v>
      </c>
      <c r="F59" s="30"/>
      <c r="G59" s="130">
        <f t="shared" si="22"/>
        <v>120000</v>
      </c>
      <c r="H59" s="130">
        <v>0</v>
      </c>
      <c r="I59" s="130">
        <v>0</v>
      </c>
      <c r="J59" s="130">
        <v>120000</v>
      </c>
      <c r="K59" s="130">
        <f t="shared" si="23"/>
        <v>0</v>
      </c>
      <c r="L59" s="130">
        <v>0</v>
      </c>
      <c r="M59" s="130">
        <v>0</v>
      </c>
      <c r="N59" s="130">
        <v>0</v>
      </c>
      <c r="O59" s="130">
        <f t="shared" si="24"/>
        <v>0</v>
      </c>
      <c r="P59" s="130">
        <v>0</v>
      </c>
      <c r="Q59" s="130">
        <v>0</v>
      </c>
      <c r="R59" s="130">
        <v>0</v>
      </c>
      <c r="S59" s="130">
        <f t="shared" si="25"/>
        <v>0</v>
      </c>
      <c r="T59" s="130">
        <v>0</v>
      </c>
      <c r="U59" s="130">
        <v>0</v>
      </c>
      <c r="V59" s="130">
        <v>0</v>
      </c>
    </row>
    <row r="60" spans="1:22" s="2" customFormat="1" ht="25.5" outlineLevel="4">
      <c r="A60" s="22"/>
      <c r="B60" s="67" t="s">
        <v>424</v>
      </c>
      <c r="C60" s="29" t="s">
        <v>422</v>
      </c>
      <c r="D60" s="29" t="s">
        <v>373</v>
      </c>
      <c r="E60" s="29" t="s">
        <v>43</v>
      </c>
      <c r="F60" s="29" t="s">
        <v>425</v>
      </c>
      <c r="G60" s="130">
        <f t="shared" si="22"/>
        <v>120000</v>
      </c>
      <c r="H60" s="130">
        <v>0</v>
      </c>
      <c r="I60" s="130">
        <v>0</v>
      </c>
      <c r="J60" s="130">
        <v>120000</v>
      </c>
      <c r="K60" s="130">
        <f t="shared" si="23"/>
        <v>0</v>
      </c>
      <c r="L60" s="130">
        <v>0</v>
      </c>
      <c r="M60" s="130">
        <v>0</v>
      </c>
      <c r="N60" s="130">
        <v>0</v>
      </c>
      <c r="O60" s="130">
        <f t="shared" si="24"/>
        <v>0</v>
      </c>
      <c r="P60" s="130">
        <v>0</v>
      </c>
      <c r="Q60" s="130">
        <v>0</v>
      </c>
      <c r="R60" s="130">
        <v>0</v>
      </c>
      <c r="S60" s="130">
        <f t="shared" si="25"/>
        <v>0</v>
      </c>
      <c r="T60" s="130">
        <v>0</v>
      </c>
      <c r="U60" s="130">
        <v>0</v>
      </c>
      <c r="V60" s="130">
        <v>0</v>
      </c>
    </row>
    <row r="61" spans="1:22" s="2" customFormat="1" ht="25.5" outlineLevel="4">
      <c r="A61" s="22"/>
      <c r="B61" s="13" t="s">
        <v>423</v>
      </c>
      <c r="C61" s="29" t="s">
        <v>422</v>
      </c>
      <c r="D61" s="29" t="s">
        <v>88</v>
      </c>
      <c r="E61" s="29"/>
      <c r="F61" s="30"/>
      <c r="G61" s="130">
        <f>H61+I61+J61</f>
        <v>0</v>
      </c>
      <c r="H61" s="130">
        <v>0</v>
      </c>
      <c r="I61" s="130">
        <v>0</v>
      </c>
      <c r="J61" s="130">
        <v>0</v>
      </c>
      <c r="K61" s="130">
        <f>L61+M61+N61</f>
        <v>0</v>
      </c>
      <c r="L61" s="130">
        <v>0</v>
      </c>
      <c r="M61" s="130">
        <v>0</v>
      </c>
      <c r="N61" s="130">
        <v>0</v>
      </c>
      <c r="O61" s="130">
        <f>P61+Q61+R61</f>
        <v>55000</v>
      </c>
      <c r="P61" s="130">
        <v>0</v>
      </c>
      <c r="Q61" s="130">
        <v>0</v>
      </c>
      <c r="R61" s="130">
        <v>55000</v>
      </c>
      <c r="S61" s="130">
        <f>T61+U61+V61</f>
        <v>55000</v>
      </c>
      <c r="T61" s="130">
        <v>0</v>
      </c>
      <c r="U61" s="130">
        <v>0</v>
      </c>
      <c r="V61" s="130">
        <v>55000</v>
      </c>
    </row>
    <row r="62" spans="1:22" s="2" customFormat="1" ht="39" customHeight="1" outlineLevel="4">
      <c r="A62" s="22"/>
      <c r="B62" s="13" t="s">
        <v>87</v>
      </c>
      <c r="C62" s="29" t="s">
        <v>422</v>
      </c>
      <c r="D62" s="29" t="s">
        <v>91</v>
      </c>
      <c r="E62" s="29"/>
      <c r="F62" s="30"/>
      <c r="G62" s="130">
        <f>H62+I62+J62</f>
        <v>0</v>
      </c>
      <c r="H62" s="130">
        <v>0</v>
      </c>
      <c r="I62" s="130">
        <v>0</v>
      </c>
      <c r="J62" s="130">
        <v>0</v>
      </c>
      <c r="K62" s="130">
        <f>L62+M62+N62</f>
        <v>0</v>
      </c>
      <c r="L62" s="130">
        <v>0</v>
      </c>
      <c r="M62" s="130">
        <v>0</v>
      </c>
      <c r="N62" s="130">
        <v>0</v>
      </c>
      <c r="O62" s="130">
        <f>P62+Q62+R62</f>
        <v>55000</v>
      </c>
      <c r="P62" s="130">
        <v>0</v>
      </c>
      <c r="Q62" s="130">
        <v>0</v>
      </c>
      <c r="R62" s="130">
        <v>55000</v>
      </c>
      <c r="S62" s="130">
        <f>T62+U62+V62</f>
        <v>55000</v>
      </c>
      <c r="T62" s="130">
        <v>0</v>
      </c>
      <c r="U62" s="130">
        <v>0</v>
      </c>
      <c r="V62" s="130">
        <v>55000</v>
      </c>
    </row>
    <row r="63" spans="1:22" s="2" customFormat="1" ht="25.5" outlineLevel="4">
      <c r="A63" s="22"/>
      <c r="B63" s="13" t="s">
        <v>68</v>
      </c>
      <c r="C63" s="29" t="s">
        <v>422</v>
      </c>
      <c r="D63" s="29" t="s">
        <v>91</v>
      </c>
      <c r="E63" s="29" t="s">
        <v>43</v>
      </c>
      <c r="F63" s="30"/>
      <c r="G63" s="130">
        <f>H63+I63+J63</f>
        <v>0</v>
      </c>
      <c r="H63" s="130">
        <v>0</v>
      </c>
      <c r="I63" s="130">
        <v>0</v>
      </c>
      <c r="J63" s="130">
        <v>0</v>
      </c>
      <c r="K63" s="130">
        <f>L63+M63+N63</f>
        <v>0</v>
      </c>
      <c r="L63" s="130">
        <v>0</v>
      </c>
      <c r="M63" s="130">
        <v>0</v>
      </c>
      <c r="N63" s="130">
        <v>0</v>
      </c>
      <c r="O63" s="130">
        <f>P63+Q63+R63</f>
        <v>55000</v>
      </c>
      <c r="P63" s="130">
        <v>0</v>
      </c>
      <c r="Q63" s="130">
        <v>0</v>
      </c>
      <c r="R63" s="130">
        <v>55000</v>
      </c>
      <c r="S63" s="130">
        <f>T63+U63+V63</f>
        <v>55000</v>
      </c>
      <c r="T63" s="130">
        <v>0</v>
      </c>
      <c r="U63" s="130">
        <v>0</v>
      </c>
      <c r="V63" s="130">
        <v>55000</v>
      </c>
    </row>
    <row r="64" spans="1:22" s="2" customFormat="1" ht="25.5" outlineLevel="4">
      <c r="A64" s="22"/>
      <c r="B64" s="67" t="s">
        <v>424</v>
      </c>
      <c r="C64" s="29" t="s">
        <v>422</v>
      </c>
      <c r="D64" s="29" t="s">
        <v>91</v>
      </c>
      <c r="E64" s="29" t="s">
        <v>43</v>
      </c>
      <c r="F64" s="29" t="s">
        <v>425</v>
      </c>
      <c r="G64" s="130">
        <f>H64+I64+J64</f>
        <v>0</v>
      </c>
      <c r="H64" s="130">
        <v>0</v>
      </c>
      <c r="I64" s="130">
        <v>0</v>
      </c>
      <c r="J64" s="130">
        <v>0</v>
      </c>
      <c r="K64" s="130">
        <f>L64+M64+N64</f>
        <v>0</v>
      </c>
      <c r="L64" s="130">
        <v>0</v>
      </c>
      <c r="M64" s="130">
        <v>0</v>
      </c>
      <c r="N64" s="130">
        <v>0</v>
      </c>
      <c r="O64" s="130">
        <f>P64+Q64+R64</f>
        <v>55000</v>
      </c>
      <c r="P64" s="130">
        <v>0</v>
      </c>
      <c r="Q64" s="130">
        <v>0</v>
      </c>
      <c r="R64" s="130">
        <v>55000</v>
      </c>
      <c r="S64" s="130">
        <f>T64+U64+V64</f>
        <v>55000</v>
      </c>
      <c r="T64" s="130">
        <v>0</v>
      </c>
      <c r="U64" s="130">
        <v>0</v>
      </c>
      <c r="V64" s="130">
        <v>55000</v>
      </c>
    </row>
    <row r="65" spans="1:22" s="2" customFormat="1" ht="38.25" customHeight="1" outlineLevel="4">
      <c r="A65" s="22"/>
      <c r="B65" s="13" t="s">
        <v>426</v>
      </c>
      <c r="C65" s="29" t="s">
        <v>427</v>
      </c>
      <c r="D65" s="29"/>
      <c r="E65" s="29"/>
      <c r="F65" s="30"/>
      <c r="G65" s="130">
        <f t="shared" si="22"/>
        <v>15000</v>
      </c>
      <c r="H65" s="130">
        <v>0</v>
      </c>
      <c r="I65" s="130">
        <v>0</v>
      </c>
      <c r="J65" s="130">
        <v>15000</v>
      </c>
      <c r="K65" s="130">
        <f t="shared" si="23"/>
        <v>0</v>
      </c>
      <c r="L65" s="130">
        <v>0</v>
      </c>
      <c r="M65" s="130">
        <v>0</v>
      </c>
      <c r="N65" s="130">
        <v>0</v>
      </c>
      <c r="O65" s="130">
        <f t="shared" si="24"/>
        <v>15000</v>
      </c>
      <c r="P65" s="130">
        <v>0</v>
      </c>
      <c r="Q65" s="130">
        <v>0</v>
      </c>
      <c r="R65" s="130">
        <v>15000</v>
      </c>
      <c r="S65" s="130">
        <f t="shared" si="25"/>
        <v>15000</v>
      </c>
      <c r="T65" s="130">
        <v>0</v>
      </c>
      <c r="U65" s="130">
        <v>0</v>
      </c>
      <c r="V65" s="130">
        <v>15000</v>
      </c>
    </row>
    <row r="66" spans="1:22" s="2" customFormat="1" ht="25.5" outlineLevel="4">
      <c r="A66" s="22"/>
      <c r="B66" s="13" t="s">
        <v>423</v>
      </c>
      <c r="C66" s="29" t="s">
        <v>427</v>
      </c>
      <c r="D66" s="29" t="s">
        <v>88</v>
      </c>
      <c r="E66" s="29"/>
      <c r="F66" s="30"/>
      <c r="G66" s="130">
        <f t="shared" si="22"/>
        <v>15000</v>
      </c>
      <c r="H66" s="130">
        <v>0</v>
      </c>
      <c r="I66" s="130">
        <v>0</v>
      </c>
      <c r="J66" s="130">
        <v>15000</v>
      </c>
      <c r="K66" s="130">
        <f t="shared" si="23"/>
        <v>0</v>
      </c>
      <c r="L66" s="130">
        <v>0</v>
      </c>
      <c r="M66" s="130">
        <v>0</v>
      </c>
      <c r="N66" s="130">
        <v>0</v>
      </c>
      <c r="O66" s="130">
        <f t="shared" si="24"/>
        <v>15000</v>
      </c>
      <c r="P66" s="130">
        <v>0</v>
      </c>
      <c r="Q66" s="130">
        <v>0</v>
      </c>
      <c r="R66" s="130">
        <v>15000</v>
      </c>
      <c r="S66" s="130">
        <f t="shared" si="25"/>
        <v>15000</v>
      </c>
      <c r="T66" s="130">
        <v>0</v>
      </c>
      <c r="U66" s="130">
        <v>0</v>
      </c>
      <c r="V66" s="130">
        <v>15000</v>
      </c>
    </row>
    <row r="67" spans="1:22" s="2" customFormat="1" ht="38.25" outlineLevel="4">
      <c r="A67" s="22"/>
      <c r="B67" s="13" t="s">
        <v>87</v>
      </c>
      <c r="C67" s="29" t="s">
        <v>427</v>
      </c>
      <c r="D67" s="29" t="s">
        <v>91</v>
      </c>
      <c r="E67" s="29"/>
      <c r="F67" s="30"/>
      <c r="G67" s="130">
        <f t="shared" si="22"/>
        <v>15000</v>
      </c>
      <c r="H67" s="130">
        <v>0</v>
      </c>
      <c r="I67" s="130">
        <v>0</v>
      </c>
      <c r="J67" s="130">
        <v>15000</v>
      </c>
      <c r="K67" s="130">
        <f t="shared" si="23"/>
        <v>0</v>
      </c>
      <c r="L67" s="130">
        <v>0</v>
      </c>
      <c r="M67" s="130">
        <v>0</v>
      </c>
      <c r="N67" s="130">
        <v>0</v>
      </c>
      <c r="O67" s="130">
        <f t="shared" si="24"/>
        <v>15000</v>
      </c>
      <c r="P67" s="130">
        <v>0</v>
      </c>
      <c r="Q67" s="130">
        <v>0</v>
      </c>
      <c r="R67" s="130">
        <v>15000</v>
      </c>
      <c r="S67" s="130">
        <f t="shared" si="25"/>
        <v>15000</v>
      </c>
      <c r="T67" s="130">
        <v>0</v>
      </c>
      <c r="U67" s="130">
        <v>0</v>
      </c>
      <c r="V67" s="130">
        <v>15000</v>
      </c>
    </row>
    <row r="68" spans="1:22" s="2" customFormat="1" ht="12.75" outlineLevel="4">
      <c r="A68" s="22"/>
      <c r="B68" s="13" t="s">
        <v>49</v>
      </c>
      <c r="C68" s="29" t="s">
        <v>427</v>
      </c>
      <c r="D68" s="29" t="s">
        <v>91</v>
      </c>
      <c r="E68" s="29" t="s">
        <v>41</v>
      </c>
      <c r="F68" s="30"/>
      <c r="G68" s="130">
        <f t="shared" si="22"/>
        <v>15000</v>
      </c>
      <c r="H68" s="130">
        <v>0</v>
      </c>
      <c r="I68" s="130">
        <v>0</v>
      </c>
      <c r="J68" s="130">
        <v>15000</v>
      </c>
      <c r="K68" s="130">
        <f t="shared" si="23"/>
        <v>0</v>
      </c>
      <c r="L68" s="130">
        <v>0</v>
      </c>
      <c r="M68" s="130">
        <v>0</v>
      </c>
      <c r="N68" s="130">
        <v>0</v>
      </c>
      <c r="O68" s="130">
        <f t="shared" si="24"/>
        <v>15000</v>
      </c>
      <c r="P68" s="130">
        <v>0</v>
      </c>
      <c r="Q68" s="130">
        <v>0</v>
      </c>
      <c r="R68" s="130">
        <v>15000</v>
      </c>
      <c r="S68" s="130">
        <f t="shared" si="25"/>
        <v>15000</v>
      </c>
      <c r="T68" s="130">
        <v>0</v>
      </c>
      <c r="U68" s="130">
        <v>0</v>
      </c>
      <c r="V68" s="130">
        <v>15000</v>
      </c>
    </row>
    <row r="69" spans="1:22" s="2" customFormat="1" ht="12.75" outlineLevel="4">
      <c r="A69" s="22"/>
      <c r="B69" s="67" t="s">
        <v>57</v>
      </c>
      <c r="C69" s="29" t="s">
        <v>427</v>
      </c>
      <c r="D69" s="29" t="s">
        <v>91</v>
      </c>
      <c r="E69" s="29" t="s">
        <v>41</v>
      </c>
      <c r="F69" s="29" t="s">
        <v>264</v>
      </c>
      <c r="G69" s="130">
        <f t="shared" si="22"/>
        <v>15000</v>
      </c>
      <c r="H69" s="130">
        <v>0</v>
      </c>
      <c r="I69" s="130">
        <v>0</v>
      </c>
      <c r="J69" s="130">
        <v>15000</v>
      </c>
      <c r="K69" s="130">
        <f t="shared" si="23"/>
        <v>0</v>
      </c>
      <c r="L69" s="130">
        <v>0</v>
      </c>
      <c r="M69" s="130">
        <v>0</v>
      </c>
      <c r="N69" s="130">
        <v>0</v>
      </c>
      <c r="O69" s="130">
        <f t="shared" si="24"/>
        <v>15000</v>
      </c>
      <c r="P69" s="130">
        <v>0</v>
      </c>
      <c r="Q69" s="130">
        <v>0</v>
      </c>
      <c r="R69" s="130">
        <v>15000</v>
      </c>
      <c r="S69" s="130">
        <f t="shared" si="25"/>
        <v>15000</v>
      </c>
      <c r="T69" s="130">
        <v>0</v>
      </c>
      <c r="U69" s="130">
        <v>0</v>
      </c>
      <c r="V69" s="130">
        <v>15000</v>
      </c>
    </row>
    <row r="70" spans="1:22" s="2" customFormat="1" ht="79.5" customHeight="1" outlineLevel="4">
      <c r="A70" s="22"/>
      <c r="B70" s="10" t="s">
        <v>428</v>
      </c>
      <c r="C70" s="31" t="s">
        <v>429</v>
      </c>
      <c r="D70" s="31"/>
      <c r="E70" s="31"/>
      <c r="F70" s="31"/>
      <c r="G70" s="133">
        <f aca="true" t="shared" si="26" ref="G70:V70">G71</f>
        <v>10000</v>
      </c>
      <c r="H70" s="133">
        <f t="shared" si="26"/>
        <v>0</v>
      </c>
      <c r="I70" s="133">
        <f t="shared" si="26"/>
        <v>0</v>
      </c>
      <c r="J70" s="133">
        <f t="shared" si="26"/>
        <v>10000</v>
      </c>
      <c r="K70" s="133">
        <f t="shared" si="26"/>
        <v>0</v>
      </c>
      <c r="L70" s="133">
        <f t="shared" si="26"/>
        <v>0</v>
      </c>
      <c r="M70" s="133">
        <f t="shared" si="26"/>
        <v>0</v>
      </c>
      <c r="N70" s="133">
        <f t="shared" si="26"/>
        <v>0</v>
      </c>
      <c r="O70" s="133">
        <f t="shared" si="26"/>
        <v>2000</v>
      </c>
      <c r="P70" s="133">
        <f t="shared" si="26"/>
        <v>0</v>
      </c>
      <c r="Q70" s="133">
        <f t="shared" si="26"/>
        <v>0</v>
      </c>
      <c r="R70" s="133">
        <f t="shared" si="26"/>
        <v>2000</v>
      </c>
      <c r="S70" s="133">
        <f t="shared" si="26"/>
        <v>2000</v>
      </c>
      <c r="T70" s="133">
        <f t="shared" si="26"/>
        <v>0</v>
      </c>
      <c r="U70" s="133">
        <f t="shared" si="26"/>
        <v>0</v>
      </c>
      <c r="V70" s="133">
        <f t="shared" si="26"/>
        <v>2000</v>
      </c>
    </row>
    <row r="71" spans="1:22" s="2" customFormat="1" ht="51.75" customHeight="1" outlineLevel="4">
      <c r="A71" s="22"/>
      <c r="B71" s="13" t="s">
        <v>430</v>
      </c>
      <c r="C71" s="29" t="s">
        <v>431</v>
      </c>
      <c r="D71" s="29"/>
      <c r="E71" s="29"/>
      <c r="F71" s="30"/>
      <c r="G71" s="130">
        <f>H71+I71+J71</f>
        <v>10000</v>
      </c>
      <c r="H71" s="130">
        <v>0</v>
      </c>
      <c r="I71" s="130">
        <v>0</v>
      </c>
      <c r="J71" s="130">
        <v>10000</v>
      </c>
      <c r="K71" s="130">
        <f>L71+M71+N71</f>
        <v>0</v>
      </c>
      <c r="L71" s="130">
        <v>0</v>
      </c>
      <c r="M71" s="130">
        <v>0</v>
      </c>
      <c r="N71" s="130">
        <v>0</v>
      </c>
      <c r="O71" s="130">
        <f>P71+Q71+R71</f>
        <v>2000</v>
      </c>
      <c r="P71" s="130">
        <v>0</v>
      </c>
      <c r="Q71" s="130">
        <v>0</v>
      </c>
      <c r="R71" s="130">
        <v>2000</v>
      </c>
      <c r="S71" s="130">
        <f>T71+U71+V71</f>
        <v>2000</v>
      </c>
      <c r="T71" s="130">
        <v>0</v>
      </c>
      <c r="U71" s="130">
        <v>0</v>
      </c>
      <c r="V71" s="130">
        <v>2000</v>
      </c>
    </row>
    <row r="72" spans="1:22" s="2" customFormat="1" ht="25.5" outlineLevel="4">
      <c r="A72" s="22"/>
      <c r="B72" s="13" t="s">
        <v>423</v>
      </c>
      <c r="C72" s="29" t="s">
        <v>431</v>
      </c>
      <c r="D72" s="29" t="s">
        <v>88</v>
      </c>
      <c r="E72" s="29"/>
      <c r="F72" s="30"/>
      <c r="G72" s="130">
        <f>H72+I72+J72</f>
        <v>10000</v>
      </c>
      <c r="H72" s="130">
        <v>0</v>
      </c>
      <c r="I72" s="130">
        <v>0</v>
      </c>
      <c r="J72" s="130">
        <v>10000</v>
      </c>
      <c r="K72" s="130">
        <f>L72+M72+N72</f>
        <v>0</v>
      </c>
      <c r="L72" s="130">
        <v>0</v>
      </c>
      <c r="M72" s="130">
        <v>0</v>
      </c>
      <c r="N72" s="130">
        <v>0</v>
      </c>
      <c r="O72" s="130">
        <f>P72+Q72+R72</f>
        <v>2000</v>
      </c>
      <c r="P72" s="130">
        <v>0</v>
      </c>
      <c r="Q72" s="130">
        <v>0</v>
      </c>
      <c r="R72" s="130">
        <v>2000</v>
      </c>
      <c r="S72" s="130">
        <f>T72+U72+V72</f>
        <v>2000</v>
      </c>
      <c r="T72" s="130">
        <v>0</v>
      </c>
      <c r="U72" s="130">
        <v>0</v>
      </c>
      <c r="V72" s="130">
        <v>2000</v>
      </c>
    </row>
    <row r="73" spans="1:22" s="2" customFormat="1" ht="38.25" outlineLevel="4">
      <c r="A73" s="22"/>
      <c r="B73" s="13" t="s">
        <v>87</v>
      </c>
      <c r="C73" s="29" t="s">
        <v>431</v>
      </c>
      <c r="D73" s="29" t="s">
        <v>91</v>
      </c>
      <c r="E73" s="29"/>
      <c r="F73" s="30"/>
      <c r="G73" s="130">
        <f>H73+I73+J73</f>
        <v>10000</v>
      </c>
      <c r="H73" s="130">
        <v>0</v>
      </c>
      <c r="I73" s="130">
        <v>0</v>
      </c>
      <c r="J73" s="130">
        <v>10000</v>
      </c>
      <c r="K73" s="130">
        <f>L73+M73+N73</f>
        <v>0</v>
      </c>
      <c r="L73" s="130">
        <v>0</v>
      </c>
      <c r="M73" s="130">
        <v>0</v>
      </c>
      <c r="N73" s="130">
        <v>0</v>
      </c>
      <c r="O73" s="130">
        <f>P73+Q73+R73</f>
        <v>2000</v>
      </c>
      <c r="P73" s="130">
        <v>0</v>
      </c>
      <c r="Q73" s="130">
        <v>0</v>
      </c>
      <c r="R73" s="130">
        <v>2000</v>
      </c>
      <c r="S73" s="130">
        <f>T73+U73+V73</f>
        <v>2000</v>
      </c>
      <c r="T73" s="130">
        <v>0</v>
      </c>
      <c r="U73" s="130">
        <v>0</v>
      </c>
      <c r="V73" s="130">
        <v>2000</v>
      </c>
    </row>
    <row r="74" spans="1:22" s="2" customFormat="1" ht="12.75" outlineLevel="4">
      <c r="A74" s="22"/>
      <c r="B74" s="13" t="s">
        <v>49</v>
      </c>
      <c r="C74" s="29" t="s">
        <v>431</v>
      </c>
      <c r="D74" s="29" t="s">
        <v>91</v>
      </c>
      <c r="E74" s="29" t="s">
        <v>41</v>
      </c>
      <c r="F74" s="30"/>
      <c r="G74" s="130">
        <f>H74+I74+J74</f>
        <v>10000</v>
      </c>
      <c r="H74" s="130">
        <v>0</v>
      </c>
      <c r="I74" s="130">
        <v>0</v>
      </c>
      <c r="J74" s="130">
        <v>10000</v>
      </c>
      <c r="K74" s="130">
        <f>L74+M74+N74</f>
        <v>0</v>
      </c>
      <c r="L74" s="130">
        <v>0</v>
      </c>
      <c r="M74" s="130">
        <v>0</v>
      </c>
      <c r="N74" s="130">
        <v>0</v>
      </c>
      <c r="O74" s="130">
        <f>P74+Q74+R74</f>
        <v>2000</v>
      </c>
      <c r="P74" s="130">
        <v>0</v>
      </c>
      <c r="Q74" s="130">
        <v>0</v>
      </c>
      <c r="R74" s="130">
        <v>2000</v>
      </c>
      <c r="S74" s="130">
        <f>T74+U74+V74</f>
        <v>2000</v>
      </c>
      <c r="T74" s="130">
        <v>0</v>
      </c>
      <c r="U74" s="130">
        <v>0</v>
      </c>
      <c r="V74" s="130">
        <v>2000</v>
      </c>
    </row>
    <row r="75" spans="1:22" s="2" customFormat="1" ht="12.75" outlineLevel="4">
      <c r="A75" s="22"/>
      <c r="B75" s="67" t="s">
        <v>57</v>
      </c>
      <c r="C75" s="29" t="s">
        <v>431</v>
      </c>
      <c r="D75" s="29" t="s">
        <v>91</v>
      </c>
      <c r="E75" s="29" t="s">
        <v>41</v>
      </c>
      <c r="F75" s="29" t="s">
        <v>264</v>
      </c>
      <c r="G75" s="130">
        <f>H75+I75+J75</f>
        <v>10000</v>
      </c>
      <c r="H75" s="130">
        <v>0</v>
      </c>
      <c r="I75" s="130">
        <v>0</v>
      </c>
      <c r="J75" s="130">
        <v>10000</v>
      </c>
      <c r="K75" s="130">
        <f>L75+M75+N75</f>
        <v>0</v>
      </c>
      <c r="L75" s="130">
        <v>0</v>
      </c>
      <c r="M75" s="130">
        <v>0</v>
      </c>
      <c r="N75" s="130">
        <v>0</v>
      </c>
      <c r="O75" s="130">
        <f>P75+Q75+R75</f>
        <v>2000</v>
      </c>
      <c r="P75" s="130">
        <v>0</v>
      </c>
      <c r="Q75" s="130">
        <v>0</v>
      </c>
      <c r="R75" s="130">
        <v>2000</v>
      </c>
      <c r="S75" s="130">
        <f>T75+U75+V75</f>
        <v>2000</v>
      </c>
      <c r="T75" s="130">
        <v>0</v>
      </c>
      <c r="U75" s="130">
        <v>0</v>
      </c>
      <c r="V75" s="130">
        <v>2000</v>
      </c>
    </row>
    <row r="76" spans="1:22" s="2" customFormat="1" ht="54" customHeight="1" outlineLevel="4">
      <c r="A76" s="22"/>
      <c r="B76" s="10" t="s">
        <v>432</v>
      </c>
      <c r="C76" s="31" t="s">
        <v>433</v>
      </c>
      <c r="D76" s="31"/>
      <c r="E76" s="31"/>
      <c r="F76" s="31"/>
      <c r="G76" s="133">
        <f aca="true" t="shared" si="27" ref="G76:V76">G77</f>
        <v>3000</v>
      </c>
      <c r="H76" s="133">
        <f t="shared" si="27"/>
        <v>0</v>
      </c>
      <c r="I76" s="133">
        <f t="shared" si="27"/>
        <v>0</v>
      </c>
      <c r="J76" s="133">
        <f t="shared" si="27"/>
        <v>3000</v>
      </c>
      <c r="K76" s="133">
        <f t="shared" si="27"/>
        <v>0</v>
      </c>
      <c r="L76" s="133">
        <f t="shared" si="27"/>
        <v>0</v>
      </c>
      <c r="M76" s="133">
        <f t="shared" si="27"/>
        <v>0</v>
      </c>
      <c r="N76" s="133">
        <f t="shared" si="27"/>
        <v>0</v>
      </c>
      <c r="O76" s="133">
        <f t="shared" si="27"/>
        <v>3000</v>
      </c>
      <c r="P76" s="133">
        <f t="shared" si="27"/>
        <v>0</v>
      </c>
      <c r="Q76" s="133">
        <f t="shared" si="27"/>
        <v>0</v>
      </c>
      <c r="R76" s="133">
        <f t="shared" si="27"/>
        <v>3000</v>
      </c>
      <c r="S76" s="133">
        <f t="shared" si="27"/>
        <v>3000</v>
      </c>
      <c r="T76" s="133">
        <f t="shared" si="27"/>
        <v>0</v>
      </c>
      <c r="U76" s="133">
        <f t="shared" si="27"/>
        <v>0</v>
      </c>
      <c r="V76" s="133">
        <f t="shared" si="27"/>
        <v>3000</v>
      </c>
    </row>
    <row r="77" spans="1:22" s="2" customFormat="1" ht="50.25" customHeight="1" outlineLevel="4">
      <c r="A77" s="22"/>
      <c r="B77" s="13" t="s">
        <v>434</v>
      </c>
      <c r="C77" s="29" t="s">
        <v>435</v>
      </c>
      <c r="D77" s="29"/>
      <c r="E77" s="29"/>
      <c r="F77" s="30"/>
      <c r="G77" s="130">
        <f>H77+I77+J77</f>
        <v>3000</v>
      </c>
      <c r="H77" s="130">
        <v>0</v>
      </c>
      <c r="I77" s="130">
        <v>0</v>
      </c>
      <c r="J77" s="130">
        <v>3000</v>
      </c>
      <c r="K77" s="130">
        <f>L77+M77+N77</f>
        <v>0</v>
      </c>
      <c r="L77" s="130">
        <v>0</v>
      </c>
      <c r="M77" s="130">
        <v>0</v>
      </c>
      <c r="N77" s="130">
        <v>0</v>
      </c>
      <c r="O77" s="130">
        <f>P77+Q77+R77</f>
        <v>3000</v>
      </c>
      <c r="P77" s="130">
        <v>0</v>
      </c>
      <c r="Q77" s="130">
        <v>0</v>
      </c>
      <c r="R77" s="130">
        <v>3000</v>
      </c>
      <c r="S77" s="130">
        <f>T77+U77+V77</f>
        <v>3000</v>
      </c>
      <c r="T77" s="130">
        <v>0</v>
      </c>
      <c r="U77" s="130">
        <v>0</v>
      </c>
      <c r="V77" s="130">
        <v>3000</v>
      </c>
    </row>
    <row r="78" spans="1:22" s="2" customFormat="1" ht="25.5" outlineLevel="4">
      <c r="A78" s="22"/>
      <c r="B78" s="13" t="s">
        <v>423</v>
      </c>
      <c r="C78" s="29" t="s">
        <v>435</v>
      </c>
      <c r="D78" s="29" t="s">
        <v>88</v>
      </c>
      <c r="E78" s="29"/>
      <c r="F78" s="30"/>
      <c r="G78" s="130">
        <f>H78+I78+J78</f>
        <v>3000</v>
      </c>
      <c r="H78" s="130">
        <v>0</v>
      </c>
      <c r="I78" s="130">
        <v>0</v>
      </c>
      <c r="J78" s="130">
        <v>3000</v>
      </c>
      <c r="K78" s="130">
        <f>L78+M78+N78</f>
        <v>0</v>
      </c>
      <c r="L78" s="130">
        <v>0</v>
      </c>
      <c r="M78" s="130">
        <v>0</v>
      </c>
      <c r="N78" s="130">
        <v>0</v>
      </c>
      <c r="O78" s="130">
        <f>P78+Q78+R78</f>
        <v>3000</v>
      </c>
      <c r="P78" s="130">
        <v>0</v>
      </c>
      <c r="Q78" s="130">
        <v>0</v>
      </c>
      <c r="R78" s="130">
        <v>3000</v>
      </c>
      <c r="S78" s="130">
        <f>T78+U78+V78</f>
        <v>3000</v>
      </c>
      <c r="T78" s="130">
        <v>0</v>
      </c>
      <c r="U78" s="130">
        <v>0</v>
      </c>
      <c r="V78" s="130">
        <v>3000</v>
      </c>
    </row>
    <row r="79" spans="1:22" s="2" customFormat="1" ht="38.25" outlineLevel="4">
      <c r="A79" s="22"/>
      <c r="B79" s="13" t="s">
        <v>87</v>
      </c>
      <c r="C79" s="29" t="s">
        <v>435</v>
      </c>
      <c r="D79" s="29" t="s">
        <v>91</v>
      </c>
      <c r="E79" s="29"/>
      <c r="F79" s="30"/>
      <c r="G79" s="130">
        <f>H79+I79+J79</f>
        <v>3000</v>
      </c>
      <c r="H79" s="130">
        <v>0</v>
      </c>
      <c r="I79" s="130">
        <v>0</v>
      </c>
      <c r="J79" s="130">
        <v>3000</v>
      </c>
      <c r="K79" s="130">
        <f>L79+M79+N79</f>
        <v>0</v>
      </c>
      <c r="L79" s="130">
        <v>0</v>
      </c>
      <c r="M79" s="130">
        <v>0</v>
      </c>
      <c r="N79" s="130">
        <v>0</v>
      </c>
      <c r="O79" s="130">
        <f>P79+Q79+R79</f>
        <v>3000</v>
      </c>
      <c r="P79" s="130">
        <v>0</v>
      </c>
      <c r="Q79" s="130">
        <v>0</v>
      </c>
      <c r="R79" s="130">
        <v>3000</v>
      </c>
      <c r="S79" s="130">
        <f>T79+U79+V79</f>
        <v>3000</v>
      </c>
      <c r="T79" s="130">
        <v>0</v>
      </c>
      <c r="U79" s="130">
        <v>0</v>
      </c>
      <c r="V79" s="130">
        <v>3000</v>
      </c>
    </row>
    <row r="80" spans="1:22" s="2" customFormat="1" ht="12.75" outlineLevel="4">
      <c r="A80" s="22"/>
      <c r="B80" s="13" t="s">
        <v>49</v>
      </c>
      <c r="C80" s="29" t="s">
        <v>435</v>
      </c>
      <c r="D80" s="29" t="s">
        <v>91</v>
      </c>
      <c r="E80" s="29" t="s">
        <v>41</v>
      </c>
      <c r="F80" s="30"/>
      <c r="G80" s="130">
        <f>H80+I80+J80</f>
        <v>3000</v>
      </c>
      <c r="H80" s="130">
        <v>0</v>
      </c>
      <c r="I80" s="130">
        <v>0</v>
      </c>
      <c r="J80" s="130">
        <v>3000</v>
      </c>
      <c r="K80" s="130">
        <f>L80+M80+N80</f>
        <v>0</v>
      </c>
      <c r="L80" s="130">
        <v>0</v>
      </c>
      <c r="M80" s="130">
        <v>0</v>
      </c>
      <c r="N80" s="130">
        <v>0</v>
      </c>
      <c r="O80" s="130">
        <f>P80+Q80+R80</f>
        <v>3000</v>
      </c>
      <c r="P80" s="130">
        <v>0</v>
      </c>
      <c r="Q80" s="130">
        <v>0</v>
      </c>
      <c r="R80" s="130">
        <v>3000</v>
      </c>
      <c r="S80" s="130">
        <f>T80+U80+V80</f>
        <v>3000</v>
      </c>
      <c r="T80" s="130">
        <v>0</v>
      </c>
      <c r="U80" s="130">
        <v>0</v>
      </c>
      <c r="V80" s="130">
        <v>3000</v>
      </c>
    </row>
    <row r="81" spans="1:22" s="2" customFormat="1" ht="12.75" outlineLevel="4">
      <c r="A81" s="22"/>
      <c r="B81" s="67" t="s">
        <v>57</v>
      </c>
      <c r="C81" s="29" t="s">
        <v>435</v>
      </c>
      <c r="D81" s="29" t="s">
        <v>91</v>
      </c>
      <c r="E81" s="29" t="s">
        <v>41</v>
      </c>
      <c r="F81" s="29" t="s">
        <v>264</v>
      </c>
      <c r="G81" s="130">
        <f>H81+I81+J81</f>
        <v>3000</v>
      </c>
      <c r="H81" s="130">
        <v>0</v>
      </c>
      <c r="I81" s="130">
        <v>0</v>
      </c>
      <c r="J81" s="130">
        <v>3000</v>
      </c>
      <c r="K81" s="130">
        <f>L81+M81+N81</f>
        <v>0</v>
      </c>
      <c r="L81" s="130">
        <v>0</v>
      </c>
      <c r="M81" s="130">
        <v>0</v>
      </c>
      <c r="N81" s="130">
        <v>0</v>
      </c>
      <c r="O81" s="130">
        <f>P81+Q81+R81</f>
        <v>3000</v>
      </c>
      <c r="P81" s="130">
        <v>0</v>
      </c>
      <c r="Q81" s="130">
        <v>0</v>
      </c>
      <c r="R81" s="130">
        <v>3000</v>
      </c>
      <c r="S81" s="130">
        <f>T81+U81+V81</f>
        <v>3000</v>
      </c>
      <c r="T81" s="130">
        <v>0</v>
      </c>
      <c r="U81" s="130">
        <v>0</v>
      </c>
      <c r="V81" s="130">
        <v>3000</v>
      </c>
    </row>
    <row r="82" spans="1:22" s="2" customFormat="1" ht="12.75" outlineLevel="4">
      <c r="A82" s="22"/>
      <c r="B82" s="62"/>
      <c r="C82" s="44"/>
      <c r="D82" s="44"/>
      <c r="E82" s="44"/>
      <c r="F82" s="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s="2" customFormat="1" ht="108" customHeight="1" outlineLevel="4">
      <c r="A83" s="26" t="s">
        <v>491</v>
      </c>
      <c r="B83" s="177" t="s">
        <v>436</v>
      </c>
      <c r="C83" s="36" t="s">
        <v>437</v>
      </c>
      <c r="D83" s="10"/>
      <c r="E83" s="10"/>
      <c r="F83" s="20"/>
      <c r="G83" s="133">
        <f aca="true" t="shared" si="28" ref="G83:V83">G84</f>
        <v>70000</v>
      </c>
      <c r="H83" s="133">
        <f t="shared" si="28"/>
        <v>0</v>
      </c>
      <c r="I83" s="133">
        <f t="shared" si="28"/>
        <v>0</v>
      </c>
      <c r="J83" s="133">
        <f t="shared" si="28"/>
        <v>70000</v>
      </c>
      <c r="K83" s="133">
        <f t="shared" si="28"/>
        <v>0</v>
      </c>
      <c r="L83" s="133">
        <f t="shared" si="28"/>
        <v>0</v>
      </c>
      <c r="M83" s="133">
        <f t="shared" si="28"/>
        <v>0</v>
      </c>
      <c r="N83" s="133">
        <f t="shared" si="28"/>
        <v>0</v>
      </c>
      <c r="O83" s="133">
        <f t="shared" si="28"/>
        <v>70000</v>
      </c>
      <c r="P83" s="133">
        <f t="shared" si="28"/>
        <v>0</v>
      </c>
      <c r="Q83" s="133">
        <f t="shared" si="28"/>
        <v>0</v>
      </c>
      <c r="R83" s="133">
        <f t="shared" si="28"/>
        <v>70000</v>
      </c>
      <c r="S83" s="133">
        <f t="shared" si="28"/>
        <v>70000</v>
      </c>
      <c r="T83" s="133">
        <f t="shared" si="28"/>
        <v>0</v>
      </c>
      <c r="U83" s="133">
        <f t="shared" si="28"/>
        <v>0</v>
      </c>
      <c r="V83" s="133">
        <f t="shared" si="28"/>
        <v>70000</v>
      </c>
    </row>
    <row r="84" spans="1:22" s="2" customFormat="1" ht="42" customHeight="1" outlineLevel="4">
      <c r="A84" s="22"/>
      <c r="B84" s="10" t="s">
        <v>438</v>
      </c>
      <c r="C84" s="31" t="s">
        <v>439</v>
      </c>
      <c r="D84" s="31"/>
      <c r="E84" s="31"/>
      <c r="F84" s="31"/>
      <c r="G84" s="133">
        <f aca="true" t="shared" si="29" ref="G84:V84">G85</f>
        <v>70000</v>
      </c>
      <c r="H84" s="133">
        <f t="shared" si="29"/>
        <v>0</v>
      </c>
      <c r="I84" s="133">
        <f t="shared" si="29"/>
        <v>0</v>
      </c>
      <c r="J84" s="133">
        <f t="shared" si="29"/>
        <v>70000</v>
      </c>
      <c r="K84" s="133">
        <f t="shared" si="29"/>
        <v>0</v>
      </c>
      <c r="L84" s="133">
        <f t="shared" si="29"/>
        <v>0</v>
      </c>
      <c r="M84" s="133">
        <f t="shared" si="29"/>
        <v>0</v>
      </c>
      <c r="N84" s="133">
        <f t="shared" si="29"/>
        <v>0</v>
      </c>
      <c r="O84" s="133">
        <f t="shared" si="29"/>
        <v>70000</v>
      </c>
      <c r="P84" s="133">
        <f t="shared" si="29"/>
        <v>0</v>
      </c>
      <c r="Q84" s="133">
        <f t="shared" si="29"/>
        <v>0</v>
      </c>
      <c r="R84" s="133">
        <f t="shared" si="29"/>
        <v>70000</v>
      </c>
      <c r="S84" s="133">
        <f t="shared" si="29"/>
        <v>70000</v>
      </c>
      <c r="T84" s="133">
        <f t="shared" si="29"/>
        <v>0</v>
      </c>
      <c r="U84" s="133">
        <f t="shared" si="29"/>
        <v>0</v>
      </c>
      <c r="V84" s="133">
        <f t="shared" si="29"/>
        <v>70000</v>
      </c>
    </row>
    <row r="85" spans="1:22" s="2" customFormat="1" ht="38.25" customHeight="1" outlineLevel="4">
      <c r="A85" s="22"/>
      <c r="B85" s="13" t="s">
        <v>440</v>
      </c>
      <c r="C85" s="29" t="s">
        <v>441</v>
      </c>
      <c r="D85" s="29"/>
      <c r="E85" s="29"/>
      <c r="F85" s="30"/>
      <c r="G85" s="130">
        <f>H85+I85+J85</f>
        <v>70000</v>
      </c>
      <c r="H85" s="130">
        <v>0</v>
      </c>
      <c r="I85" s="130">
        <v>0</v>
      </c>
      <c r="J85" s="130">
        <v>70000</v>
      </c>
      <c r="K85" s="130">
        <f>L85+M85+N85</f>
        <v>0</v>
      </c>
      <c r="L85" s="130">
        <v>0</v>
      </c>
      <c r="M85" s="130">
        <v>0</v>
      </c>
      <c r="N85" s="130">
        <v>0</v>
      </c>
      <c r="O85" s="130">
        <f>P85+Q85+R85</f>
        <v>70000</v>
      </c>
      <c r="P85" s="130">
        <v>0</v>
      </c>
      <c r="Q85" s="130">
        <v>0</v>
      </c>
      <c r="R85" s="130">
        <v>70000</v>
      </c>
      <c r="S85" s="130">
        <f>T85+U85+V85</f>
        <v>70000</v>
      </c>
      <c r="T85" s="130">
        <v>0</v>
      </c>
      <c r="U85" s="130">
        <v>0</v>
      </c>
      <c r="V85" s="130">
        <v>70000</v>
      </c>
    </row>
    <row r="86" spans="1:22" s="2" customFormat="1" ht="25.5" outlineLevel="4">
      <c r="A86" s="22"/>
      <c r="B86" s="13" t="s">
        <v>423</v>
      </c>
      <c r="C86" s="29" t="s">
        <v>441</v>
      </c>
      <c r="D86" s="29" t="s">
        <v>88</v>
      </c>
      <c r="E86" s="29"/>
      <c r="F86" s="30"/>
      <c r="G86" s="130">
        <f>H86+I86+J86</f>
        <v>70000</v>
      </c>
      <c r="H86" s="130">
        <v>0</v>
      </c>
      <c r="I86" s="130">
        <v>0</v>
      </c>
      <c r="J86" s="130">
        <v>70000</v>
      </c>
      <c r="K86" s="130">
        <f>L86+M86+N86</f>
        <v>0</v>
      </c>
      <c r="L86" s="130">
        <v>0</v>
      </c>
      <c r="M86" s="130">
        <v>0</v>
      </c>
      <c r="N86" s="130">
        <v>0</v>
      </c>
      <c r="O86" s="130">
        <f>P86+Q86+R86</f>
        <v>70000</v>
      </c>
      <c r="P86" s="130">
        <v>0</v>
      </c>
      <c r="Q86" s="130">
        <v>0</v>
      </c>
      <c r="R86" s="130">
        <v>70000</v>
      </c>
      <c r="S86" s="130">
        <f>T86+U86+V86</f>
        <v>70000</v>
      </c>
      <c r="T86" s="130">
        <v>0</v>
      </c>
      <c r="U86" s="130">
        <v>0</v>
      </c>
      <c r="V86" s="130">
        <v>70000</v>
      </c>
    </row>
    <row r="87" spans="1:22" s="2" customFormat="1" ht="38.25" outlineLevel="4">
      <c r="A87" s="22"/>
      <c r="B87" s="13" t="s">
        <v>87</v>
      </c>
      <c r="C87" s="29" t="s">
        <v>441</v>
      </c>
      <c r="D87" s="29" t="s">
        <v>91</v>
      </c>
      <c r="E87" s="29"/>
      <c r="F87" s="30"/>
      <c r="G87" s="130">
        <f>H87+I87+J87</f>
        <v>70000</v>
      </c>
      <c r="H87" s="130">
        <v>0</v>
      </c>
      <c r="I87" s="130">
        <v>0</v>
      </c>
      <c r="J87" s="130">
        <v>70000</v>
      </c>
      <c r="K87" s="130">
        <f>L87+M87+N87</f>
        <v>0</v>
      </c>
      <c r="L87" s="130">
        <v>0</v>
      </c>
      <c r="M87" s="130">
        <v>0</v>
      </c>
      <c r="N87" s="130">
        <v>0</v>
      </c>
      <c r="O87" s="130">
        <f>P87+Q87+R87</f>
        <v>70000</v>
      </c>
      <c r="P87" s="130">
        <v>0</v>
      </c>
      <c r="Q87" s="130">
        <v>0</v>
      </c>
      <c r="R87" s="130">
        <v>70000</v>
      </c>
      <c r="S87" s="130">
        <f>T87+U87+V87</f>
        <v>70000</v>
      </c>
      <c r="T87" s="130">
        <v>0</v>
      </c>
      <c r="U87" s="130">
        <v>0</v>
      </c>
      <c r="V87" s="130">
        <v>70000</v>
      </c>
    </row>
    <row r="88" spans="1:22" s="2" customFormat="1" ht="12.75" outlineLevel="4">
      <c r="A88" s="22"/>
      <c r="B88" s="13" t="s">
        <v>49</v>
      </c>
      <c r="C88" s="29" t="s">
        <v>441</v>
      </c>
      <c r="D88" s="29" t="s">
        <v>91</v>
      </c>
      <c r="E88" s="29" t="s">
        <v>41</v>
      </c>
      <c r="F88" s="30"/>
      <c r="G88" s="130">
        <f>H88+I88+J88</f>
        <v>70000</v>
      </c>
      <c r="H88" s="130">
        <v>0</v>
      </c>
      <c r="I88" s="130">
        <v>0</v>
      </c>
      <c r="J88" s="130">
        <v>70000</v>
      </c>
      <c r="K88" s="130">
        <f>L88+M88+N88</f>
        <v>0</v>
      </c>
      <c r="L88" s="130">
        <v>0</v>
      </c>
      <c r="M88" s="130">
        <v>0</v>
      </c>
      <c r="N88" s="130">
        <v>0</v>
      </c>
      <c r="O88" s="130">
        <f>P88+Q88+R88</f>
        <v>70000</v>
      </c>
      <c r="P88" s="130">
        <v>0</v>
      </c>
      <c r="Q88" s="130">
        <v>0</v>
      </c>
      <c r="R88" s="130">
        <v>70000</v>
      </c>
      <c r="S88" s="130">
        <f>T88+U88+V88</f>
        <v>70000</v>
      </c>
      <c r="T88" s="130">
        <v>0</v>
      </c>
      <c r="U88" s="130">
        <v>0</v>
      </c>
      <c r="V88" s="130">
        <v>70000</v>
      </c>
    </row>
    <row r="89" spans="1:22" s="2" customFormat="1" ht="12.75" outlineLevel="4">
      <c r="A89" s="22"/>
      <c r="B89" s="67" t="s">
        <v>57</v>
      </c>
      <c r="C89" s="29" t="s">
        <v>441</v>
      </c>
      <c r="D89" s="29" t="s">
        <v>91</v>
      </c>
      <c r="E89" s="29" t="s">
        <v>41</v>
      </c>
      <c r="F89" s="29" t="s">
        <v>264</v>
      </c>
      <c r="G89" s="130">
        <f>H89+I89+J89</f>
        <v>70000</v>
      </c>
      <c r="H89" s="130">
        <v>0</v>
      </c>
      <c r="I89" s="130">
        <v>0</v>
      </c>
      <c r="J89" s="130">
        <v>70000</v>
      </c>
      <c r="K89" s="130">
        <f>L89+M89+N89</f>
        <v>0</v>
      </c>
      <c r="L89" s="130">
        <v>0</v>
      </c>
      <c r="M89" s="130">
        <v>0</v>
      </c>
      <c r="N89" s="130">
        <v>0</v>
      </c>
      <c r="O89" s="130">
        <f>P89+Q89+R89</f>
        <v>70000</v>
      </c>
      <c r="P89" s="130">
        <v>0</v>
      </c>
      <c r="Q89" s="130">
        <v>0</v>
      </c>
      <c r="R89" s="130">
        <v>70000</v>
      </c>
      <c r="S89" s="130">
        <f>T89+U89+V89</f>
        <v>70000</v>
      </c>
      <c r="T89" s="130">
        <v>0</v>
      </c>
      <c r="U89" s="130">
        <v>0</v>
      </c>
      <c r="V89" s="130">
        <v>70000</v>
      </c>
    </row>
    <row r="90" spans="1:22" s="2" customFormat="1" ht="12.75" outlineLevel="4">
      <c r="A90" s="22"/>
      <c r="B90" s="62"/>
      <c r="C90" s="44"/>
      <c r="D90" s="44"/>
      <c r="E90" s="44"/>
      <c r="F90" s="44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2" s="2" customFormat="1" ht="96" customHeight="1" outlineLevel="4">
      <c r="A91" s="26" t="s">
        <v>492</v>
      </c>
      <c r="B91" s="177" t="s">
        <v>442</v>
      </c>
      <c r="C91" s="36" t="s">
        <v>443</v>
      </c>
      <c r="D91" s="10"/>
      <c r="E91" s="10"/>
      <c r="F91" s="20"/>
      <c r="G91" s="133">
        <f aca="true" t="shared" si="30" ref="G91:V91">G92</f>
        <v>310400</v>
      </c>
      <c r="H91" s="133">
        <f t="shared" si="30"/>
        <v>0</v>
      </c>
      <c r="I91" s="133">
        <f t="shared" si="30"/>
        <v>310400</v>
      </c>
      <c r="J91" s="133">
        <f t="shared" si="30"/>
        <v>0</v>
      </c>
      <c r="K91" s="133">
        <f t="shared" si="30"/>
        <v>29259.6</v>
      </c>
      <c r="L91" s="133">
        <f t="shared" si="30"/>
        <v>0</v>
      </c>
      <c r="M91" s="133">
        <f t="shared" si="30"/>
        <v>29259.6</v>
      </c>
      <c r="N91" s="133">
        <f t="shared" si="30"/>
        <v>0</v>
      </c>
      <c r="O91" s="133">
        <f t="shared" si="30"/>
        <v>320900</v>
      </c>
      <c r="P91" s="133">
        <f t="shared" si="30"/>
        <v>0</v>
      </c>
      <c r="Q91" s="133">
        <f t="shared" si="30"/>
        <v>320900</v>
      </c>
      <c r="R91" s="133">
        <f t="shared" si="30"/>
        <v>0</v>
      </c>
      <c r="S91" s="133">
        <f t="shared" si="30"/>
        <v>320900</v>
      </c>
      <c r="T91" s="133">
        <f t="shared" si="30"/>
        <v>0</v>
      </c>
      <c r="U91" s="133">
        <f t="shared" si="30"/>
        <v>320900</v>
      </c>
      <c r="V91" s="133">
        <f t="shared" si="30"/>
        <v>0</v>
      </c>
    </row>
    <row r="92" spans="1:22" s="2" customFormat="1" ht="80.25" customHeight="1" outlineLevel="4">
      <c r="A92" s="22"/>
      <c r="B92" s="10" t="s">
        <v>444</v>
      </c>
      <c r="C92" s="31" t="s">
        <v>445</v>
      </c>
      <c r="D92" s="31"/>
      <c r="E92" s="31"/>
      <c r="F92" s="31"/>
      <c r="G92" s="133">
        <f aca="true" t="shared" si="31" ref="G92:V92">G93</f>
        <v>310400</v>
      </c>
      <c r="H92" s="133">
        <f t="shared" si="31"/>
        <v>0</v>
      </c>
      <c r="I92" s="133">
        <f t="shared" si="31"/>
        <v>310400</v>
      </c>
      <c r="J92" s="133">
        <f t="shared" si="31"/>
        <v>0</v>
      </c>
      <c r="K92" s="133">
        <f t="shared" si="31"/>
        <v>29259.6</v>
      </c>
      <c r="L92" s="133">
        <f t="shared" si="31"/>
        <v>0</v>
      </c>
      <c r="M92" s="133">
        <f t="shared" si="31"/>
        <v>29259.6</v>
      </c>
      <c r="N92" s="133">
        <f t="shared" si="31"/>
        <v>0</v>
      </c>
      <c r="O92" s="133">
        <f t="shared" si="31"/>
        <v>320900</v>
      </c>
      <c r="P92" s="133">
        <f t="shared" si="31"/>
        <v>0</v>
      </c>
      <c r="Q92" s="133">
        <f t="shared" si="31"/>
        <v>320900</v>
      </c>
      <c r="R92" s="133">
        <f t="shared" si="31"/>
        <v>0</v>
      </c>
      <c r="S92" s="133">
        <f t="shared" si="31"/>
        <v>320900</v>
      </c>
      <c r="T92" s="133">
        <f t="shared" si="31"/>
        <v>0</v>
      </c>
      <c r="U92" s="133">
        <f t="shared" si="31"/>
        <v>320900</v>
      </c>
      <c r="V92" s="133">
        <f t="shared" si="31"/>
        <v>0</v>
      </c>
    </row>
    <row r="93" spans="1:22" s="2" customFormat="1" ht="38.25" customHeight="1" outlineLevel="4">
      <c r="A93" s="22"/>
      <c r="B93" s="13" t="s">
        <v>446</v>
      </c>
      <c r="C93" s="29" t="s">
        <v>447</v>
      </c>
      <c r="D93" s="29"/>
      <c r="E93" s="29"/>
      <c r="F93" s="30"/>
      <c r="G93" s="130">
        <f aca="true" t="shared" si="32" ref="G93:V93">G94+G98</f>
        <v>310400</v>
      </c>
      <c r="H93" s="130">
        <f t="shared" si="32"/>
        <v>0</v>
      </c>
      <c r="I93" s="130">
        <f t="shared" si="32"/>
        <v>310400</v>
      </c>
      <c r="J93" s="130">
        <f t="shared" si="32"/>
        <v>0</v>
      </c>
      <c r="K93" s="130">
        <f>K94+K98</f>
        <v>29259.6</v>
      </c>
      <c r="L93" s="130">
        <f>L94+L98</f>
        <v>0</v>
      </c>
      <c r="M93" s="130">
        <f>M94+M98</f>
        <v>29259.6</v>
      </c>
      <c r="N93" s="130">
        <f>N94+N98</f>
        <v>0</v>
      </c>
      <c r="O93" s="130">
        <f t="shared" si="32"/>
        <v>320900</v>
      </c>
      <c r="P93" s="130">
        <f t="shared" si="32"/>
        <v>0</v>
      </c>
      <c r="Q93" s="130">
        <f t="shared" si="32"/>
        <v>320900</v>
      </c>
      <c r="R93" s="130">
        <f t="shared" si="32"/>
        <v>0</v>
      </c>
      <c r="S93" s="130">
        <f t="shared" si="32"/>
        <v>320900</v>
      </c>
      <c r="T93" s="130">
        <f t="shared" si="32"/>
        <v>0</v>
      </c>
      <c r="U93" s="130">
        <f t="shared" si="32"/>
        <v>320900</v>
      </c>
      <c r="V93" s="130">
        <f t="shared" si="32"/>
        <v>0</v>
      </c>
    </row>
    <row r="94" spans="1:22" s="2" customFormat="1" ht="63.75" outlineLevel="4">
      <c r="A94" s="22"/>
      <c r="B94" s="13" t="s">
        <v>147</v>
      </c>
      <c r="C94" s="29" t="s">
        <v>447</v>
      </c>
      <c r="D94" s="29" t="s">
        <v>324</v>
      </c>
      <c r="E94" s="29"/>
      <c r="F94" s="30"/>
      <c r="G94" s="130">
        <f aca="true" t="shared" si="33" ref="G94:G101">H94+I94+J94</f>
        <v>299800</v>
      </c>
      <c r="H94" s="130">
        <v>0</v>
      </c>
      <c r="I94" s="130">
        <v>299800</v>
      </c>
      <c r="J94" s="130">
        <v>0</v>
      </c>
      <c r="K94" s="130">
        <f aca="true" t="shared" si="34" ref="K94:K101">L94+M94+N94</f>
        <v>23844.1</v>
      </c>
      <c r="L94" s="130">
        <v>0</v>
      </c>
      <c r="M94" s="130">
        <v>23844.1</v>
      </c>
      <c r="N94" s="130">
        <v>0</v>
      </c>
      <c r="O94" s="130">
        <f aca="true" t="shared" si="35" ref="O94:O101">P94+Q94+R94</f>
        <v>310300</v>
      </c>
      <c r="P94" s="130">
        <v>0</v>
      </c>
      <c r="Q94" s="130">
        <v>310300</v>
      </c>
      <c r="R94" s="130">
        <v>0</v>
      </c>
      <c r="S94" s="130">
        <f aca="true" t="shared" si="36" ref="S94:S101">T94+U94+V94</f>
        <v>310300</v>
      </c>
      <c r="T94" s="130">
        <v>0</v>
      </c>
      <c r="U94" s="130">
        <v>310300</v>
      </c>
      <c r="V94" s="130">
        <v>0</v>
      </c>
    </row>
    <row r="95" spans="1:22" s="2" customFormat="1" ht="25.5" outlineLevel="4">
      <c r="A95" s="22"/>
      <c r="B95" s="13" t="s">
        <v>148</v>
      </c>
      <c r="C95" s="29" t="s">
        <v>447</v>
      </c>
      <c r="D95" s="29" t="s">
        <v>448</v>
      </c>
      <c r="E95" s="29"/>
      <c r="F95" s="30"/>
      <c r="G95" s="130">
        <f t="shared" si="33"/>
        <v>299800</v>
      </c>
      <c r="H95" s="130">
        <v>0</v>
      </c>
      <c r="I95" s="130">
        <v>299800</v>
      </c>
      <c r="J95" s="130">
        <v>0</v>
      </c>
      <c r="K95" s="130">
        <f t="shared" si="34"/>
        <v>23844.1</v>
      </c>
      <c r="L95" s="130">
        <v>0</v>
      </c>
      <c r="M95" s="130">
        <v>23844.1</v>
      </c>
      <c r="N95" s="130">
        <v>0</v>
      </c>
      <c r="O95" s="130">
        <f t="shared" si="35"/>
        <v>310300</v>
      </c>
      <c r="P95" s="130">
        <v>0</v>
      </c>
      <c r="Q95" s="130">
        <v>310300</v>
      </c>
      <c r="R95" s="130">
        <v>0</v>
      </c>
      <c r="S95" s="130">
        <f t="shared" si="36"/>
        <v>310300</v>
      </c>
      <c r="T95" s="130">
        <v>0</v>
      </c>
      <c r="U95" s="130">
        <v>310300</v>
      </c>
      <c r="V95" s="130">
        <v>0</v>
      </c>
    </row>
    <row r="96" spans="1:22" s="2" customFormat="1" ht="12.75" outlineLevel="4">
      <c r="A96" s="22"/>
      <c r="B96" s="13" t="s">
        <v>49</v>
      </c>
      <c r="C96" s="29" t="s">
        <v>447</v>
      </c>
      <c r="D96" s="29" t="s">
        <v>448</v>
      </c>
      <c r="E96" s="29" t="s">
        <v>41</v>
      </c>
      <c r="F96" s="30"/>
      <c r="G96" s="130">
        <f t="shared" si="33"/>
        <v>299800</v>
      </c>
      <c r="H96" s="130">
        <v>0</v>
      </c>
      <c r="I96" s="130">
        <v>299800</v>
      </c>
      <c r="J96" s="130">
        <v>0</v>
      </c>
      <c r="K96" s="130">
        <f t="shared" si="34"/>
        <v>23844.1</v>
      </c>
      <c r="L96" s="130">
        <v>0</v>
      </c>
      <c r="M96" s="130">
        <v>23844.1</v>
      </c>
      <c r="N96" s="130">
        <v>0</v>
      </c>
      <c r="O96" s="130">
        <f t="shared" si="35"/>
        <v>310300</v>
      </c>
      <c r="P96" s="130">
        <v>0</v>
      </c>
      <c r="Q96" s="130">
        <v>310300</v>
      </c>
      <c r="R96" s="130">
        <v>0</v>
      </c>
      <c r="S96" s="130">
        <f t="shared" si="36"/>
        <v>310300</v>
      </c>
      <c r="T96" s="130">
        <v>0</v>
      </c>
      <c r="U96" s="130">
        <v>310300</v>
      </c>
      <c r="V96" s="130">
        <v>0</v>
      </c>
    </row>
    <row r="97" spans="1:22" s="2" customFormat="1" ht="51" outlineLevel="4">
      <c r="A97" s="22"/>
      <c r="B97" s="67" t="s">
        <v>99</v>
      </c>
      <c r="C97" s="29" t="s">
        <v>447</v>
      </c>
      <c r="D97" s="29" t="s">
        <v>448</v>
      </c>
      <c r="E97" s="29" t="s">
        <v>41</v>
      </c>
      <c r="F97" s="29" t="s">
        <v>50</v>
      </c>
      <c r="G97" s="130">
        <f t="shared" si="33"/>
        <v>299800</v>
      </c>
      <c r="H97" s="130">
        <v>0</v>
      </c>
      <c r="I97" s="130">
        <v>299800</v>
      </c>
      <c r="J97" s="130">
        <v>0</v>
      </c>
      <c r="K97" s="130">
        <f t="shared" si="34"/>
        <v>23844.1</v>
      </c>
      <c r="L97" s="130">
        <v>0</v>
      </c>
      <c r="M97" s="130">
        <v>23844.1</v>
      </c>
      <c r="N97" s="130">
        <v>0</v>
      </c>
      <c r="O97" s="130">
        <f t="shared" si="35"/>
        <v>310300</v>
      </c>
      <c r="P97" s="130">
        <v>0</v>
      </c>
      <c r="Q97" s="130">
        <v>310300</v>
      </c>
      <c r="R97" s="130">
        <v>0</v>
      </c>
      <c r="S97" s="130">
        <f t="shared" si="36"/>
        <v>310300</v>
      </c>
      <c r="T97" s="130">
        <v>0</v>
      </c>
      <c r="U97" s="130">
        <v>310300</v>
      </c>
      <c r="V97" s="130">
        <v>0</v>
      </c>
    </row>
    <row r="98" spans="1:22" s="2" customFormat="1" ht="25.5" outlineLevel="4">
      <c r="A98" s="22"/>
      <c r="B98" s="13" t="s">
        <v>86</v>
      </c>
      <c r="C98" s="29" t="s">
        <v>447</v>
      </c>
      <c r="D98" s="29" t="s">
        <v>88</v>
      </c>
      <c r="E98" s="29"/>
      <c r="F98" s="30"/>
      <c r="G98" s="130">
        <f t="shared" si="33"/>
        <v>10600</v>
      </c>
      <c r="H98" s="130">
        <v>0</v>
      </c>
      <c r="I98" s="130">
        <v>10600</v>
      </c>
      <c r="J98" s="130">
        <v>0</v>
      </c>
      <c r="K98" s="130">
        <f t="shared" si="34"/>
        <v>5415.5</v>
      </c>
      <c r="L98" s="130">
        <v>0</v>
      </c>
      <c r="M98" s="130">
        <v>5415.5</v>
      </c>
      <c r="N98" s="130">
        <v>0</v>
      </c>
      <c r="O98" s="130">
        <f t="shared" si="35"/>
        <v>10600</v>
      </c>
      <c r="P98" s="130">
        <v>0</v>
      </c>
      <c r="Q98" s="130">
        <v>10600</v>
      </c>
      <c r="R98" s="130">
        <v>0</v>
      </c>
      <c r="S98" s="130">
        <f t="shared" si="36"/>
        <v>10600</v>
      </c>
      <c r="T98" s="130">
        <v>0</v>
      </c>
      <c r="U98" s="130">
        <v>10600</v>
      </c>
      <c r="V98" s="130">
        <v>0</v>
      </c>
    </row>
    <row r="99" spans="1:22" s="2" customFormat="1" ht="38.25" outlineLevel="4">
      <c r="A99" s="22"/>
      <c r="B99" s="13" t="s">
        <v>87</v>
      </c>
      <c r="C99" s="29" t="s">
        <v>447</v>
      </c>
      <c r="D99" s="29" t="s">
        <v>91</v>
      </c>
      <c r="E99" s="29"/>
      <c r="F99" s="30"/>
      <c r="G99" s="130">
        <f t="shared" si="33"/>
        <v>10600</v>
      </c>
      <c r="H99" s="130">
        <v>0</v>
      </c>
      <c r="I99" s="130">
        <v>10600</v>
      </c>
      <c r="J99" s="130">
        <v>0</v>
      </c>
      <c r="K99" s="130">
        <f t="shared" si="34"/>
        <v>5415.5</v>
      </c>
      <c r="L99" s="130">
        <v>0</v>
      </c>
      <c r="M99" s="130">
        <v>5415.5</v>
      </c>
      <c r="N99" s="130">
        <v>0</v>
      </c>
      <c r="O99" s="130">
        <f t="shared" si="35"/>
        <v>10600</v>
      </c>
      <c r="P99" s="130">
        <v>0</v>
      </c>
      <c r="Q99" s="130">
        <v>10600</v>
      </c>
      <c r="R99" s="130">
        <v>0</v>
      </c>
      <c r="S99" s="130">
        <f t="shared" si="36"/>
        <v>10600</v>
      </c>
      <c r="T99" s="130">
        <v>0</v>
      </c>
      <c r="U99" s="130">
        <v>10600</v>
      </c>
      <c r="V99" s="130">
        <v>0</v>
      </c>
    </row>
    <row r="100" spans="1:22" s="2" customFormat="1" ht="12.75" outlineLevel="4">
      <c r="A100" s="22"/>
      <c r="B100" s="13" t="s">
        <v>49</v>
      </c>
      <c r="C100" s="29" t="s">
        <v>447</v>
      </c>
      <c r="D100" s="29" t="s">
        <v>91</v>
      </c>
      <c r="E100" s="29" t="s">
        <v>41</v>
      </c>
      <c r="F100" s="30"/>
      <c r="G100" s="130">
        <f t="shared" si="33"/>
        <v>10600</v>
      </c>
      <c r="H100" s="130">
        <v>0</v>
      </c>
      <c r="I100" s="130">
        <v>10600</v>
      </c>
      <c r="J100" s="130">
        <v>0</v>
      </c>
      <c r="K100" s="130">
        <f t="shared" si="34"/>
        <v>5415.5</v>
      </c>
      <c r="L100" s="130">
        <v>0</v>
      </c>
      <c r="M100" s="130">
        <v>5415.5</v>
      </c>
      <c r="N100" s="130">
        <v>0</v>
      </c>
      <c r="O100" s="130">
        <f t="shared" si="35"/>
        <v>10600</v>
      </c>
      <c r="P100" s="130">
        <v>0</v>
      </c>
      <c r="Q100" s="130">
        <v>10600</v>
      </c>
      <c r="R100" s="130">
        <v>0</v>
      </c>
      <c r="S100" s="130">
        <f t="shared" si="36"/>
        <v>10600</v>
      </c>
      <c r="T100" s="130">
        <v>0</v>
      </c>
      <c r="U100" s="130">
        <v>10600</v>
      </c>
      <c r="V100" s="130">
        <v>0</v>
      </c>
    </row>
    <row r="101" spans="1:22" s="2" customFormat="1" ht="51" outlineLevel="4">
      <c r="A101" s="22"/>
      <c r="B101" s="67" t="s">
        <v>99</v>
      </c>
      <c r="C101" s="29" t="s">
        <v>447</v>
      </c>
      <c r="D101" s="29" t="s">
        <v>91</v>
      </c>
      <c r="E101" s="29" t="s">
        <v>41</v>
      </c>
      <c r="F101" s="29" t="s">
        <v>50</v>
      </c>
      <c r="G101" s="130">
        <f t="shared" si="33"/>
        <v>10600</v>
      </c>
      <c r="H101" s="130">
        <v>0</v>
      </c>
      <c r="I101" s="130">
        <v>10600</v>
      </c>
      <c r="J101" s="130">
        <v>0</v>
      </c>
      <c r="K101" s="130">
        <f t="shared" si="34"/>
        <v>5415.5</v>
      </c>
      <c r="L101" s="130">
        <v>0</v>
      </c>
      <c r="M101" s="130">
        <v>5415.5</v>
      </c>
      <c r="N101" s="130">
        <v>0</v>
      </c>
      <c r="O101" s="130">
        <f t="shared" si="35"/>
        <v>10600</v>
      </c>
      <c r="P101" s="130">
        <v>0</v>
      </c>
      <c r="Q101" s="130">
        <v>10600</v>
      </c>
      <c r="R101" s="130">
        <v>0</v>
      </c>
      <c r="S101" s="130">
        <f t="shared" si="36"/>
        <v>10600</v>
      </c>
      <c r="T101" s="130">
        <v>0</v>
      </c>
      <c r="U101" s="130">
        <v>10600</v>
      </c>
      <c r="V101" s="130">
        <v>0</v>
      </c>
    </row>
    <row r="102" spans="1:22" s="2" customFormat="1" ht="12.75" outlineLevel="4">
      <c r="A102" s="22"/>
      <c r="B102" s="62"/>
      <c r="C102" s="44"/>
      <c r="D102" s="44"/>
      <c r="E102" s="44"/>
      <c r="F102" s="44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1:22" s="2" customFormat="1" ht="53.25" customHeight="1" outlineLevel="4">
      <c r="A103" s="26" t="s">
        <v>493</v>
      </c>
      <c r="B103" s="177" t="s">
        <v>449</v>
      </c>
      <c r="C103" s="36" t="s">
        <v>450</v>
      </c>
      <c r="D103" s="10"/>
      <c r="E103" s="10"/>
      <c r="F103" s="20"/>
      <c r="G103" s="133">
        <f aca="true" t="shared" si="37" ref="G103:V103">G104</f>
        <v>3300</v>
      </c>
      <c r="H103" s="133">
        <f t="shared" si="37"/>
        <v>0</v>
      </c>
      <c r="I103" s="133">
        <f t="shared" si="37"/>
        <v>3300</v>
      </c>
      <c r="J103" s="133">
        <f t="shared" si="37"/>
        <v>0</v>
      </c>
      <c r="K103" s="133">
        <f t="shared" si="37"/>
        <v>0</v>
      </c>
      <c r="L103" s="133">
        <f t="shared" si="37"/>
        <v>0</v>
      </c>
      <c r="M103" s="133">
        <f t="shared" si="37"/>
        <v>0</v>
      </c>
      <c r="N103" s="133">
        <f t="shared" si="37"/>
        <v>0</v>
      </c>
      <c r="O103" s="133">
        <f t="shared" si="37"/>
        <v>3300</v>
      </c>
      <c r="P103" s="133">
        <f t="shared" si="37"/>
        <v>0</v>
      </c>
      <c r="Q103" s="133">
        <f t="shared" si="37"/>
        <v>3300</v>
      </c>
      <c r="R103" s="133">
        <f t="shared" si="37"/>
        <v>0</v>
      </c>
      <c r="S103" s="133">
        <f t="shared" si="37"/>
        <v>3300</v>
      </c>
      <c r="T103" s="133">
        <f t="shared" si="37"/>
        <v>0</v>
      </c>
      <c r="U103" s="133">
        <f t="shared" si="37"/>
        <v>3300</v>
      </c>
      <c r="V103" s="133">
        <f t="shared" si="37"/>
        <v>0</v>
      </c>
    </row>
    <row r="104" spans="1:22" s="2" customFormat="1" ht="26.25" customHeight="1" outlineLevel="4">
      <c r="A104" s="22"/>
      <c r="B104" s="10" t="s">
        <v>451</v>
      </c>
      <c r="C104" s="31" t="s">
        <v>452</v>
      </c>
      <c r="D104" s="31"/>
      <c r="E104" s="31"/>
      <c r="F104" s="31"/>
      <c r="G104" s="133">
        <f aca="true" t="shared" si="38" ref="G104:V104">G105</f>
        <v>3300</v>
      </c>
      <c r="H104" s="133">
        <f t="shared" si="38"/>
        <v>0</v>
      </c>
      <c r="I104" s="133">
        <f t="shared" si="38"/>
        <v>3300</v>
      </c>
      <c r="J104" s="133">
        <f t="shared" si="38"/>
        <v>0</v>
      </c>
      <c r="K104" s="133">
        <f t="shared" si="38"/>
        <v>0</v>
      </c>
      <c r="L104" s="133">
        <f t="shared" si="38"/>
        <v>0</v>
      </c>
      <c r="M104" s="133">
        <f t="shared" si="38"/>
        <v>0</v>
      </c>
      <c r="N104" s="133">
        <f t="shared" si="38"/>
        <v>0</v>
      </c>
      <c r="O104" s="133">
        <f t="shared" si="38"/>
        <v>3300</v>
      </c>
      <c r="P104" s="133">
        <f t="shared" si="38"/>
        <v>0</v>
      </c>
      <c r="Q104" s="133">
        <f t="shared" si="38"/>
        <v>3300</v>
      </c>
      <c r="R104" s="133">
        <f t="shared" si="38"/>
        <v>0</v>
      </c>
      <c r="S104" s="133">
        <f t="shared" si="38"/>
        <v>3300</v>
      </c>
      <c r="T104" s="133">
        <f t="shared" si="38"/>
        <v>0</v>
      </c>
      <c r="U104" s="133">
        <f t="shared" si="38"/>
        <v>3300</v>
      </c>
      <c r="V104" s="133">
        <f t="shared" si="38"/>
        <v>0</v>
      </c>
    </row>
    <row r="105" spans="1:22" s="2" customFormat="1" ht="38.25" customHeight="1" outlineLevel="4">
      <c r="A105" s="22"/>
      <c r="B105" s="13" t="s">
        <v>453</v>
      </c>
      <c r="C105" s="29" t="s">
        <v>454</v>
      </c>
      <c r="D105" s="29"/>
      <c r="E105" s="29"/>
      <c r="F105" s="30"/>
      <c r="G105" s="130">
        <f>H105+I105+J105</f>
        <v>3300</v>
      </c>
      <c r="H105" s="130">
        <v>0</v>
      </c>
      <c r="I105" s="130">
        <v>3300</v>
      </c>
      <c r="J105" s="130">
        <v>0</v>
      </c>
      <c r="K105" s="130">
        <f>L105+M105+N105</f>
        <v>0</v>
      </c>
      <c r="L105" s="130">
        <v>0</v>
      </c>
      <c r="M105" s="130">
        <v>0</v>
      </c>
      <c r="N105" s="130">
        <v>0</v>
      </c>
      <c r="O105" s="130">
        <f>P105+Q105+R105</f>
        <v>3300</v>
      </c>
      <c r="P105" s="130">
        <v>0</v>
      </c>
      <c r="Q105" s="130">
        <v>3300</v>
      </c>
      <c r="R105" s="130">
        <v>0</v>
      </c>
      <c r="S105" s="130">
        <f>T105+U105+V105</f>
        <v>3300</v>
      </c>
      <c r="T105" s="130">
        <v>0</v>
      </c>
      <c r="U105" s="130">
        <v>3300</v>
      </c>
      <c r="V105" s="130">
        <v>0</v>
      </c>
    </row>
    <row r="106" spans="1:22" s="2" customFormat="1" ht="25.5" outlineLevel="4">
      <c r="A106" s="22"/>
      <c r="B106" s="13" t="s">
        <v>423</v>
      </c>
      <c r="C106" s="29" t="s">
        <v>454</v>
      </c>
      <c r="D106" s="29" t="s">
        <v>88</v>
      </c>
      <c r="E106" s="29"/>
      <c r="F106" s="30"/>
      <c r="G106" s="130">
        <f>H106+I106+J106</f>
        <v>3300</v>
      </c>
      <c r="H106" s="130">
        <v>0</v>
      </c>
      <c r="I106" s="130">
        <v>3300</v>
      </c>
      <c r="J106" s="130">
        <v>0</v>
      </c>
      <c r="K106" s="130">
        <f>L106+M106+N106</f>
        <v>0</v>
      </c>
      <c r="L106" s="130">
        <v>0</v>
      </c>
      <c r="M106" s="130">
        <v>0</v>
      </c>
      <c r="N106" s="130">
        <v>0</v>
      </c>
      <c r="O106" s="130">
        <f>P106+Q106+R106</f>
        <v>3300</v>
      </c>
      <c r="P106" s="130">
        <v>0</v>
      </c>
      <c r="Q106" s="130">
        <v>3300</v>
      </c>
      <c r="R106" s="130">
        <v>0</v>
      </c>
      <c r="S106" s="130">
        <f>T106+U106+V106</f>
        <v>3300</v>
      </c>
      <c r="T106" s="130">
        <v>0</v>
      </c>
      <c r="U106" s="130">
        <v>3300</v>
      </c>
      <c r="V106" s="130">
        <v>0</v>
      </c>
    </row>
    <row r="107" spans="1:22" s="2" customFormat="1" ht="38.25" outlineLevel="4">
      <c r="A107" s="22"/>
      <c r="B107" s="13" t="s">
        <v>87</v>
      </c>
      <c r="C107" s="29" t="s">
        <v>454</v>
      </c>
      <c r="D107" s="29" t="s">
        <v>91</v>
      </c>
      <c r="E107" s="29"/>
      <c r="F107" s="30"/>
      <c r="G107" s="130">
        <f>H107+I107+J107</f>
        <v>3300</v>
      </c>
      <c r="H107" s="130">
        <v>0</v>
      </c>
      <c r="I107" s="130">
        <v>3300</v>
      </c>
      <c r="J107" s="130">
        <v>0</v>
      </c>
      <c r="K107" s="130">
        <f>L107+M107+N107</f>
        <v>0</v>
      </c>
      <c r="L107" s="130">
        <v>0</v>
      </c>
      <c r="M107" s="130">
        <v>0</v>
      </c>
      <c r="N107" s="130">
        <v>0</v>
      </c>
      <c r="O107" s="130">
        <f>P107+Q107+R107</f>
        <v>3300</v>
      </c>
      <c r="P107" s="130">
        <v>0</v>
      </c>
      <c r="Q107" s="130">
        <v>3300</v>
      </c>
      <c r="R107" s="130">
        <v>0</v>
      </c>
      <c r="S107" s="130">
        <f>T107+U107+V107</f>
        <v>3300</v>
      </c>
      <c r="T107" s="130">
        <v>0</v>
      </c>
      <c r="U107" s="130">
        <v>3300</v>
      </c>
      <c r="V107" s="130">
        <v>0</v>
      </c>
    </row>
    <row r="108" spans="1:22" s="2" customFormat="1" ht="12.75" outlineLevel="4">
      <c r="A108" s="22"/>
      <c r="B108" s="13" t="s">
        <v>49</v>
      </c>
      <c r="C108" s="29" t="s">
        <v>454</v>
      </c>
      <c r="D108" s="29" t="s">
        <v>91</v>
      </c>
      <c r="E108" s="29" t="s">
        <v>41</v>
      </c>
      <c r="F108" s="30"/>
      <c r="G108" s="130">
        <f>H108+I108+J108</f>
        <v>3300</v>
      </c>
      <c r="H108" s="130">
        <v>0</v>
      </c>
      <c r="I108" s="130">
        <v>3300</v>
      </c>
      <c r="J108" s="130">
        <v>0</v>
      </c>
      <c r="K108" s="130">
        <f>L108+M108+N108</f>
        <v>0</v>
      </c>
      <c r="L108" s="130">
        <v>0</v>
      </c>
      <c r="M108" s="130">
        <v>0</v>
      </c>
      <c r="N108" s="130">
        <v>0</v>
      </c>
      <c r="O108" s="130">
        <f>P108+Q108+R108</f>
        <v>3300</v>
      </c>
      <c r="P108" s="130">
        <v>0</v>
      </c>
      <c r="Q108" s="130">
        <v>3300</v>
      </c>
      <c r="R108" s="130">
        <v>0</v>
      </c>
      <c r="S108" s="130">
        <f>T108+U108+V108</f>
        <v>3300</v>
      </c>
      <c r="T108" s="130">
        <v>0</v>
      </c>
      <c r="U108" s="130">
        <v>3300</v>
      </c>
      <c r="V108" s="130">
        <v>0</v>
      </c>
    </row>
    <row r="109" spans="1:22" s="2" customFormat="1" ht="51" outlineLevel="4">
      <c r="A109" s="22"/>
      <c r="B109" s="67" t="s">
        <v>99</v>
      </c>
      <c r="C109" s="29" t="s">
        <v>454</v>
      </c>
      <c r="D109" s="29" t="s">
        <v>91</v>
      </c>
      <c r="E109" s="29" t="s">
        <v>41</v>
      </c>
      <c r="F109" s="29" t="s">
        <v>50</v>
      </c>
      <c r="G109" s="130">
        <f>H109+I109+J109</f>
        <v>3300</v>
      </c>
      <c r="H109" s="130">
        <v>0</v>
      </c>
      <c r="I109" s="130">
        <v>3300</v>
      </c>
      <c r="J109" s="130">
        <v>0</v>
      </c>
      <c r="K109" s="130">
        <f>L109+M109+N109</f>
        <v>0</v>
      </c>
      <c r="L109" s="130">
        <v>0</v>
      </c>
      <c r="M109" s="130">
        <v>0</v>
      </c>
      <c r="N109" s="130">
        <v>0</v>
      </c>
      <c r="O109" s="130">
        <f>P109+Q109+R109</f>
        <v>3300</v>
      </c>
      <c r="P109" s="130">
        <v>0</v>
      </c>
      <c r="Q109" s="130">
        <v>3300</v>
      </c>
      <c r="R109" s="130">
        <v>0</v>
      </c>
      <c r="S109" s="130">
        <f>T109+U109+V109</f>
        <v>3300</v>
      </c>
      <c r="T109" s="130">
        <v>0</v>
      </c>
      <c r="U109" s="130">
        <v>3300</v>
      </c>
      <c r="V109" s="130">
        <v>0</v>
      </c>
    </row>
    <row r="110" spans="1:22" s="2" customFormat="1" ht="12.75" outlineLevel="4">
      <c r="A110" s="48"/>
      <c r="B110" s="62"/>
      <c r="C110" s="44"/>
      <c r="D110" s="46"/>
      <c r="E110" s="44"/>
      <c r="F110" s="44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</row>
    <row r="111" spans="1:22" s="2" customFormat="1" ht="42.75" customHeight="1" outlineLevel="4">
      <c r="A111" s="21" t="s">
        <v>29</v>
      </c>
      <c r="B111" s="170" t="s">
        <v>455</v>
      </c>
      <c r="C111" s="178" t="s">
        <v>456</v>
      </c>
      <c r="D111" s="172"/>
      <c r="E111" s="171"/>
      <c r="F111" s="174"/>
      <c r="G111" s="175">
        <f aca="true" t="shared" si="39" ref="G111:V111">G113</f>
        <v>600000</v>
      </c>
      <c r="H111" s="175">
        <f t="shared" si="39"/>
        <v>0</v>
      </c>
      <c r="I111" s="175">
        <f t="shared" si="39"/>
        <v>0</v>
      </c>
      <c r="J111" s="175">
        <f t="shared" si="39"/>
        <v>600000</v>
      </c>
      <c r="K111" s="175">
        <f>K113</f>
        <v>0</v>
      </c>
      <c r="L111" s="175">
        <f>L113</f>
        <v>0</v>
      </c>
      <c r="M111" s="175">
        <f>M113</f>
        <v>0</v>
      </c>
      <c r="N111" s="175">
        <f>N113</f>
        <v>0</v>
      </c>
      <c r="O111" s="175">
        <f t="shared" si="39"/>
        <v>500000</v>
      </c>
      <c r="P111" s="175">
        <f t="shared" si="39"/>
        <v>0</v>
      </c>
      <c r="Q111" s="175">
        <f t="shared" si="39"/>
        <v>0</v>
      </c>
      <c r="R111" s="175">
        <f t="shared" si="39"/>
        <v>500000</v>
      </c>
      <c r="S111" s="175">
        <f t="shared" si="39"/>
        <v>500000</v>
      </c>
      <c r="T111" s="175">
        <f t="shared" si="39"/>
        <v>0</v>
      </c>
      <c r="U111" s="175">
        <f t="shared" si="39"/>
        <v>0</v>
      </c>
      <c r="V111" s="175">
        <f t="shared" si="39"/>
        <v>500000</v>
      </c>
    </row>
    <row r="112" spans="1:22" s="2" customFormat="1" ht="12.75" outlineLevel="4">
      <c r="A112" s="22"/>
      <c r="B112" s="23"/>
      <c r="C112" s="3"/>
      <c r="D112" s="3"/>
      <c r="E112" s="3"/>
      <c r="F112" s="13"/>
      <c r="G112" s="7"/>
      <c r="H112" s="7"/>
      <c r="I112" s="7"/>
      <c r="J112" s="5"/>
      <c r="K112" s="7"/>
      <c r="L112" s="7"/>
      <c r="M112" s="7"/>
      <c r="N112" s="5"/>
      <c r="O112" s="7"/>
      <c r="P112" s="7"/>
      <c r="Q112" s="7"/>
      <c r="R112" s="5"/>
      <c r="S112" s="7"/>
      <c r="T112" s="7"/>
      <c r="U112" s="7"/>
      <c r="V112" s="5"/>
    </row>
    <row r="113" spans="1:22" s="2" customFormat="1" ht="66" customHeight="1" outlineLevel="4">
      <c r="A113" s="26" t="s">
        <v>133</v>
      </c>
      <c r="B113" s="177" t="s">
        <v>457</v>
      </c>
      <c r="C113" s="36" t="s">
        <v>458</v>
      </c>
      <c r="D113" s="10"/>
      <c r="E113" s="10"/>
      <c r="F113" s="20"/>
      <c r="G113" s="133">
        <f aca="true" t="shared" si="40" ref="G113:V113">G114</f>
        <v>600000</v>
      </c>
      <c r="H113" s="133">
        <f t="shared" si="40"/>
        <v>0</v>
      </c>
      <c r="I113" s="133">
        <f t="shared" si="40"/>
        <v>0</v>
      </c>
      <c r="J113" s="133">
        <f t="shared" si="40"/>
        <v>600000</v>
      </c>
      <c r="K113" s="133">
        <f t="shared" si="40"/>
        <v>0</v>
      </c>
      <c r="L113" s="133">
        <f t="shared" si="40"/>
        <v>0</v>
      </c>
      <c r="M113" s="133">
        <f t="shared" si="40"/>
        <v>0</v>
      </c>
      <c r="N113" s="133">
        <f t="shared" si="40"/>
        <v>0</v>
      </c>
      <c r="O113" s="133">
        <f t="shared" si="40"/>
        <v>500000</v>
      </c>
      <c r="P113" s="133">
        <f t="shared" si="40"/>
        <v>0</v>
      </c>
      <c r="Q113" s="133">
        <f t="shared" si="40"/>
        <v>0</v>
      </c>
      <c r="R113" s="133">
        <f t="shared" si="40"/>
        <v>500000</v>
      </c>
      <c r="S113" s="133">
        <f t="shared" si="40"/>
        <v>500000</v>
      </c>
      <c r="T113" s="133">
        <f t="shared" si="40"/>
        <v>0</v>
      </c>
      <c r="U113" s="133">
        <f t="shared" si="40"/>
        <v>0</v>
      </c>
      <c r="V113" s="133">
        <f t="shared" si="40"/>
        <v>500000</v>
      </c>
    </row>
    <row r="114" spans="1:22" s="2" customFormat="1" ht="52.5" customHeight="1" outlineLevel="4">
      <c r="A114" s="22"/>
      <c r="B114" s="10" t="s">
        <v>459</v>
      </c>
      <c r="C114" s="31" t="s">
        <v>460</v>
      </c>
      <c r="D114" s="31"/>
      <c r="E114" s="31"/>
      <c r="F114" s="31"/>
      <c r="G114" s="133">
        <f aca="true" t="shared" si="41" ref="G114:V114">G115</f>
        <v>600000</v>
      </c>
      <c r="H114" s="133">
        <f t="shared" si="41"/>
        <v>0</v>
      </c>
      <c r="I114" s="133">
        <f t="shared" si="41"/>
        <v>0</v>
      </c>
      <c r="J114" s="133">
        <f t="shared" si="41"/>
        <v>600000</v>
      </c>
      <c r="K114" s="133">
        <f t="shared" si="41"/>
        <v>0</v>
      </c>
      <c r="L114" s="133">
        <f t="shared" si="41"/>
        <v>0</v>
      </c>
      <c r="M114" s="133">
        <f t="shared" si="41"/>
        <v>0</v>
      </c>
      <c r="N114" s="133">
        <f t="shared" si="41"/>
        <v>0</v>
      </c>
      <c r="O114" s="133">
        <f t="shared" si="41"/>
        <v>500000</v>
      </c>
      <c r="P114" s="133">
        <f t="shared" si="41"/>
        <v>0</v>
      </c>
      <c r="Q114" s="133">
        <f t="shared" si="41"/>
        <v>0</v>
      </c>
      <c r="R114" s="133">
        <f t="shared" si="41"/>
        <v>500000</v>
      </c>
      <c r="S114" s="133">
        <f t="shared" si="41"/>
        <v>500000</v>
      </c>
      <c r="T114" s="133">
        <f t="shared" si="41"/>
        <v>0</v>
      </c>
      <c r="U114" s="133">
        <f t="shared" si="41"/>
        <v>0</v>
      </c>
      <c r="V114" s="133">
        <f t="shared" si="41"/>
        <v>500000</v>
      </c>
    </row>
    <row r="115" spans="1:22" s="2" customFormat="1" ht="51.75" customHeight="1" outlineLevel="4">
      <c r="A115" s="22"/>
      <c r="B115" s="13" t="s">
        <v>461</v>
      </c>
      <c r="C115" s="29" t="s">
        <v>462</v>
      </c>
      <c r="D115" s="29"/>
      <c r="E115" s="29"/>
      <c r="F115" s="30"/>
      <c r="G115" s="130">
        <f>H115+I115+J115</f>
        <v>600000</v>
      </c>
      <c r="H115" s="130">
        <v>0</v>
      </c>
      <c r="I115" s="130">
        <v>0</v>
      </c>
      <c r="J115" s="130">
        <v>600000</v>
      </c>
      <c r="K115" s="130">
        <f>L115+M115+N115</f>
        <v>0</v>
      </c>
      <c r="L115" s="130">
        <v>0</v>
      </c>
      <c r="M115" s="130">
        <v>0</v>
      </c>
      <c r="N115" s="130">
        <v>0</v>
      </c>
      <c r="O115" s="130">
        <f>P115+Q115+R115</f>
        <v>500000</v>
      </c>
      <c r="P115" s="130">
        <v>0</v>
      </c>
      <c r="Q115" s="130">
        <v>0</v>
      </c>
      <c r="R115" s="130">
        <v>500000</v>
      </c>
      <c r="S115" s="130">
        <f>T115+U115+V115</f>
        <v>500000</v>
      </c>
      <c r="T115" s="130">
        <v>0</v>
      </c>
      <c r="U115" s="130">
        <v>0</v>
      </c>
      <c r="V115" s="130">
        <v>500000</v>
      </c>
    </row>
    <row r="116" spans="1:22" s="2" customFormat="1" ht="25.5" outlineLevel="4">
      <c r="A116" s="22"/>
      <c r="B116" s="13" t="s">
        <v>86</v>
      </c>
      <c r="C116" s="29" t="s">
        <v>462</v>
      </c>
      <c r="D116" s="29" t="s">
        <v>88</v>
      </c>
      <c r="E116" s="29"/>
      <c r="F116" s="30"/>
      <c r="G116" s="130">
        <f>H116+I116+J116</f>
        <v>600000</v>
      </c>
      <c r="H116" s="130">
        <v>0</v>
      </c>
      <c r="I116" s="130">
        <v>0</v>
      </c>
      <c r="J116" s="130">
        <v>600000</v>
      </c>
      <c r="K116" s="130">
        <f>L116+M116+N116</f>
        <v>0</v>
      </c>
      <c r="L116" s="130">
        <v>0</v>
      </c>
      <c r="M116" s="130">
        <v>0</v>
      </c>
      <c r="N116" s="130">
        <v>0</v>
      </c>
      <c r="O116" s="130">
        <f>P116+Q116+R116</f>
        <v>500000</v>
      </c>
      <c r="P116" s="130">
        <v>0</v>
      </c>
      <c r="Q116" s="130">
        <v>0</v>
      </c>
      <c r="R116" s="130">
        <v>500000</v>
      </c>
      <c r="S116" s="130">
        <f>T116+U116+V116</f>
        <v>500000</v>
      </c>
      <c r="T116" s="130">
        <v>0</v>
      </c>
      <c r="U116" s="130">
        <v>0</v>
      </c>
      <c r="V116" s="130">
        <v>500000</v>
      </c>
    </row>
    <row r="117" spans="1:22" s="2" customFormat="1" ht="38.25" outlineLevel="4">
      <c r="A117" s="22"/>
      <c r="B117" s="13" t="s">
        <v>87</v>
      </c>
      <c r="C117" s="29" t="s">
        <v>462</v>
      </c>
      <c r="D117" s="29" t="s">
        <v>91</v>
      </c>
      <c r="E117" s="29"/>
      <c r="F117" s="30"/>
      <c r="G117" s="130">
        <f>H117+I117+J117</f>
        <v>600000</v>
      </c>
      <c r="H117" s="130">
        <v>0</v>
      </c>
      <c r="I117" s="130">
        <v>0</v>
      </c>
      <c r="J117" s="130">
        <v>600000</v>
      </c>
      <c r="K117" s="130">
        <f>L117+M117+N117</f>
        <v>0</v>
      </c>
      <c r="L117" s="130">
        <v>0</v>
      </c>
      <c r="M117" s="130">
        <v>0</v>
      </c>
      <c r="N117" s="130">
        <v>0</v>
      </c>
      <c r="O117" s="130">
        <f>P117+Q117+R117</f>
        <v>500000</v>
      </c>
      <c r="P117" s="130">
        <v>0</v>
      </c>
      <c r="Q117" s="130">
        <v>0</v>
      </c>
      <c r="R117" s="130">
        <v>500000</v>
      </c>
      <c r="S117" s="130">
        <f>T117+U117+V117</f>
        <v>500000</v>
      </c>
      <c r="T117" s="130">
        <v>0</v>
      </c>
      <c r="U117" s="130">
        <v>0</v>
      </c>
      <c r="V117" s="130">
        <v>500000</v>
      </c>
    </row>
    <row r="118" spans="1:22" s="2" customFormat="1" ht="12.75" outlineLevel="4">
      <c r="A118" s="22"/>
      <c r="B118" s="13" t="s">
        <v>49</v>
      </c>
      <c r="C118" s="29" t="s">
        <v>462</v>
      </c>
      <c r="D118" s="29" t="s">
        <v>91</v>
      </c>
      <c r="E118" s="29" t="s">
        <v>41</v>
      </c>
      <c r="F118" s="30"/>
      <c r="G118" s="130">
        <f>H118+I118+J118</f>
        <v>600000</v>
      </c>
      <c r="H118" s="130">
        <v>0</v>
      </c>
      <c r="I118" s="130">
        <v>0</v>
      </c>
      <c r="J118" s="130">
        <v>600000</v>
      </c>
      <c r="K118" s="130">
        <f>L118+M118+N118</f>
        <v>0</v>
      </c>
      <c r="L118" s="130">
        <v>0</v>
      </c>
      <c r="M118" s="130">
        <v>0</v>
      </c>
      <c r="N118" s="130">
        <v>0</v>
      </c>
      <c r="O118" s="130">
        <f>P118+Q118+R118</f>
        <v>500000</v>
      </c>
      <c r="P118" s="130">
        <v>0</v>
      </c>
      <c r="Q118" s="130">
        <v>0</v>
      </c>
      <c r="R118" s="130">
        <v>500000</v>
      </c>
      <c r="S118" s="130">
        <f>T118+U118+V118</f>
        <v>500000</v>
      </c>
      <c r="T118" s="130">
        <v>0</v>
      </c>
      <c r="U118" s="130">
        <v>0</v>
      </c>
      <c r="V118" s="130">
        <v>500000</v>
      </c>
    </row>
    <row r="119" spans="1:22" s="2" customFormat="1" ht="12.75" outlineLevel="4">
      <c r="A119" s="22"/>
      <c r="B119" s="67" t="s">
        <v>57</v>
      </c>
      <c r="C119" s="29" t="s">
        <v>462</v>
      </c>
      <c r="D119" s="29" t="s">
        <v>91</v>
      </c>
      <c r="E119" s="29" t="s">
        <v>41</v>
      </c>
      <c r="F119" s="29" t="s">
        <v>264</v>
      </c>
      <c r="G119" s="130">
        <f>H119+I119+J119</f>
        <v>600000</v>
      </c>
      <c r="H119" s="130">
        <v>0</v>
      </c>
      <c r="I119" s="130">
        <v>0</v>
      </c>
      <c r="J119" s="130">
        <v>600000</v>
      </c>
      <c r="K119" s="130">
        <f>L119+M119+N119</f>
        <v>0</v>
      </c>
      <c r="L119" s="130">
        <v>0</v>
      </c>
      <c r="M119" s="130">
        <v>0</v>
      </c>
      <c r="N119" s="130">
        <v>0</v>
      </c>
      <c r="O119" s="130">
        <f>P119+Q119+R119</f>
        <v>500000</v>
      </c>
      <c r="P119" s="130">
        <v>0</v>
      </c>
      <c r="Q119" s="130">
        <v>0</v>
      </c>
      <c r="R119" s="130">
        <v>500000</v>
      </c>
      <c r="S119" s="130">
        <f>T119+U119+V119</f>
        <v>500000</v>
      </c>
      <c r="T119" s="130">
        <v>0</v>
      </c>
      <c r="U119" s="130">
        <v>0</v>
      </c>
      <c r="V119" s="130">
        <v>500000</v>
      </c>
    </row>
    <row r="120" spans="1:22" s="2" customFormat="1" ht="12.75" outlineLevel="4">
      <c r="A120" s="48"/>
      <c r="B120" s="62"/>
      <c r="C120" s="44"/>
      <c r="D120" s="46"/>
      <c r="E120" s="44"/>
      <c r="F120" s="44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</row>
    <row r="121" spans="1:22" s="2" customFormat="1" ht="99" customHeight="1" outlineLevel="4">
      <c r="A121" s="21" t="s">
        <v>30</v>
      </c>
      <c r="B121" s="170" t="s">
        <v>463</v>
      </c>
      <c r="C121" s="178" t="s">
        <v>464</v>
      </c>
      <c r="D121" s="172"/>
      <c r="E121" s="171"/>
      <c r="F121" s="174"/>
      <c r="G121" s="175">
        <f>G123+G704</f>
        <v>6805686.459999999</v>
      </c>
      <c r="H121" s="175">
        <f>H123+H704</f>
        <v>6737629.6</v>
      </c>
      <c r="I121" s="175">
        <f>I123+I704</f>
        <v>59209.47</v>
      </c>
      <c r="J121" s="175">
        <f>J123+J704</f>
        <v>8847.39</v>
      </c>
      <c r="K121" s="175">
        <f>K123+K704</f>
        <v>0</v>
      </c>
      <c r="L121" s="175">
        <f>L123+L704</f>
        <v>0</v>
      </c>
      <c r="M121" s="175">
        <f>M123+M704</f>
        <v>0</v>
      </c>
      <c r="N121" s="175">
        <f>N123+N704</f>
        <v>0</v>
      </c>
      <c r="O121" s="175">
        <f>O123+O704</f>
        <v>0</v>
      </c>
      <c r="P121" s="175">
        <f>P123+P704</f>
        <v>0</v>
      </c>
      <c r="Q121" s="175">
        <f>Q123+Q704</f>
        <v>0</v>
      </c>
      <c r="R121" s="175">
        <f>R123+R704</f>
        <v>0</v>
      </c>
      <c r="S121" s="175">
        <f>S123+S704</f>
        <v>0</v>
      </c>
      <c r="T121" s="175">
        <f>T123+T704</f>
        <v>0</v>
      </c>
      <c r="U121" s="175">
        <f>U123+U704</f>
        <v>0</v>
      </c>
      <c r="V121" s="175">
        <f>V123+V704</f>
        <v>0</v>
      </c>
    </row>
    <row r="122" spans="1:22" s="2" customFormat="1" ht="12.75" outlineLevel="4">
      <c r="A122" s="22"/>
      <c r="B122" s="23"/>
      <c r="C122" s="3"/>
      <c r="D122" s="3"/>
      <c r="E122" s="3"/>
      <c r="F122" s="13"/>
      <c r="G122" s="7"/>
      <c r="H122" s="7"/>
      <c r="I122" s="7"/>
      <c r="J122" s="5"/>
      <c r="K122" s="7"/>
      <c r="L122" s="7"/>
      <c r="M122" s="7"/>
      <c r="N122" s="5"/>
      <c r="O122" s="7"/>
      <c r="P122" s="7"/>
      <c r="Q122" s="7"/>
      <c r="R122" s="5"/>
      <c r="S122" s="7"/>
      <c r="T122" s="7"/>
      <c r="U122" s="7"/>
      <c r="V122" s="5"/>
    </row>
    <row r="123" spans="1:22" s="2" customFormat="1" ht="121.5" customHeight="1" outlineLevel="4">
      <c r="A123" s="26" t="s">
        <v>138</v>
      </c>
      <c r="B123" s="177" t="s">
        <v>465</v>
      </c>
      <c r="C123" s="36" t="s">
        <v>466</v>
      </c>
      <c r="D123" s="10"/>
      <c r="E123" s="10"/>
      <c r="F123" s="20"/>
      <c r="G123" s="133">
        <f aca="true" t="shared" si="42" ref="G123:V123">G124</f>
        <v>6805686.459999999</v>
      </c>
      <c r="H123" s="133">
        <f t="shared" si="42"/>
        <v>6737629.6</v>
      </c>
      <c r="I123" s="133">
        <f t="shared" si="42"/>
        <v>59209.47</v>
      </c>
      <c r="J123" s="133">
        <f t="shared" si="42"/>
        <v>8847.39</v>
      </c>
      <c r="K123" s="133">
        <f t="shared" si="42"/>
        <v>0</v>
      </c>
      <c r="L123" s="133">
        <f t="shared" si="42"/>
        <v>0</v>
      </c>
      <c r="M123" s="133">
        <f t="shared" si="42"/>
        <v>0</v>
      </c>
      <c r="N123" s="133">
        <f t="shared" si="42"/>
        <v>0</v>
      </c>
      <c r="O123" s="133">
        <f t="shared" si="42"/>
        <v>0</v>
      </c>
      <c r="P123" s="133">
        <f t="shared" si="42"/>
        <v>0</v>
      </c>
      <c r="Q123" s="133">
        <f t="shared" si="42"/>
        <v>0</v>
      </c>
      <c r="R123" s="133">
        <f t="shared" si="42"/>
        <v>0</v>
      </c>
      <c r="S123" s="133">
        <f t="shared" si="42"/>
        <v>0</v>
      </c>
      <c r="T123" s="133">
        <f t="shared" si="42"/>
        <v>0</v>
      </c>
      <c r="U123" s="133">
        <f t="shared" si="42"/>
        <v>0</v>
      </c>
      <c r="V123" s="133">
        <f t="shared" si="42"/>
        <v>0</v>
      </c>
    </row>
    <row r="124" spans="1:22" s="2" customFormat="1" ht="39.75" customHeight="1" outlineLevel="4">
      <c r="A124" s="22"/>
      <c r="B124" s="10" t="s">
        <v>467</v>
      </c>
      <c r="C124" s="31" t="s">
        <v>468</v>
      </c>
      <c r="D124" s="31"/>
      <c r="E124" s="31"/>
      <c r="F124" s="31"/>
      <c r="G124" s="133">
        <f aca="true" t="shared" si="43" ref="G124:V125">G125</f>
        <v>6805686.459999999</v>
      </c>
      <c r="H124" s="133">
        <f t="shared" si="43"/>
        <v>6737629.6</v>
      </c>
      <c r="I124" s="133">
        <f t="shared" si="43"/>
        <v>59209.47</v>
      </c>
      <c r="J124" s="133">
        <f t="shared" si="43"/>
        <v>8847.39</v>
      </c>
      <c r="K124" s="133">
        <f t="shared" si="43"/>
        <v>0</v>
      </c>
      <c r="L124" s="133">
        <f t="shared" si="43"/>
        <v>0</v>
      </c>
      <c r="M124" s="133">
        <f t="shared" si="43"/>
        <v>0</v>
      </c>
      <c r="N124" s="133">
        <f t="shared" si="43"/>
        <v>0</v>
      </c>
      <c r="O124" s="133">
        <f t="shared" si="43"/>
        <v>0</v>
      </c>
      <c r="P124" s="133">
        <f t="shared" si="43"/>
        <v>0</v>
      </c>
      <c r="Q124" s="133">
        <f t="shared" si="43"/>
        <v>0</v>
      </c>
      <c r="R124" s="133">
        <f t="shared" si="43"/>
        <v>0</v>
      </c>
      <c r="S124" s="133">
        <f t="shared" si="43"/>
        <v>0</v>
      </c>
      <c r="T124" s="133">
        <f t="shared" si="43"/>
        <v>0</v>
      </c>
      <c r="U124" s="133">
        <f t="shared" si="43"/>
        <v>0</v>
      </c>
      <c r="V124" s="133">
        <f t="shared" si="43"/>
        <v>0</v>
      </c>
    </row>
    <row r="125" spans="1:22" s="2" customFormat="1" ht="78" customHeight="1" outlineLevel="4">
      <c r="A125" s="22"/>
      <c r="B125" s="13" t="s">
        <v>469</v>
      </c>
      <c r="C125" s="29" t="s">
        <v>470</v>
      </c>
      <c r="D125" s="29"/>
      <c r="E125" s="29"/>
      <c r="F125" s="30"/>
      <c r="G125" s="130">
        <f>G126</f>
        <v>6805686.459999999</v>
      </c>
      <c r="H125" s="130">
        <f t="shared" si="43"/>
        <v>6737629.6</v>
      </c>
      <c r="I125" s="130">
        <f t="shared" si="43"/>
        <v>59209.47</v>
      </c>
      <c r="J125" s="130">
        <f t="shared" si="43"/>
        <v>8847.39</v>
      </c>
      <c r="K125" s="130">
        <f>K126</f>
        <v>0</v>
      </c>
      <c r="L125" s="130">
        <f t="shared" si="43"/>
        <v>0</v>
      </c>
      <c r="M125" s="130">
        <f t="shared" si="43"/>
        <v>0</v>
      </c>
      <c r="N125" s="130">
        <f t="shared" si="43"/>
        <v>0</v>
      </c>
      <c r="O125" s="130">
        <f t="shared" si="43"/>
        <v>0</v>
      </c>
      <c r="P125" s="130">
        <f t="shared" si="43"/>
        <v>0</v>
      </c>
      <c r="Q125" s="130">
        <f t="shared" si="43"/>
        <v>0</v>
      </c>
      <c r="R125" s="130">
        <f t="shared" si="43"/>
        <v>0</v>
      </c>
      <c r="S125" s="130">
        <f t="shared" si="43"/>
        <v>0</v>
      </c>
      <c r="T125" s="130">
        <f t="shared" si="43"/>
        <v>0</v>
      </c>
      <c r="U125" s="130">
        <f t="shared" si="43"/>
        <v>0</v>
      </c>
      <c r="V125" s="130">
        <f t="shared" si="43"/>
        <v>0</v>
      </c>
    </row>
    <row r="126" spans="1:22" s="2" customFormat="1" ht="12.75" outlineLevel="4">
      <c r="A126" s="22"/>
      <c r="B126" s="13" t="s">
        <v>92</v>
      </c>
      <c r="C126" s="29" t="s">
        <v>470</v>
      </c>
      <c r="D126" s="29" t="s">
        <v>83</v>
      </c>
      <c r="E126" s="29"/>
      <c r="F126" s="30"/>
      <c r="G126" s="130">
        <f aca="true" t="shared" si="44" ref="G126:V126">G127+G130</f>
        <v>6805686.459999999</v>
      </c>
      <c r="H126" s="130">
        <f t="shared" si="44"/>
        <v>6737629.6</v>
      </c>
      <c r="I126" s="130">
        <f t="shared" si="44"/>
        <v>59209.47</v>
      </c>
      <c r="J126" s="130">
        <f t="shared" si="44"/>
        <v>8847.39</v>
      </c>
      <c r="K126" s="130">
        <f>K127+K130</f>
        <v>0</v>
      </c>
      <c r="L126" s="130">
        <f>L127+L130</f>
        <v>0</v>
      </c>
      <c r="M126" s="130">
        <f>M127+M130</f>
        <v>0</v>
      </c>
      <c r="N126" s="130">
        <f>N127+N130</f>
        <v>0</v>
      </c>
      <c r="O126" s="130">
        <f t="shared" si="44"/>
        <v>0</v>
      </c>
      <c r="P126" s="130">
        <f t="shared" si="44"/>
        <v>0</v>
      </c>
      <c r="Q126" s="130">
        <f t="shared" si="44"/>
        <v>0</v>
      </c>
      <c r="R126" s="130">
        <f t="shared" si="44"/>
        <v>0</v>
      </c>
      <c r="S126" s="130">
        <f t="shared" si="44"/>
        <v>0</v>
      </c>
      <c r="T126" s="130">
        <f t="shared" si="44"/>
        <v>0</v>
      </c>
      <c r="U126" s="130">
        <f t="shared" si="44"/>
        <v>0</v>
      </c>
      <c r="V126" s="130">
        <f t="shared" si="44"/>
        <v>0</v>
      </c>
    </row>
    <row r="127" spans="1:22" s="2" customFormat="1" ht="12.75" outlineLevel="4">
      <c r="A127" s="22"/>
      <c r="B127" s="13" t="s">
        <v>242</v>
      </c>
      <c r="C127" s="29" t="s">
        <v>470</v>
      </c>
      <c r="D127" s="29" t="s">
        <v>477</v>
      </c>
      <c r="E127" s="29"/>
      <c r="F127" s="30"/>
      <c r="G127" s="130">
        <f aca="true" t="shared" si="45" ref="G127:G132">H127+I127+J127</f>
        <v>0</v>
      </c>
      <c r="H127" s="130">
        <v>0</v>
      </c>
      <c r="I127" s="130">
        <v>0</v>
      </c>
      <c r="J127" s="130">
        <v>0</v>
      </c>
      <c r="K127" s="130">
        <f aca="true" t="shared" si="46" ref="K127:K132">L127+M127+N127</f>
        <v>0</v>
      </c>
      <c r="L127" s="130">
        <v>0</v>
      </c>
      <c r="M127" s="130">
        <v>0</v>
      </c>
      <c r="N127" s="130">
        <v>0</v>
      </c>
      <c r="O127" s="130">
        <f aca="true" t="shared" si="47" ref="O127:O132">P127+Q127+R127</f>
        <v>0</v>
      </c>
      <c r="P127" s="130">
        <v>0</v>
      </c>
      <c r="Q127" s="130">
        <v>0</v>
      </c>
      <c r="R127" s="130">
        <v>0</v>
      </c>
      <c r="S127" s="130">
        <f aca="true" t="shared" si="48" ref="S127:S132">T127+U127+V127</f>
        <v>0</v>
      </c>
      <c r="T127" s="130">
        <v>0</v>
      </c>
      <c r="U127" s="130">
        <v>0</v>
      </c>
      <c r="V127" s="130">
        <v>0</v>
      </c>
    </row>
    <row r="128" spans="1:22" s="2" customFormat="1" ht="12.75" outlineLevel="4">
      <c r="A128" s="22"/>
      <c r="B128" s="13" t="s">
        <v>36</v>
      </c>
      <c r="C128" s="29" t="s">
        <v>470</v>
      </c>
      <c r="D128" s="29" t="s">
        <v>477</v>
      </c>
      <c r="E128" s="29" t="s">
        <v>37</v>
      </c>
      <c r="F128" s="30"/>
      <c r="G128" s="130">
        <f t="shared" si="45"/>
        <v>0</v>
      </c>
      <c r="H128" s="130">
        <v>0</v>
      </c>
      <c r="I128" s="130">
        <v>0</v>
      </c>
      <c r="J128" s="130">
        <v>0</v>
      </c>
      <c r="K128" s="130">
        <f t="shared" si="46"/>
        <v>0</v>
      </c>
      <c r="L128" s="130">
        <v>0</v>
      </c>
      <c r="M128" s="130">
        <v>0</v>
      </c>
      <c r="N128" s="130">
        <v>0</v>
      </c>
      <c r="O128" s="130">
        <f t="shared" si="47"/>
        <v>0</v>
      </c>
      <c r="P128" s="130">
        <v>0</v>
      </c>
      <c r="Q128" s="130">
        <v>0</v>
      </c>
      <c r="R128" s="130">
        <v>0</v>
      </c>
      <c r="S128" s="130">
        <f t="shared" si="48"/>
        <v>0</v>
      </c>
      <c r="T128" s="130">
        <v>0</v>
      </c>
      <c r="U128" s="130">
        <v>0</v>
      </c>
      <c r="V128" s="130">
        <v>0</v>
      </c>
    </row>
    <row r="129" spans="1:22" s="2" customFormat="1" ht="12.75" outlineLevel="4">
      <c r="A129" s="22"/>
      <c r="B129" s="67" t="s">
        <v>316</v>
      </c>
      <c r="C129" s="29" t="s">
        <v>470</v>
      </c>
      <c r="D129" s="29" t="s">
        <v>477</v>
      </c>
      <c r="E129" s="29" t="s">
        <v>37</v>
      </c>
      <c r="F129" s="29" t="s">
        <v>43</v>
      </c>
      <c r="G129" s="130">
        <f t="shared" si="45"/>
        <v>0</v>
      </c>
      <c r="H129" s="130">
        <v>0</v>
      </c>
      <c r="I129" s="130">
        <v>0</v>
      </c>
      <c r="J129" s="130">
        <v>0</v>
      </c>
      <c r="K129" s="130">
        <f t="shared" si="46"/>
        <v>0</v>
      </c>
      <c r="L129" s="130">
        <v>0</v>
      </c>
      <c r="M129" s="130">
        <v>0</v>
      </c>
      <c r="N129" s="130">
        <v>0</v>
      </c>
      <c r="O129" s="130">
        <f t="shared" si="47"/>
        <v>0</v>
      </c>
      <c r="P129" s="130">
        <v>0</v>
      </c>
      <c r="Q129" s="130">
        <v>0</v>
      </c>
      <c r="R129" s="130">
        <v>0</v>
      </c>
      <c r="S129" s="130">
        <f t="shared" si="48"/>
        <v>0</v>
      </c>
      <c r="T129" s="130">
        <v>0</v>
      </c>
      <c r="U129" s="130">
        <v>0</v>
      </c>
      <c r="V129" s="130">
        <v>0</v>
      </c>
    </row>
    <row r="130" spans="1:22" s="2" customFormat="1" ht="12.75" outlineLevel="4">
      <c r="A130" s="22"/>
      <c r="B130" s="13" t="s">
        <v>82</v>
      </c>
      <c r="C130" s="29" t="s">
        <v>470</v>
      </c>
      <c r="D130" s="29" t="s">
        <v>238</v>
      </c>
      <c r="E130" s="29"/>
      <c r="F130" s="30"/>
      <c r="G130" s="130">
        <f t="shared" si="45"/>
        <v>6805686.459999999</v>
      </c>
      <c r="H130" s="130">
        <v>6737629.6</v>
      </c>
      <c r="I130" s="130">
        <v>59209.47</v>
      </c>
      <c r="J130" s="130">
        <v>8847.39</v>
      </c>
      <c r="K130" s="130">
        <f t="shared" si="46"/>
        <v>0</v>
      </c>
      <c r="L130" s="130">
        <v>0</v>
      </c>
      <c r="M130" s="130">
        <v>0</v>
      </c>
      <c r="N130" s="130">
        <v>0</v>
      </c>
      <c r="O130" s="130">
        <f t="shared" si="47"/>
        <v>0</v>
      </c>
      <c r="P130" s="130">
        <v>0</v>
      </c>
      <c r="Q130" s="130">
        <v>0</v>
      </c>
      <c r="R130" s="130">
        <v>0</v>
      </c>
      <c r="S130" s="130">
        <f t="shared" si="48"/>
        <v>0</v>
      </c>
      <c r="T130" s="130">
        <v>0</v>
      </c>
      <c r="U130" s="130">
        <v>0</v>
      </c>
      <c r="V130" s="130">
        <v>0</v>
      </c>
    </row>
    <row r="131" spans="1:22" s="2" customFormat="1" ht="12.75" outlineLevel="4">
      <c r="A131" s="22"/>
      <c r="B131" s="13" t="s">
        <v>36</v>
      </c>
      <c r="C131" s="29" t="s">
        <v>470</v>
      </c>
      <c r="D131" s="29" t="s">
        <v>238</v>
      </c>
      <c r="E131" s="29" t="s">
        <v>37</v>
      </c>
      <c r="F131" s="30"/>
      <c r="G131" s="130">
        <f t="shared" si="45"/>
        <v>6805686.459999999</v>
      </c>
      <c r="H131" s="130">
        <v>6737629.6</v>
      </c>
      <c r="I131" s="130">
        <v>59209.47</v>
      </c>
      <c r="J131" s="130">
        <v>8847.39</v>
      </c>
      <c r="K131" s="130">
        <f t="shared" si="46"/>
        <v>0</v>
      </c>
      <c r="L131" s="130">
        <v>0</v>
      </c>
      <c r="M131" s="130">
        <v>0</v>
      </c>
      <c r="N131" s="130">
        <v>0</v>
      </c>
      <c r="O131" s="130">
        <f t="shared" si="47"/>
        <v>0</v>
      </c>
      <c r="P131" s="130">
        <v>0</v>
      </c>
      <c r="Q131" s="130">
        <v>0</v>
      </c>
      <c r="R131" s="130">
        <v>0</v>
      </c>
      <c r="S131" s="130">
        <f t="shared" si="48"/>
        <v>0</v>
      </c>
      <c r="T131" s="130">
        <v>0</v>
      </c>
      <c r="U131" s="130">
        <v>0</v>
      </c>
      <c r="V131" s="130">
        <v>0</v>
      </c>
    </row>
    <row r="132" spans="1:22" s="2" customFormat="1" ht="12.75" outlineLevel="4">
      <c r="A132" s="22"/>
      <c r="B132" s="67" t="s">
        <v>316</v>
      </c>
      <c r="C132" s="29" t="s">
        <v>470</v>
      </c>
      <c r="D132" s="29" t="s">
        <v>238</v>
      </c>
      <c r="E132" s="29" t="s">
        <v>37</v>
      </c>
      <c r="F132" s="29" t="s">
        <v>43</v>
      </c>
      <c r="G132" s="130">
        <f t="shared" si="45"/>
        <v>6805686.459999999</v>
      </c>
      <c r="H132" s="130">
        <v>6737629.6</v>
      </c>
      <c r="I132" s="130">
        <v>59209.47</v>
      </c>
      <c r="J132" s="130">
        <v>8847.39</v>
      </c>
      <c r="K132" s="130">
        <f t="shared" si="46"/>
        <v>0</v>
      </c>
      <c r="L132" s="130">
        <v>0</v>
      </c>
      <c r="M132" s="130">
        <v>0</v>
      </c>
      <c r="N132" s="130">
        <v>0</v>
      </c>
      <c r="O132" s="130">
        <f t="shared" si="47"/>
        <v>0</v>
      </c>
      <c r="P132" s="130">
        <v>0</v>
      </c>
      <c r="Q132" s="130">
        <v>0</v>
      </c>
      <c r="R132" s="130">
        <v>0</v>
      </c>
      <c r="S132" s="130">
        <f t="shared" si="48"/>
        <v>0</v>
      </c>
      <c r="T132" s="130">
        <v>0</v>
      </c>
      <c r="U132" s="130">
        <v>0</v>
      </c>
      <c r="V132" s="130">
        <v>0</v>
      </c>
    </row>
    <row r="133" spans="1:22" s="2" customFormat="1" ht="12.75" outlineLevel="4">
      <c r="A133" s="51"/>
      <c r="B133" s="185"/>
      <c r="C133" s="186"/>
      <c r="D133" s="186"/>
      <c r="E133" s="186"/>
      <c r="F133" s="186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</row>
    <row r="134" spans="1:22" s="2" customFormat="1" ht="73.5" customHeight="1" outlineLevel="3">
      <c r="A134" s="110" t="s">
        <v>31</v>
      </c>
      <c r="B134" s="191" t="s">
        <v>275</v>
      </c>
      <c r="C134" s="206" t="s">
        <v>100</v>
      </c>
      <c r="D134" s="192"/>
      <c r="E134" s="192"/>
      <c r="F134" s="192"/>
      <c r="G134" s="193">
        <f aca="true" t="shared" si="49" ref="G134:V134">G136+G154</f>
        <v>3551000</v>
      </c>
      <c r="H134" s="193">
        <f t="shared" si="49"/>
        <v>0</v>
      </c>
      <c r="I134" s="193">
        <f t="shared" si="49"/>
        <v>2300600</v>
      </c>
      <c r="J134" s="193">
        <f t="shared" si="49"/>
        <v>1250400</v>
      </c>
      <c r="K134" s="193">
        <f>K136+K154</f>
        <v>473547.281808</v>
      </c>
      <c r="L134" s="193">
        <f>L136+L154</f>
        <v>0</v>
      </c>
      <c r="M134" s="193">
        <f>M136+M154</f>
        <v>461562.52</v>
      </c>
      <c r="N134" s="193">
        <f>N136+N154</f>
        <v>11984.761808</v>
      </c>
      <c r="O134" s="193">
        <f t="shared" si="49"/>
        <v>3556800</v>
      </c>
      <c r="P134" s="193">
        <f t="shared" si="49"/>
        <v>0</v>
      </c>
      <c r="Q134" s="193">
        <f t="shared" si="49"/>
        <v>2300600</v>
      </c>
      <c r="R134" s="193">
        <f t="shared" si="49"/>
        <v>1256200</v>
      </c>
      <c r="S134" s="193">
        <f t="shared" si="49"/>
        <v>3556800</v>
      </c>
      <c r="T134" s="193">
        <f t="shared" si="49"/>
        <v>0</v>
      </c>
      <c r="U134" s="193">
        <f t="shared" si="49"/>
        <v>2300600</v>
      </c>
      <c r="V134" s="193">
        <f t="shared" si="49"/>
        <v>1256200</v>
      </c>
    </row>
    <row r="135" spans="1:22" s="2" customFormat="1" ht="14.25" customHeight="1" outlineLevel="3">
      <c r="A135" s="91"/>
      <c r="B135" s="108"/>
      <c r="C135" s="88"/>
      <c r="D135" s="88"/>
      <c r="E135" s="88"/>
      <c r="F135" s="88"/>
      <c r="G135" s="88"/>
      <c r="H135" s="88"/>
      <c r="I135" s="88"/>
      <c r="J135" s="89"/>
      <c r="K135" s="88"/>
      <c r="L135" s="88"/>
      <c r="M135" s="88"/>
      <c r="N135" s="89"/>
      <c r="O135" s="88"/>
      <c r="P135" s="88"/>
      <c r="Q135" s="88"/>
      <c r="R135" s="89"/>
      <c r="S135" s="88"/>
      <c r="T135" s="88"/>
      <c r="U135" s="88"/>
      <c r="V135" s="89"/>
    </row>
    <row r="136" spans="1:22" s="2" customFormat="1" ht="82.5" customHeight="1" outlineLevel="3">
      <c r="A136" s="92" t="s">
        <v>150</v>
      </c>
      <c r="B136" s="63" t="s">
        <v>276</v>
      </c>
      <c r="C136" s="73" t="s">
        <v>101</v>
      </c>
      <c r="D136" s="74"/>
      <c r="E136" s="74"/>
      <c r="F136" s="74"/>
      <c r="G136" s="132">
        <f aca="true" t="shared" si="50" ref="G136:V136">G137</f>
        <v>2531400</v>
      </c>
      <c r="H136" s="132">
        <f t="shared" si="50"/>
        <v>0</v>
      </c>
      <c r="I136" s="132">
        <f t="shared" si="50"/>
        <v>2300600</v>
      </c>
      <c r="J136" s="132">
        <f t="shared" si="50"/>
        <v>230800</v>
      </c>
      <c r="K136" s="132">
        <f t="shared" si="50"/>
        <v>473547.281808</v>
      </c>
      <c r="L136" s="132">
        <f t="shared" si="50"/>
        <v>0</v>
      </c>
      <c r="M136" s="132">
        <f t="shared" si="50"/>
        <v>461562.52</v>
      </c>
      <c r="N136" s="132">
        <f t="shared" si="50"/>
        <v>11984.761808</v>
      </c>
      <c r="O136" s="132">
        <f t="shared" si="50"/>
        <v>2537200</v>
      </c>
      <c r="P136" s="132">
        <f t="shared" si="50"/>
        <v>0</v>
      </c>
      <c r="Q136" s="132">
        <f t="shared" si="50"/>
        <v>2300600</v>
      </c>
      <c r="R136" s="132">
        <f t="shared" si="50"/>
        <v>236600</v>
      </c>
      <c r="S136" s="132">
        <f t="shared" si="50"/>
        <v>2537200</v>
      </c>
      <c r="T136" s="132">
        <f t="shared" si="50"/>
        <v>0</v>
      </c>
      <c r="U136" s="132">
        <f t="shared" si="50"/>
        <v>2300600</v>
      </c>
      <c r="V136" s="132">
        <f t="shared" si="50"/>
        <v>236600</v>
      </c>
    </row>
    <row r="137" spans="1:22" s="2" customFormat="1" ht="54" outlineLevel="3">
      <c r="A137" s="94"/>
      <c r="B137" s="10" t="s">
        <v>102</v>
      </c>
      <c r="C137" s="31" t="s">
        <v>103</v>
      </c>
      <c r="D137" s="4"/>
      <c r="E137" s="4"/>
      <c r="F137" s="4"/>
      <c r="G137" s="119">
        <f aca="true" t="shared" si="51" ref="G137:V137">G138+G143+G148</f>
        <v>2531400</v>
      </c>
      <c r="H137" s="119">
        <f t="shared" si="51"/>
        <v>0</v>
      </c>
      <c r="I137" s="119">
        <f t="shared" si="51"/>
        <v>2300600</v>
      </c>
      <c r="J137" s="119">
        <f t="shared" si="51"/>
        <v>230800</v>
      </c>
      <c r="K137" s="119">
        <f>K138+K143+K148</f>
        <v>473547.281808</v>
      </c>
      <c r="L137" s="119">
        <f>L138+L143+L148</f>
        <v>0</v>
      </c>
      <c r="M137" s="119">
        <f>M138+M143+M148</f>
        <v>461562.52</v>
      </c>
      <c r="N137" s="119">
        <f>N138+N143+N148</f>
        <v>11984.761808</v>
      </c>
      <c r="O137" s="119">
        <f t="shared" si="51"/>
        <v>2537200</v>
      </c>
      <c r="P137" s="119">
        <f t="shared" si="51"/>
        <v>0</v>
      </c>
      <c r="Q137" s="119">
        <f t="shared" si="51"/>
        <v>2300600</v>
      </c>
      <c r="R137" s="119">
        <f t="shared" si="51"/>
        <v>236600</v>
      </c>
      <c r="S137" s="119">
        <f t="shared" si="51"/>
        <v>2537200</v>
      </c>
      <c r="T137" s="119">
        <f t="shared" si="51"/>
        <v>0</v>
      </c>
      <c r="U137" s="119">
        <f t="shared" si="51"/>
        <v>2300600</v>
      </c>
      <c r="V137" s="119">
        <f t="shared" si="51"/>
        <v>236600</v>
      </c>
    </row>
    <row r="138" spans="1:22" s="2" customFormat="1" ht="38.25" outlineLevel="3">
      <c r="A138" s="94"/>
      <c r="B138" s="13" t="s">
        <v>111</v>
      </c>
      <c r="C138" s="29" t="s">
        <v>112</v>
      </c>
      <c r="D138" s="29"/>
      <c r="E138" s="29"/>
      <c r="F138" s="29"/>
      <c r="G138" s="115">
        <f aca="true" t="shared" si="52" ref="G138:G152">H138+I138+J138</f>
        <v>2300600</v>
      </c>
      <c r="H138" s="115">
        <v>0</v>
      </c>
      <c r="I138" s="116">
        <v>2300600</v>
      </c>
      <c r="J138" s="116">
        <v>0</v>
      </c>
      <c r="K138" s="115">
        <f aca="true" t="shared" si="53" ref="K138:K152">L138+M138+N138</f>
        <v>461562.52</v>
      </c>
      <c r="L138" s="115">
        <v>0</v>
      </c>
      <c r="M138" s="116">
        <v>461562.52</v>
      </c>
      <c r="N138" s="116">
        <v>0</v>
      </c>
      <c r="O138" s="115">
        <f aca="true" t="shared" si="54" ref="O138:O152">P138+Q138+R138</f>
        <v>2300600</v>
      </c>
      <c r="P138" s="115">
        <v>0</v>
      </c>
      <c r="Q138" s="116">
        <v>2300600</v>
      </c>
      <c r="R138" s="116">
        <v>0</v>
      </c>
      <c r="S138" s="115">
        <f aca="true" t="shared" si="55" ref="S138:S152">T138+U138+V138</f>
        <v>2300600</v>
      </c>
      <c r="T138" s="115">
        <v>0</v>
      </c>
      <c r="U138" s="116">
        <v>2300600</v>
      </c>
      <c r="V138" s="116">
        <v>0</v>
      </c>
    </row>
    <row r="139" spans="1:22" s="2" customFormat="1" ht="12.75" customHeight="1" outlineLevel="3">
      <c r="A139" s="94"/>
      <c r="B139" s="13" t="s">
        <v>93</v>
      </c>
      <c r="C139" s="29" t="s">
        <v>112</v>
      </c>
      <c r="D139" s="29">
        <v>300</v>
      </c>
      <c r="E139" s="29"/>
      <c r="F139" s="29"/>
      <c r="G139" s="115">
        <f t="shared" si="52"/>
        <v>2300600</v>
      </c>
      <c r="H139" s="115">
        <v>0</v>
      </c>
      <c r="I139" s="116">
        <v>2300600</v>
      </c>
      <c r="J139" s="116">
        <v>0</v>
      </c>
      <c r="K139" s="115">
        <f t="shared" si="53"/>
        <v>461562.52</v>
      </c>
      <c r="L139" s="115">
        <v>0</v>
      </c>
      <c r="M139" s="116">
        <v>461562.52</v>
      </c>
      <c r="N139" s="116">
        <v>0</v>
      </c>
      <c r="O139" s="115">
        <f t="shared" si="54"/>
        <v>2300600</v>
      </c>
      <c r="P139" s="115">
        <v>0</v>
      </c>
      <c r="Q139" s="116">
        <v>2300600</v>
      </c>
      <c r="R139" s="116">
        <v>0</v>
      </c>
      <c r="S139" s="115">
        <f t="shared" si="55"/>
        <v>2300600</v>
      </c>
      <c r="T139" s="115">
        <v>0</v>
      </c>
      <c r="U139" s="116">
        <v>2300600</v>
      </c>
      <c r="V139" s="116">
        <v>0</v>
      </c>
    </row>
    <row r="140" spans="1:22" s="2" customFormat="1" ht="25.5" outlineLevel="3">
      <c r="A140" s="94"/>
      <c r="B140" s="13" t="s">
        <v>106</v>
      </c>
      <c r="C140" s="29" t="s">
        <v>112</v>
      </c>
      <c r="D140" s="29">
        <v>310</v>
      </c>
      <c r="E140" s="29"/>
      <c r="F140" s="29"/>
      <c r="G140" s="115">
        <f t="shared" si="52"/>
        <v>2300600</v>
      </c>
      <c r="H140" s="115">
        <v>0</v>
      </c>
      <c r="I140" s="116">
        <v>2300600</v>
      </c>
      <c r="J140" s="116">
        <v>0</v>
      </c>
      <c r="K140" s="115">
        <f t="shared" si="53"/>
        <v>461562.52</v>
      </c>
      <c r="L140" s="115">
        <v>0</v>
      </c>
      <c r="M140" s="116">
        <v>461562.52</v>
      </c>
      <c r="N140" s="116">
        <v>0</v>
      </c>
      <c r="O140" s="115">
        <f t="shared" si="54"/>
        <v>2300600</v>
      </c>
      <c r="P140" s="115">
        <v>0</v>
      </c>
      <c r="Q140" s="116">
        <v>2300600</v>
      </c>
      <c r="R140" s="116">
        <v>0</v>
      </c>
      <c r="S140" s="115">
        <f t="shared" si="55"/>
        <v>2300600</v>
      </c>
      <c r="T140" s="115">
        <v>0</v>
      </c>
      <c r="U140" s="116">
        <v>2300600</v>
      </c>
      <c r="V140" s="116">
        <v>0</v>
      </c>
    </row>
    <row r="141" spans="1:22" s="2" customFormat="1" ht="12.75" outlineLevel="3">
      <c r="A141" s="94"/>
      <c r="B141" s="13" t="s">
        <v>42</v>
      </c>
      <c r="C141" s="29" t="s">
        <v>112</v>
      </c>
      <c r="D141" s="29">
        <v>310</v>
      </c>
      <c r="E141" s="29">
        <v>10</v>
      </c>
      <c r="F141" s="29"/>
      <c r="G141" s="115">
        <f t="shared" si="52"/>
        <v>2300600</v>
      </c>
      <c r="H141" s="115">
        <v>0</v>
      </c>
      <c r="I141" s="116">
        <v>2300600</v>
      </c>
      <c r="J141" s="116">
        <v>0</v>
      </c>
      <c r="K141" s="115">
        <f t="shared" si="53"/>
        <v>461562.52</v>
      </c>
      <c r="L141" s="115">
        <v>0</v>
      </c>
      <c r="M141" s="116">
        <v>461562.52</v>
      </c>
      <c r="N141" s="116">
        <v>0</v>
      </c>
      <c r="O141" s="115">
        <f t="shared" si="54"/>
        <v>2300600</v>
      </c>
      <c r="P141" s="115">
        <v>0</v>
      </c>
      <c r="Q141" s="116">
        <v>2300600</v>
      </c>
      <c r="R141" s="116">
        <v>0</v>
      </c>
      <c r="S141" s="115">
        <f t="shared" si="55"/>
        <v>2300600</v>
      </c>
      <c r="T141" s="115">
        <v>0</v>
      </c>
      <c r="U141" s="116">
        <v>2300600</v>
      </c>
      <c r="V141" s="116">
        <v>0</v>
      </c>
    </row>
    <row r="142" spans="1:22" s="2" customFormat="1" ht="12.75" outlineLevel="3">
      <c r="A142" s="94"/>
      <c r="B142" s="13" t="s">
        <v>51</v>
      </c>
      <c r="C142" s="29" t="s">
        <v>112</v>
      </c>
      <c r="D142" s="29">
        <v>310</v>
      </c>
      <c r="E142" s="29">
        <v>10</v>
      </c>
      <c r="F142" s="29" t="s">
        <v>43</v>
      </c>
      <c r="G142" s="115">
        <f t="shared" si="52"/>
        <v>2300600</v>
      </c>
      <c r="H142" s="115">
        <v>0</v>
      </c>
      <c r="I142" s="116">
        <v>2300600</v>
      </c>
      <c r="J142" s="116">
        <v>0</v>
      </c>
      <c r="K142" s="115">
        <f t="shared" si="53"/>
        <v>461562.52</v>
      </c>
      <c r="L142" s="115">
        <v>0</v>
      </c>
      <c r="M142" s="116">
        <v>461562.52</v>
      </c>
      <c r="N142" s="116">
        <v>0</v>
      </c>
      <c r="O142" s="115">
        <f t="shared" si="54"/>
        <v>2300600</v>
      </c>
      <c r="P142" s="115">
        <v>0</v>
      </c>
      <c r="Q142" s="116">
        <v>2300600</v>
      </c>
      <c r="R142" s="116">
        <v>0</v>
      </c>
      <c r="S142" s="115">
        <f t="shared" si="55"/>
        <v>2300600</v>
      </c>
      <c r="T142" s="115">
        <v>0</v>
      </c>
      <c r="U142" s="116">
        <v>2300600</v>
      </c>
      <c r="V142" s="116">
        <v>0</v>
      </c>
    </row>
    <row r="143" spans="1:22" s="2" customFormat="1" ht="25.5" outlineLevel="3">
      <c r="A143" s="94"/>
      <c r="B143" s="13" t="s">
        <v>113</v>
      </c>
      <c r="C143" s="29" t="s">
        <v>114</v>
      </c>
      <c r="D143" s="29"/>
      <c r="E143" s="29"/>
      <c r="F143" s="29"/>
      <c r="G143" s="115">
        <f t="shared" si="52"/>
        <v>50000</v>
      </c>
      <c r="H143" s="115">
        <v>0</v>
      </c>
      <c r="I143" s="116">
        <v>0</v>
      </c>
      <c r="J143" s="116">
        <v>50000</v>
      </c>
      <c r="K143" s="115">
        <f t="shared" si="53"/>
        <v>0</v>
      </c>
      <c r="L143" s="115">
        <v>0</v>
      </c>
      <c r="M143" s="116">
        <v>0</v>
      </c>
      <c r="N143" s="116">
        <v>0</v>
      </c>
      <c r="O143" s="115">
        <f t="shared" si="54"/>
        <v>50000</v>
      </c>
      <c r="P143" s="115">
        <v>0</v>
      </c>
      <c r="Q143" s="116">
        <v>0</v>
      </c>
      <c r="R143" s="116">
        <v>50000</v>
      </c>
      <c r="S143" s="115">
        <f t="shared" si="55"/>
        <v>50000</v>
      </c>
      <c r="T143" s="115">
        <v>0</v>
      </c>
      <c r="U143" s="116">
        <v>0</v>
      </c>
      <c r="V143" s="116">
        <v>50000</v>
      </c>
    </row>
    <row r="144" spans="1:22" s="2" customFormat="1" ht="15" customHeight="1" outlineLevel="3">
      <c r="A144" s="94"/>
      <c r="B144" s="13" t="s">
        <v>93</v>
      </c>
      <c r="C144" s="29" t="s">
        <v>114</v>
      </c>
      <c r="D144" s="29">
        <v>300</v>
      </c>
      <c r="E144" s="29"/>
      <c r="F144" s="29"/>
      <c r="G144" s="115">
        <f t="shared" si="52"/>
        <v>50000</v>
      </c>
      <c r="H144" s="115">
        <v>0</v>
      </c>
      <c r="I144" s="116">
        <v>0</v>
      </c>
      <c r="J144" s="116">
        <v>50000</v>
      </c>
      <c r="K144" s="115">
        <f t="shared" si="53"/>
        <v>0</v>
      </c>
      <c r="L144" s="115">
        <v>0</v>
      </c>
      <c r="M144" s="116">
        <v>0</v>
      </c>
      <c r="N144" s="116">
        <v>0</v>
      </c>
      <c r="O144" s="115">
        <f t="shared" si="54"/>
        <v>50000</v>
      </c>
      <c r="P144" s="115">
        <v>0</v>
      </c>
      <c r="Q144" s="116">
        <v>0</v>
      </c>
      <c r="R144" s="116">
        <v>50000</v>
      </c>
      <c r="S144" s="115">
        <f t="shared" si="55"/>
        <v>50000</v>
      </c>
      <c r="T144" s="115">
        <v>0</v>
      </c>
      <c r="U144" s="116">
        <v>0</v>
      </c>
      <c r="V144" s="116">
        <v>50000</v>
      </c>
    </row>
    <row r="145" spans="1:22" s="2" customFormat="1" ht="26.25" customHeight="1" outlineLevel="3">
      <c r="A145" s="94"/>
      <c r="B145" s="13" t="s">
        <v>94</v>
      </c>
      <c r="C145" s="29" t="s">
        <v>114</v>
      </c>
      <c r="D145" s="29">
        <v>320</v>
      </c>
      <c r="E145" s="29"/>
      <c r="F145" s="29"/>
      <c r="G145" s="115">
        <f t="shared" si="52"/>
        <v>50000</v>
      </c>
      <c r="H145" s="115">
        <v>0</v>
      </c>
      <c r="I145" s="116">
        <v>0</v>
      </c>
      <c r="J145" s="116">
        <v>50000</v>
      </c>
      <c r="K145" s="115">
        <f t="shared" si="53"/>
        <v>0</v>
      </c>
      <c r="L145" s="115">
        <v>0</v>
      </c>
      <c r="M145" s="116">
        <v>0</v>
      </c>
      <c r="N145" s="116">
        <v>0</v>
      </c>
      <c r="O145" s="115">
        <f t="shared" si="54"/>
        <v>50000</v>
      </c>
      <c r="P145" s="115">
        <v>0</v>
      </c>
      <c r="Q145" s="116">
        <v>0</v>
      </c>
      <c r="R145" s="116">
        <v>50000</v>
      </c>
      <c r="S145" s="115">
        <f t="shared" si="55"/>
        <v>50000</v>
      </c>
      <c r="T145" s="115">
        <v>0</v>
      </c>
      <c r="U145" s="116">
        <v>0</v>
      </c>
      <c r="V145" s="116">
        <v>50000</v>
      </c>
    </row>
    <row r="146" spans="1:22" s="2" customFormat="1" ht="12.75" outlineLevel="3">
      <c r="A146" s="94"/>
      <c r="B146" s="13" t="s">
        <v>42</v>
      </c>
      <c r="C146" s="29" t="s">
        <v>114</v>
      </c>
      <c r="D146" s="29">
        <v>320</v>
      </c>
      <c r="E146" s="29">
        <v>10</v>
      </c>
      <c r="F146" s="29"/>
      <c r="G146" s="115">
        <f t="shared" si="52"/>
        <v>50000</v>
      </c>
      <c r="H146" s="115">
        <v>0</v>
      </c>
      <c r="I146" s="116">
        <v>0</v>
      </c>
      <c r="J146" s="116">
        <v>50000</v>
      </c>
      <c r="K146" s="115">
        <f t="shared" si="53"/>
        <v>0</v>
      </c>
      <c r="L146" s="115">
        <v>0</v>
      </c>
      <c r="M146" s="116">
        <v>0</v>
      </c>
      <c r="N146" s="116">
        <v>0</v>
      </c>
      <c r="O146" s="115">
        <f t="shared" si="54"/>
        <v>50000</v>
      </c>
      <c r="P146" s="115">
        <v>0</v>
      </c>
      <c r="Q146" s="116">
        <v>0</v>
      </c>
      <c r="R146" s="116">
        <v>50000</v>
      </c>
      <c r="S146" s="115">
        <f t="shared" si="55"/>
        <v>50000</v>
      </c>
      <c r="T146" s="115">
        <v>0</v>
      </c>
      <c r="U146" s="116">
        <v>0</v>
      </c>
      <c r="V146" s="116">
        <v>50000</v>
      </c>
    </row>
    <row r="147" spans="1:22" s="2" customFormat="1" ht="12.75" outlineLevel="3">
      <c r="A147" s="94"/>
      <c r="B147" s="13" t="s">
        <v>51</v>
      </c>
      <c r="C147" s="29" t="s">
        <v>114</v>
      </c>
      <c r="D147" s="29">
        <v>320</v>
      </c>
      <c r="E147" s="29">
        <v>10</v>
      </c>
      <c r="F147" s="29" t="s">
        <v>43</v>
      </c>
      <c r="G147" s="115">
        <f t="shared" si="52"/>
        <v>50000</v>
      </c>
      <c r="H147" s="115">
        <v>0</v>
      </c>
      <c r="I147" s="116">
        <v>0</v>
      </c>
      <c r="J147" s="116">
        <v>50000</v>
      </c>
      <c r="K147" s="115">
        <f t="shared" si="53"/>
        <v>0</v>
      </c>
      <c r="L147" s="115">
        <v>0</v>
      </c>
      <c r="M147" s="116">
        <v>0</v>
      </c>
      <c r="N147" s="116">
        <v>0</v>
      </c>
      <c r="O147" s="115">
        <f t="shared" si="54"/>
        <v>50000</v>
      </c>
      <c r="P147" s="115">
        <v>0</v>
      </c>
      <c r="Q147" s="116">
        <v>0</v>
      </c>
      <c r="R147" s="116">
        <v>50000</v>
      </c>
      <c r="S147" s="115">
        <f t="shared" si="55"/>
        <v>50000</v>
      </c>
      <c r="T147" s="115">
        <v>0</v>
      </c>
      <c r="U147" s="116">
        <v>0</v>
      </c>
      <c r="V147" s="116">
        <v>50000</v>
      </c>
    </row>
    <row r="148" spans="1:22" s="2" customFormat="1" ht="25.5" outlineLevel="3">
      <c r="A148" s="94"/>
      <c r="B148" s="13" t="s">
        <v>104</v>
      </c>
      <c r="C148" s="29" t="s">
        <v>105</v>
      </c>
      <c r="D148" s="29"/>
      <c r="E148" s="29"/>
      <c r="F148" s="29"/>
      <c r="G148" s="115">
        <f t="shared" si="52"/>
        <v>180800</v>
      </c>
      <c r="H148" s="115">
        <v>0</v>
      </c>
      <c r="I148" s="116">
        <v>0</v>
      </c>
      <c r="J148" s="116">
        <v>180800</v>
      </c>
      <c r="K148" s="115">
        <f t="shared" si="53"/>
        <v>11984.761808</v>
      </c>
      <c r="L148" s="115">
        <v>0</v>
      </c>
      <c r="M148" s="116">
        <v>0</v>
      </c>
      <c r="N148" s="116">
        <v>11984.761808</v>
      </c>
      <c r="O148" s="115">
        <f t="shared" si="54"/>
        <v>186600</v>
      </c>
      <c r="P148" s="115">
        <v>0</v>
      </c>
      <c r="Q148" s="116">
        <v>0</v>
      </c>
      <c r="R148" s="116">
        <v>186600</v>
      </c>
      <c r="S148" s="115">
        <f t="shared" si="55"/>
        <v>186600</v>
      </c>
      <c r="T148" s="115">
        <v>0</v>
      </c>
      <c r="U148" s="116">
        <v>0</v>
      </c>
      <c r="V148" s="116">
        <v>186600</v>
      </c>
    </row>
    <row r="149" spans="1:22" s="2" customFormat="1" ht="14.25" customHeight="1" outlineLevel="3">
      <c r="A149" s="94"/>
      <c r="B149" s="13" t="s">
        <v>93</v>
      </c>
      <c r="C149" s="29" t="s">
        <v>105</v>
      </c>
      <c r="D149" s="29">
        <v>300</v>
      </c>
      <c r="E149" s="29"/>
      <c r="F149" s="29"/>
      <c r="G149" s="115">
        <f t="shared" si="52"/>
        <v>180800</v>
      </c>
      <c r="H149" s="115">
        <v>0</v>
      </c>
      <c r="I149" s="116">
        <v>0</v>
      </c>
      <c r="J149" s="116">
        <v>180800</v>
      </c>
      <c r="K149" s="115">
        <f t="shared" si="53"/>
        <v>11984.761808</v>
      </c>
      <c r="L149" s="115">
        <v>0</v>
      </c>
      <c r="M149" s="116">
        <v>0</v>
      </c>
      <c r="N149" s="116">
        <v>11984.761808</v>
      </c>
      <c r="O149" s="115">
        <f t="shared" si="54"/>
        <v>186600</v>
      </c>
      <c r="P149" s="115">
        <v>0</v>
      </c>
      <c r="Q149" s="116">
        <v>0</v>
      </c>
      <c r="R149" s="116">
        <v>186600</v>
      </c>
      <c r="S149" s="115">
        <f t="shared" si="55"/>
        <v>186600</v>
      </c>
      <c r="T149" s="115">
        <v>0</v>
      </c>
      <c r="U149" s="116">
        <v>0</v>
      </c>
      <c r="V149" s="116">
        <v>186600</v>
      </c>
    </row>
    <row r="150" spans="1:22" s="2" customFormat="1" ht="25.5" outlineLevel="3">
      <c r="A150" s="94"/>
      <c r="B150" s="13" t="s">
        <v>106</v>
      </c>
      <c r="C150" s="29" t="s">
        <v>105</v>
      </c>
      <c r="D150" s="29">
        <v>310</v>
      </c>
      <c r="E150" s="29"/>
      <c r="F150" s="29"/>
      <c r="G150" s="115">
        <f t="shared" si="52"/>
        <v>180800</v>
      </c>
      <c r="H150" s="115">
        <v>0</v>
      </c>
      <c r="I150" s="116">
        <v>0</v>
      </c>
      <c r="J150" s="116">
        <v>180800</v>
      </c>
      <c r="K150" s="115">
        <f t="shared" si="53"/>
        <v>11984.761808</v>
      </c>
      <c r="L150" s="115">
        <v>0</v>
      </c>
      <c r="M150" s="116">
        <v>0</v>
      </c>
      <c r="N150" s="116">
        <v>11984.761808</v>
      </c>
      <c r="O150" s="115">
        <f t="shared" si="54"/>
        <v>186600</v>
      </c>
      <c r="P150" s="115">
        <v>0</v>
      </c>
      <c r="Q150" s="116">
        <v>0</v>
      </c>
      <c r="R150" s="116">
        <v>186600</v>
      </c>
      <c r="S150" s="115">
        <f t="shared" si="55"/>
        <v>186600</v>
      </c>
      <c r="T150" s="115">
        <v>0</v>
      </c>
      <c r="U150" s="116">
        <v>0</v>
      </c>
      <c r="V150" s="116">
        <v>186600</v>
      </c>
    </row>
    <row r="151" spans="1:22" s="2" customFormat="1" ht="12.75" outlineLevel="3">
      <c r="A151" s="94"/>
      <c r="B151" s="13" t="s">
        <v>42</v>
      </c>
      <c r="C151" s="29" t="s">
        <v>105</v>
      </c>
      <c r="D151" s="29">
        <v>310</v>
      </c>
      <c r="E151" s="29">
        <v>10</v>
      </c>
      <c r="F151" s="29"/>
      <c r="G151" s="115">
        <f t="shared" si="52"/>
        <v>180800</v>
      </c>
      <c r="H151" s="115">
        <v>0</v>
      </c>
      <c r="I151" s="116">
        <v>0</v>
      </c>
      <c r="J151" s="116">
        <v>180800</v>
      </c>
      <c r="K151" s="115">
        <f t="shared" si="53"/>
        <v>11984.761808</v>
      </c>
      <c r="L151" s="115">
        <v>0</v>
      </c>
      <c r="M151" s="116">
        <v>0</v>
      </c>
      <c r="N151" s="116">
        <v>11984.761808</v>
      </c>
      <c r="O151" s="115">
        <f t="shared" si="54"/>
        <v>186600</v>
      </c>
      <c r="P151" s="115">
        <v>0</v>
      </c>
      <c r="Q151" s="116">
        <v>0</v>
      </c>
      <c r="R151" s="116">
        <v>186600</v>
      </c>
      <c r="S151" s="115">
        <f t="shared" si="55"/>
        <v>186600</v>
      </c>
      <c r="T151" s="115">
        <v>0</v>
      </c>
      <c r="U151" s="116">
        <v>0</v>
      </c>
      <c r="V151" s="116">
        <v>186600</v>
      </c>
    </row>
    <row r="152" spans="1:22" s="2" customFormat="1" ht="14.25" customHeight="1" outlineLevel="3">
      <c r="A152" s="94"/>
      <c r="B152" s="62" t="s">
        <v>107</v>
      </c>
      <c r="C152" s="53" t="s">
        <v>105</v>
      </c>
      <c r="D152" s="53">
        <v>310</v>
      </c>
      <c r="E152" s="53">
        <v>10</v>
      </c>
      <c r="F152" s="53" t="s">
        <v>41</v>
      </c>
      <c r="G152" s="122">
        <f t="shared" si="52"/>
        <v>180800</v>
      </c>
      <c r="H152" s="122">
        <v>0</v>
      </c>
      <c r="I152" s="162">
        <v>0</v>
      </c>
      <c r="J152" s="116">
        <v>180800</v>
      </c>
      <c r="K152" s="122">
        <f t="shared" si="53"/>
        <v>11984.761808</v>
      </c>
      <c r="L152" s="122">
        <v>0</v>
      </c>
      <c r="M152" s="162">
        <v>0</v>
      </c>
      <c r="N152" s="116">
        <v>11984.761808</v>
      </c>
      <c r="O152" s="122">
        <f t="shared" si="54"/>
        <v>186600</v>
      </c>
      <c r="P152" s="122">
        <v>0</v>
      </c>
      <c r="Q152" s="162">
        <v>0</v>
      </c>
      <c r="R152" s="116">
        <v>186600</v>
      </c>
      <c r="S152" s="122">
        <f t="shared" si="55"/>
        <v>186600</v>
      </c>
      <c r="T152" s="122">
        <v>0</v>
      </c>
      <c r="U152" s="162">
        <v>0</v>
      </c>
      <c r="V152" s="116">
        <v>186600</v>
      </c>
    </row>
    <row r="153" spans="1:22" s="2" customFormat="1" ht="14.25" customHeight="1" outlineLevel="3">
      <c r="A153" s="94"/>
      <c r="B153" s="109"/>
      <c r="C153" s="75"/>
      <c r="D153" s="75"/>
      <c r="E153" s="75"/>
      <c r="F153" s="75"/>
      <c r="G153" s="75"/>
      <c r="H153" s="75"/>
      <c r="I153" s="75"/>
      <c r="J153" s="95"/>
      <c r="K153" s="75"/>
      <c r="L153" s="75"/>
      <c r="M153" s="75"/>
      <c r="N153" s="95"/>
      <c r="O153" s="75"/>
      <c r="P153" s="75"/>
      <c r="Q153" s="75"/>
      <c r="R153" s="95"/>
      <c r="S153" s="75"/>
      <c r="T153" s="75"/>
      <c r="U153" s="75"/>
      <c r="V153" s="95"/>
    </row>
    <row r="154" spans="1:22" s="2" customFormat="1" ht="67.5" outlineLevel="3">
      <c r="A154" s="92" t="s">
        <v>179</v>
      </c>
      <c r="B154" s="63" t="s">
        <v>277</v>
      </c>
      <c r="C154" s="73" t="s">
        <v>115</v>
      </c>
      <c r="D154" s="74"/>
      <c r="E154" s="74"/>
      <c r="F154" s="74"/>
      <c r="G154" s="132">
        <f aca="true" t="shared" si="56" ref="G154:V156">G155</f>
        <v>1019600</v>
      </c>
      <c r="H154" s="132">
        <f t="shared" si="56"/>
        <v>0</v>
      </c>
      <c r="I154" s="132">
        <f t="shared" si="56"/>
        <v>0</v>
      </c>
      <c r="J154" s="132">
        <f t="shared" si="56"/>
        <v>1019600</v>
      </c>
      <c r="K154" s="132">
        <f t="shared" si="56"/>
        <v>0</v>
      </c>
      <c r="L154" s="132">
        <f t="shared" si="56"/>
        <v>0</v>
      </c>
      <c r="M154" s="132">
        <f t="shared" si="56"/>
        <v>0</v>
      </c>
      <c r="N154" s="132">
        <f t="shared" si="56"/>
        <v>0</v>
      </c>
      <c r="O154" s="132">
        <f t="shared" si="56"/>
        <v>1019600</v>
      </c>
      <c r="P154" s="132">
        <f t="shared" si="56"/>
        <v>0</v>
      </c>
      <c r="Q154" s="132">
        <f t="shared" si="56"/>
        <v>0</v>
      </c>
      <c r="R154" s="132">
        <f t="shared" si="56"/>
        <v>1019600</v>
      </c>
      <c r="S154" s="132">
        <f t="shared" si="56"/>
        <v>1019600</v>
      </c>
      <c r="T154" s="132">
        <f t="shared" si="56"/>
        <v>0</v>
      </c>
      <c r="U154" s="132">
        <f t="shared" si="56"/>
        <v>0</v>
      </c>
      <c r="V154" s="132">
        <f t="shared" si="56"/>
        <v>1019600</v>
      </c>
    </row>
    <row r="155" spans="1:22" s="2" customFormat="1" ht="54" customHeight="1" outlineLevel="3">
      <c r="A155" s="94"/>
      <c r="B155" s="10" t="s">
        <v>116</v>
      </c>
      <c r="C155" s="31" t="s">
        <v>117</v>
      </c>
      <c r="D155" s="4"/>
      <c r="E155" s="4"/>
      <c r="F155" s="4"/>
      <c r="G155" s="119">
        <f t="shared" si="56"/>
        <v>1019600</v>
      </c>
      <c r="H155" s="119">
        <f t="shared" si="56"/>
        <v>0</v>
      </c>
      <c r="I155" s="119">
        <f t="shared" si="56"/>
        <v>0</v>
      </c>
      <c r="J155" s="119">
        <f t="shared" si="56"/>
        <v>1019600</v>
      </c>
      <c r="K155" s="119">
        <f t="shared" si="56"/>
        <v>0</v>
      </c>
      <c r="L155" s="119">
        <f t="shared" si="56"/>
        <v>0</v>
      </c>
      <c r="M155" s="119">
        <f t="shared" si="56"/>
        <v>0</v>
      </c>
      <c r="N155" s="119">
        <f t="shared" si="56"/>
        <v>0</v>
      </c>
      <c r="O155" s="119">
        <f t="shared" si="56"/>
        <v>1019600</v>
      </c>
      <c r="P155" s="119">
        <f t="shared" si="56"/>
        <v>0</v>
      </c>
      <c r="Q155" s="119">
        <f t="shared" si="56"/>
        <v>0</v>
      </c>
      <c r="R155" s="119">
        <f t="shared" si="56"/>
        <v>1019600</v>
      </c>
      <c r="S155" s="119">
        <f t="shared" si="56"/>
        <v>1019600</v>
      </c>
      <c r="T155" s="119">
        <f t="shared" si="56"/>
        <v>0</v>
      </c>
      <c r="U155" s="119">
        <f t="shared" si="56"/>
        <v>0</v>
      </c>
      <c r="V155" s="119">
        <f t="shared" si="56"/>
        <v>1019600</v>
      </c>
    </row>
    <row r="156" spans="1:22" s="2" customFormat="1" ht="38.25" outlineLevel="3">
      <c r="A156" s="94"/>
      <c r="B156" s="13" t="s">
        <v>118</v>
      </c>
      <c r="C156" s="29" t="s">
        <v>119</v>
      </c>
      <c r="D156" s="29"/>
      <c r="E156" s="29"/>
      <c r="F156" s="29"/>
      <c r="G156" s="115">
        <f t="shared" si="56"/>
        <v>1019600</v>
      </c>
      <c r="H156" s="115">
        <f t="shared" si="56"/>
        <v>0</v>
      </c>
      <c r="I156" s="115">
        <f t="shared" si="56"/>
        <v>0</v>
      </c>
      <c r="J156" s="115">
        <f t="shared" si="56"/>
        <v>1019600</v>
      </c>
      <c r="K156" s="115">
        <f t="shared" si="56"/>
        <v>0</v>
      </c>
      <c r="L156" s="115">
        <f t="shared" si="56"/>
        <v>0</v>
      </c>
      <c r="M156" s="115">
        <f t="shared" si="56"/>
        <v>0</v>
      </c>
      <c r="N156" s="115">
        <f t="shared" si="56"/>
        <v>0</v>
      </c>
      <c r="O156" s="115">
        <f t="shared" si="56"/>
        <v>1019600</v>
      </c>
      <c r="P156" s="115">
        <f t="shared" si="56"/>
        <v>0</v>
      </c>
      <c r="Q156" s="115">
        <f t="shared" si="56"/>
        <v>0</v>
      </c>
      <c r="R156" s="115">
        <f t="shared" si="56"/>
        <v>1019600</v>
      </c>
      <c r="S156" s="115">
        <f t="shared" si="56"/>
        <v>1019600</v>
      </c>
      <c r="T156" s="115">
        <f t="shared" si="56"/>
        <v>0</v>
      </c>
      <c r="U156" s="115">
        <f t="shared" si="56"/>
        <v>0</v>
      </c>
      <c r="V156" s="115">
        <f t="shared" si="56"/>
        <v>1019600</v>
      </c>
    </row>
    <row r="157" spans="1:22" s="2" customFormat="1" ht="38.25" outlineLevel="3">
      <c r="A157" s="94"/>
      <c r="B157" s="13" t="s">
        <v>95</v>
      </c>
      <c r="C157" s="29" t="s">
        <v>119</v>
      </c>
      <c r="D157" s="29">
        <v>600</v>
      </c>
      <c r="E157" s="29"/>
      <c r="F157" s="29"/>
      <c r="G157" s="115">
        <f aca="true" t="shared" si="57" ref="G157:V157">G158+G161</f>
        <v>1019600</v>
      </c>
      <c r="H157" s="115">
        <f t="shared" si="57"/>
        <v>0</v>
      </c>
      <c r="I157" s="115">
        <f t="shared" si="57"/>
        <v>0</v>
      </c>
      <c r="J157" s="115">
        <f t="shared" si="57"/>
        <v>1019600</v>
      </c>
      <c r="K157" s="115">
        <f>K158+K161</f>
        <v>0</v>
      </c>
      <c r="L157" s="115">
        <f>L158+L161</f>
        <v>0</v>
      </c>
      <c r="M157" s="115">
        <f>M158+M161</f>
        <v>0</v>
      </c>
      <c r="N157" s="115">
        <f>N158+N161</f>
        <v>0</v>
      </c>
      <c r="O157" s="115">
        <f t="shared" si="57"/>
        <v>1019600</v>
      </c>
      <c r="P157" s="115">
        <f t="shared" si="57"/>
        <v>0</v>
      </c>
      <c r="Q157" s="115">
        <f t="shared" si="57"/>
        <v>0</v>
      </c>
      <c r="R157" s="115">
        <f t="shared" si="57"/>
        <v>1019600</v>
      </c>
      <c r="S157" s="115">
        <f t="shared" si="57"/>
        <v>1019600</v>
      </c>
      <c r="T157" s="115">
        <f t="shared" si="57"/>
        <v>0</v>
      </c>
      <c r="U157" s="115">
        <f t="shared" si="57"/>
        <v>0</v>
      </c>
      <c r="V157" s="115">
        <f t="shared" si="57"/>
        <v>1019600</v>
      </c>
    </row>
    <row r="158" spans="1:22" s="2" customFormat="1" ht="12.75" outlineLevel="3">
      <c r="A158" s="94"/>
      <c r="B158" s="13" t="s">
        <v>98</v>
      </c>
      <c r="C158" s="29" t="s">
        <v>119</v>
      </c>
      <c r="D158" s="29">
        <v>610</v>
      </c>
      <c r="E158" s="29"/>
      <c r="F158" s="29"/>
      <c r="G158" s="115">
        <f aca="true" t="shared" si="58" ref="G158:G163">H158+I158+J158</f>
        <v>862500</v>
      </c>
      <c r="H158" s="115">
        <v>0</v>
      </c>
      <c r="I158" s="116">
        <v>0</v>
      </c>
      <c r="J158" s="116">
        <v>862500</v>
      </c>
      <c r="K158" s="115">
        <f aca="true" t="shared" si="59" ref="K158:K163">L158+M158+N158</f>
        <v>0</v>
      </c>
      <c r="L158" s="115">
        <v>0</v>
      </c>
      <c r="M158" s="116">
        <v>0</v>
      </c>
      <c r="N158" s="116">
        <v>0</v>
      </c>
      <c r="O158" s="115">
        <f aca="true" t="shared" si="60" ref="O158:O163">P158+Q158+R158</f>
        <v>862500</v>
      </c>
      <c r="P158" s="115">
        <v>0</v>
      </c>
      <c r="Q158" s="116">
        <v>0</v>
      </c>
      <c r="R158" s="116">
        <v>862500</v>
      </c>
      <c r="S158" s="115">
        <f aca="true" t="shared" si="61" ref="S158:S163">T158+U158+V158</f>
        <v>862500</v>
      </c>
      <c r="T158" s="115">
        <v>0</v>
      </c>
      <c r="U158" s="116">
        <v>0</v>
      </c>
      <c r="V158" s="116">
        <v>862500</v>
      </c>
    </row>
    <row r="159" spans="1:22" s="2" customFormat="1" ht="12.75" outlineLevel="3">
      <c r="A159" s="94"/>
      <c r="B159" s="13" t="s">
        <v>52</v>
      </c>
      <c r="C159" s="29" t="s">
        <v>119</v>
      </c>
      <c r="D159" s="29">
        <v>610</v>
      </c>
      <c r="E159" s="29" t="s">
        <v>53</v>
      </c>
      <c r="F159" s="29"/>
      <c r="G159" s="115">
        <f t="shared" si="58"/>
        <v>862500</v>
      </c>
      <c r="H159" s="115">
        <v>0</v>
      </c>
      <c r="I159" s="116">
        <v>0</v>
      </c>
      <c r="J159" s="116">
        <v>862500</v>
      </c>
      <c r="K159" s="115">
        <f t="shared" si="59"/>
        <v>0</v>
      </c>
      <c r="L159" s="115">
        <v>0</v>
      </c>
      <c r="M159" s="116">
        <v>0</v>
      </c>
      <c r="N159" s="116">
        <v>0</v>
      </c>
      <c r="O159" s="115">
        <f t="shared" si="60"/>
        <v>862500</v>
      </c>
      <c r="P159" s="115">
        <v>0</v>
      </c>
      <c r="Q159" s="116">
        <v>0</v>
      </c>
      <c r="R159" s="116">
        <v>862500</v>
      </c>
      <c r="S159" s="115">
        <f t="shared" si="61"/>
        <v>862500</v>
      </c>
      <c r="T159" s="115">
        <v>0</v>
      </c>
      <c r="U159" s="116">
        <v>0</v>
      </c>
      <c r="V159" s="116">
        <v>862500</v>
      </c>
    </row>
    <row r="160" spans="1:22" s="2" customFormat="1" ht="12.75" outlineLevel="3">
      <c r="A160" s="94"/>
      <c r="B160" s="13" t="s">
        <v>120</v>
      </c>
      <c r="C160" s="29" t="s">
        <v>119</v>
      </c>
      <c r="D160" s="29">
        <v>610</v>
      </c>
      <c r="E160" s="29" t="s">
        <v>53</v>
      </c>
      <c r="F160" s="29" t="s">
        <v>53</v>
      </c>
      <c r="G160" s="115">
        <f t="shared" si="58"/>
        <v>862500</v>
      </c>
      <c r="H160" s="115">
        <v>0</v>
      </c>
      <c r="I160" s="116">
        <v>0</v>
      </c>
      <c r="J160" s="116">
        <v>862500</v>
      </c>
      <c r="K160" s="115">
        <f t="shared" si="59"/>
        <v>0</v>
      </c>
      <c r="L160" s="115">
        <v>0</v>
      </c>
      <c r="M160" s="116">
        <v>0</v>
      </c>
      <c r="N160" s="116">
        <v>0</v>
      </c>
      <c r="O160" s="115">
        <f t="shared" si="60"/>
        <v>862500</v>
      </c>
      <c r="P160" s="115">
        <v>0</v>
      </c>
      <c r="Q160" s="116">
        <v>0</v>
      </c>
      <c r="R160" s="116">
        <v>862500</v>
      </c>
      <c r="S160" s="115">
        <f t="shared" si="61"/>
        <v>862500</v>
      </c>
      <c r="T160" s="115">
        <v>0</v>
      </c>
      <c r="U160" s="116">
        <v>0</v>
      </c>
      <c r="V160" s="116">
        <v>862500</v>
      </c>
    </row>
    <row r="161" spans="1:22" s="2" customFormat="1" ht="12.75" outlineLevel="3">
      <c r="A161" s="94"/>
      <c r="B161" s="13" t="s">
        <v>96</v>
      </c>
      <c r="C161" s="29" t="s">
        <v>119</v>
      </c>
      <c r="D161" s="29">
        <v>620</v>
      </c>
      <c r="E161" s="29"/>
      <c r="F161" s="29"/>
      <c r="G161" s="115">
        <f t="shared" si="58"/>
        <v>157100</v>
      </c>
      <c r="H161" s="115">
        <v>0</v>
      </c>
      <c r="I161" s="116">
        <v>0</v>
      </c>
      <c r="J161" s="116">
        <v>157100</v>
      </c>
      <c r="K161" s="115">
        <f t="shared" si="59"/>
        <v>0</v>
      </c>
      <c r="L161" s="115">
        <v>0</v>
      </c>
      <c r="M161" s="116">
        <v>0</v>
      </c>
      <c r="N161" s="116">
        <v>0</v>
      </c>
      <c r="O161" s="115">
        <f t="shared" si="60"/>
        <v>157100</v>
      </c>
      <c r="P161" s="115">
        <v>0</v>
      </c>
      <c r="Q161" s="116">
        <v>0</v>
      </c>
      <c r="R161" s="116">
        <v>157100</v>
      </c>
      <c r="S161" s="115">
        <f t="shared" si="61"/>
        <v>157100</v>
      </c>
      <c r="T161" s="115">
        <v>0</v>
      </c>
      <c r="U161" s="116">
        <v>0</v>
      </c>
      <c r="V161" s="116">
        <v>157100</v>
      </c>
    </row>
    <row r="162" spans="1:22" s="2" customFormat="1" ht="12.75" outlineLevel="3">
      <c r="A162" s="94"/>
      <c r="B162" s="13" t="s">
        <v>52</v>
      </c>
      <c r="C162" s="29" t="s">
        <v>119</v>
      </c>
      <c r="D162" s="29">
        <v>620</v>
      </c>
      <c r="E162" s="29" t="s">
        <v>53</v>
      </c>
      <c r="F162" s="29"/>
      <c r="G162" s="115">
        <f t="shared" si="58"/>
        <v>157100</v>
      </c>
      <c r="H162" s="115">
        <v>0</v>
      </c>
      <c r="I162" s="116">
        <v>0</v>
      </c>
      <c r="J162" s="116">
        <v>157100</v>
      </c>
      <c r="K162" s="115">
        <f t="shared" si="59"/>
        <v>0</v>
      </c>
      <c r="L162" s="115">
        <v>0</v>
      </c>
      <c r="M162" s="116">
        <v>0</v>
      </c>
      <c r="N162" s="116">
        <v>0</v>
      </c>
      <c r="O162" s="115">
        <f t="shared" si="60"/>
        <v>157100</v>
      </c>
      <c r="P162" s="115">
        <v>0</v>
      </c>
      <c r="Q162" s="116">
        <v>0</v>
      </c>
      <c r="R162" s="116">
        <v>157100</v>
      </c>
      <c r="S162" s="115">
        <f t="shared" si="61"/>
        <v>157100</v>
      </c>
      <c r="T162" s="115">
        <v>0</v>
      </c>
      <c r="U162" s="116">
        <v>0</v>
      </c>
      <c r="V162" s="116">
        <v>157100</v>
      </c>
    </row>
    <row r="163" spans="1:22" s="2" customFormat="1" ht="12.75" outlineLevel="3">
      <c r="A163" s="94"/>
      <c r="B163" s="62" t="s">
        <v>120</v>
      </c>
      <c r="C163" s="53" t="s">
        <v>119</v>
      </c>
      <c r="D163" s="53">
        <v>620</v>
      </c>
      <c r="E163" s="53" t="s">
        <v>53</v>
      </c>
      <c r="F163" s="53" t="s">
        <v>53</v>
      </c>
      <c r="G163" s="122">
        <f t="shared" si="58"/>
        <v>157100</v>
      </c>
      <c r="H163" s="122">
        <v>0</v>
      </c>
      <c r="I163" s="162">
        <v>0</v>
      </c>
      <c r="J163" s="116">
        <v>157100</v>
      </c>
      <c r="K163" s="122">
        <f t="shared" si="59"/>
        <v>0</v>
      </c>
      <c r="L163" s="122">
        <v>0</v>
      </c>
      <c r="M163" s="162">
        <v>0</v>
      </c>
      <c r="N163" s="116">
        <v>0</v>
      </c>
      <c r="O163" s="122">
        <f t="shared" si="60"/>
        <v>157100</v>
      </c>
      <c r="P163" s="122">
        <v>0</v>
      </c>
      <c r="Q163" s="162">
        <v>0</v>
      </c>
      <c r="R163" s="116">
        <v>157100</v>
      </c>
      <c r="S163" s="122">
        <f t="shared" si="61"/>
        <v>157100</v>
      </c>
      <c r="T163" s="122">
        <v>0</v>
      </c>
      <c r="U163" s="162">
        <v>0</v>
      </c>
      <c r="V163" s="116">
        <v>157100</v>
      </c>
    </row>
    <row r="164" spans="1:22" s="2" customFormat="1" ht="12.75" outlineLevel="3">
      <c r="A164" s="94"/>
      <c r="B164" s="109"/>
      <c r="C164" s="71"/>
      <c r="D164" s="71"/>
      <c r="E164" s="71"/>
      <c r="F164" s="71"/>
      <c r="G164" s="71"/>
      <c r="H164" s="71"/>
      <c r="I164" s="71"/>
      <c r="J164" s="76"/>
      <c r="K164" s="71"/>
      <c r="L164" s="71"/>
      <c r="M164" s="71"/>
      <c r="N164" s="76"/>
      <c r="O164" s="71"/>
      <c r="P164" s="71"/>
      <c r="Q164" s="71"/>
      <c r="R164" s="76"/>
      <c r="S164" s="71"/>
      <c r="T164" s="71"/>
      <c r="U164" s="71"/>
      <c r="V164" s="76"/>
    </row>
    <row r="165" spans="1:22" s="2" customFormat="1" ht="57.75" customHeight="1" outlineLevel="3">
      <c r="A165" s="110" t="s">
        <v>32</v>
      </c>
      <c r="B165" s="159" t="s">
        <v>278</v>
      </c>
      <c r="C165" s="187" t="s">
        <v>121</v>
      </c>
      <c r="D165" s="160"/>
      <c r="E165" s="160"/>
      <c r="F165" s="160"/>
      <c r="G165" s="161">
        <f aca="true" t="shared" si="62" ref="G165:N165">G167</f>
        <v>32861020.939999998</v>
      </c>
      <c r="H165" s="161">
        <f t="shared" si="62"/>
        <v>5651530.390000001</v>
      </c>
      <c r="I165" s="161">
        <f t="shared" si="62"/>
        <v>2580369.34</v>
      </c>
      <c r="J165" s="161">
        <f t="shared" si="62"/>
        <v>24629121.21</v>
      </c>
      <c r="K165" s="161">
        <f t="shared" si="62"/>
        <v>3750700</v>
      </c>
      <c r="L165" s="161">
        <f t="shared" si="62"/>
        <v>0</v>
      </c>
      <c r="M165" s="161">
        <f t="shared" si="62"/>
        <v>0</v>
      </c>
      <c r="N165" s="161">
        <f t="shared" si="62"/>
        <v>3750700</v>
      </c>
      <c r="O165" s="161">
        <f aca="true" t="shared" si="63" ref="O165:V165">O167</f>
        <v>28712400</v>
      </c>
      <c r="P165" s="161">
        <f t="shared" si="63"/>
        <v>4346100</v>
      </c>
      <c r="Q165" s="161">
        <f t="shared" si="63"/>
        <v>1662300</v>
      </c>
      <c r="R165" s="161">
        <f t="shared" si="63"/>
        <v>22704000</v>
      </c>
      <c r="S165" s="161">
        <f t="shared" si="63"/>
        <v>22400600</v>
      </c>
      <c r="T165" s="161">
        <f t="shared" si="63"/>
        <v>0</v>
      </c>
      <c r="U165" s="161">
        <f t="shared" si="63"/>
        <v>2500</v>
      </c>
      <c r="V165" s="161">
        <f t="shared" si="63"/>
        <v>22398100</v>
      </c>
    </row>
    <row r="166" spans="1:22" s="2" customFormat="1" ht="12.75" outlineLevel="3">
      <c r="A166" s="94"/>
      <c r="B166" s="109"/>
      <c r="C166" s="75"/>
      <c r="D166" s="75"/>
      <c r="E166" s="75"/>
      <c r="F166" s="75"/>
      <c r="G166" s="75"/>
      <c r="H166" s="75"/>
      <c r="I166" s="75"/>
      <c r="J166" s="84"/>
      <c r="K166" s="75"/>
      <c r="L166" s="75"/>
      <c r="M166" s="75"/>
      <c r="N166" s="84"/>
      <c r="O166" s="75"/>
      <c r="P166" s="75"/>
      <c r="Q166" s="75"/>
      <c r="R166" s="84"/>
      <c r="S166" s="75"/>
      <c r="T166" s="75"/>
      <c r="U166" s="75"/>
      <c r="V166" s="84"/>
    </row>
    <row r="167" spans="1:22" s="2" customFormat="1" ht="66.75" customHeight="1" outlineLevel="3">
      <c r="A167" s="92" t="s">
        <v>195</v>
      </c>
      <c r="B167" s="63" t="s">
        <v>279</v>
      </c>
      <c r="C167" s="73" t="s">
        <v>122</v>
      </c>
      <c r="D167" s="73"/>
      <c r="E167" s="73"/>
      <c r="F167" s="73"/>
      <c r="G167" s="120">
        <f aca="true" t="shared" si="64" ref="G167:N167">G168+G180+G191+G197+G207+G174</f>
        <v>32861020.939999998</v>
      </c>
      <c r="H167" s="120">
        <f t="shared" si="64"/>
        <v>5651530.390000001</v>
      </c>
      <c r="I167" s="120">
        <f t="shared" si="64"/>
        <v>2580369.34</v>
      </c>
      <c r="J167" s="120">
        <f t="shared" si="64"/>
        <v>24629121.21</v>
      </c>
      <c r="K167" s="120">
        <f t="shared" si="64"/>
        <v>3750700</v>
      </c>
      <c r="L167" s="120">
        <f t="shared" si="64"/>
        <v>0</v>
      </c>
      <c r="M167" s="120">
        <f t="shared" si="64"/>
        <v>0</v>
      </c>
      <c r="N167" s="120">
        <f t="shared" si="64"/>
        <v>3750700</v>
      </c>
      <c r="O167" s="120">
        <f>O168+O180+O191+O197+O207+O174</f>
        <v>28712400</v>
      </c>
      <c r="P167" s="120">
        <f aca="true" t="shared" si="65" ref="O167:V167">P168+P180+P191+P197+P207+P174</f>
        <v>4346100</v>
      </c>
      <c r="Q167" s="120">
        <f t="shared" si="65"/>
        <v>1662300</v>
      </c>
      <c r="R167" s="120">
        <f t="shared" si="65"/>
        <v>22704000</v>
      </c>
      <c r="S167" s="120">
        <f t="shared" si="65"/>
        <v>22400600</v>
      </c>
      <c r="T167" s="120">
        <f t="shared" si="65"/>
        <v>0</v>
      </c>
      <c r="U167" s="120">
        <f t="shared" si="65"/>
        <v>2500</v>
      </c>
      <c r="V167" s="120">
        <f t="shared" si="65"/>
        <v>22398100</v>
      </c>
    </row>
    <row r="168" spans="1:22" s="2" customFormat="1" ht="27" outlineLevel="3">
      <c r="A168" s="94"/>
      <c r="B168" s="10" t="s">
        <v>123</v>
      </c>
      <c r="C168" s="31" t="s">
        <v>124</v>
      </c>
      <c r="D168" s="31"/>
      <c r="E168" s="31"/>
      <c r="F168" s="31"/>
      <c r="G168" s="118">
        <f aca="true" t="shared" si="66" ref="G168:V168">G169</f>
        <v>7581800</v>
      </c>
      <c r="H168" s="118">
        <f t="shared" si="66"/>
        <v>0</v>
      </c>
      <c r="I168" s="118">
        <f t="shared" si="66"/>
        <v>0</v>
      </c>
      <c r="J168" s="118">
        <f t="shared" si="66"/>
        <v>7581800</v>
      </c>
      <c r="K168" s="118">
        <f t="shared" si="66"/>
        <v>1455000</v>
      </c>
      <c r="L168" s="118">
        <f t="shared" si="66"/>
        <v>0</v>
      </c>
      <c r="M168" s="118">
        <f t="shared" si="66"/>
        <v>0</v>
      </c>
      <c r="N168" s="118">
        <f t="shared" si="66"/>
        <v>1455000</v>
      </c>
      <c r="O168" s="118">
        <f t="shared" si="66"/>
        <v>7181100</v>
      </c>
      <c r="P168" s="118">
        <f t="shared" si="66"/>
        <v>0</v>
      </c>
      <c r="Q168" s="118">
        <f t="shared" si="66"/>
        <v>0</v>
      </c>
      <c r="R168" s="118">
        <f t="shared" si="66"/>
        <v>7181100</v>
      </c>
      <c r="S168" s="118">
        <f t="shared" si="66"/>
        <v>7181100</v>
      </c>
      <c r="T168" s="118">
        <f t="shared" si="66"/>
        <v>0</v>
      </c>
      <c r="U168" s="118">
        <f t="shared" si="66"/>
        <v>0</v>
      </c>
      <c r="V168" s="118">
        <f t="shared" si="66"/>
        <v>7181100</v>
      </c>
    </row>
    <row r="169" spans="1:22" s="2" customFormat="1" ht="25.5" outlineLevel="3">
      <c r="A169" s="94"/>
      <c r="B169" s="13" t="s">
        <v>338</v>
      </c>
      <c r="C169" s="29" t="s">
        <v>337</v>
      </c>
      <c r="D169" s="29"/>
      <c r="E169" s="29"/>
      <c r="F169" s="29"/>
      <c r="G169" s="115">
        <f>H169+I169+J169</f>
        <v>7581800</v>
      </c>
      <c r="H169" s="115">
        <v>0</v>
      </c>
      <c r="I169" s="116">
        <v>0</v>
      </c>
      <c r="J169" s="116">
        <v>7581800</v>
      </c>
      <c r="K169" s="115">
        <f>L169+M169+N169</f>
        <v>1455000</v>
      </c>
      <c r="L169" s="115">
        <v>0</v>
      </c>
      <c r="M169" s="116">
        <v>0</v>
      </c>
      <c r="N169" s="116">
        <v>1455000</v>
      </c>
      <c r="O169" s="115">
        <f>P169+Q169+R169</f>
        <v>7181100</v>
      </c>
      <c r="P169" s="115">
        <v>0</v>
      </c>
      <c r="Q169" s="116">
        <v>0</v>
      </c>
      <c r="R169" s="116">
        <v>7181100</v>
      </c>
      <c r="S169" s="115">
        <f>T169+U169+V169</f>
        <v>7181100</v>
      </c>
      <c r="T169" s="115">
        <v>0</v>
      </c>
      <c r="U169" s="116">
        <v>0</v>
      </c>
      <c r="V169" s="116">
        <v>7181100</v>
      </c>
    </row>
    <row r="170" spans="1:22" s="2" customFormat="1" ht="25.5" customHeight="1" outlineLevel="3">
      <c r="A170" s="94"/>
      <c r="B170" s="13" t="s">
        <v>97</v>
      </c>
      <c r="C170" s="29" t="s">
        <v>337</v>
      </c>
      <c r="D170" s="29">
        <v>600</v>
      </c>
      <c r="E170" s="29"/>
      <c r="F170" s="29"/>
      <c r="G170" s="115">
        <f>H170+I170+J170</f>
        <v>7581800</v>
      </c>
      <c r="H170" s="115">
        <v>0</v>
      </c>
      <c r="I170" s="116">
        <v>0</v>
      </c>
      <c r="J170" s="116">
        <v>7581800</v>
      </c>
      <c r="K170" s="115">
        <f>L170+M170+N170</f>
        <v>1455000</v>
      </c>
      <c r="L170" s="115">
        <v>0</v>
      </c>
      <c r="M170" s="116">
        <v>0</v>
      </c>
      <c r="N170" s="116">
        <v>1455000</v>
      </c>
      <c r="O170" s="115">
        <f>P170+Q170+R170</f>
        <v>7181100</v>
      </c>
      <c r="P170" s="115">
        <v>0</v>
      </c>
      <c r="Q170" s="116">
        <v>0</v>
      </c>
      <c r="R170" s="116">
        <v>7181100</v>
      </c>
      <c r="S170" s="115">
        <f>T170+U170+V170</f>
        <v>7181100</v>
      </c>
      <c r="T170" s="115">
        <v>0</v>
      </c>
      <c r="U170" s="116">
        <v>0</v>
      </c>
      <c r="V170" s="116">
        <v>7181100</v>
      </c>
    </row>
    <row r="171" spans="1:22" s="2" customFormat="1" ht="12.75" outlineLevel="3">
      <c r="A171" s="94"/>
      <c r="B171" s="13" t="s">
        <v>96</v>
      </c>
      <c r="C171" s="29" t="s">
        <v>337</v>
      </c>
      <c r="D171" s="29">
        <v>620</v>
      </c>
      <c r="E171" s="29"/>
      <c r="F171" s="29"/>
      <c r="G171" s="115">
        <f>H171+I171+J171</f>
        <v>7581800</v>
      </c>
      <c r="H171" s="115">
        <v>0</v>
      </c>
      <c r="I171" s="116">
        <v>0</v>
      </c>
      <c r="J171" s="116">
        <v>7581800</v>
      </c>
      <c r="K171" s="115">
        <f>L171+M171+N171</f>
        <v>1455000</v>
      </c>
      <c r="L171" s="115">
        <v>0</v>
      </c>
      <c r="M171" s="116">
        <v>0</v>
      </c>
      <c r="N171" s="116">
        <v>1455000</v>
      </c>
      <c r="O171" s="115">
        <f>P171+Q171+R171</f>
        <v>7181100</v>
      </c>
      <c r="P171" s="115">
        <v>0</v>
      </c>
      <c r="Q171" s="116">
        <v>0</v>
      </c>
      <c r="R171" s="116">
        <v>7181100</v>
      </c>
      <c r="S171" s="115">
        <f>T171+U171+V171</f>
        <v>7181100</v>
      </c>
      <c r="T171" s="115">
        <v>0</v>
      </c>
      <c r="U171" s="116">
        <v>0</v>
      </c>
      <c r="V171" s="116">
        <v>7181100</v>
      </c>
    </row>
    <row r="172" spans="1:22" s="2" customFormat="1" ht="12.75" outlineLevel="3">
      <c r="A172" s="94"/>
      <c r="B172" s="13" t="s">
        <v>55</v>
      </c>
      <c r="C172" s="29" t="s">
        <v>337</v>
      </c>
      <c r="D172" s="29">
        <v>620</v>
      </c>
      <c r="E172" s="29" t="s">
        <v>56</v>
      </c>
      <c r="F172" s="29"/>
      <c r="G172" s="115">
        <f>H172+I172+J172</f>
        <v>7581800</v>
      </c>
      <c r="H172" s="115">
        <v>0</v>
      </c>
      <c r="I172" s="116">
        <v>0</v>
      </c>
      <c r="J172" s="116">
        <v>7581800</v>
      </c>
      <c r="K172" s="115">
        <f>L172+M172+N172</f>
        <v>1455000</v>
      </c>
      <c r="L172" s="115">
        <v>0</v>
      </c>
      <c r="M172" s="116">
        <v>0</v>
      </c>
      <c r="N172" s="116">
        <v>1455000</v>
      </c>
      <c r="O172" s="115">
        <f>P172+Q172+R172</f>
        <v>7181100</v>
      </c>
      <c r="P172" s="115">
        <v>0</v>
      </c>
      <c r="Q172" s="116">
        <v>0</v>
      </c>
      <c r="R172" s="116">
        <v>7181100</v>
      </c>
      <c r="S172" s="115">
        <f>T172+U172+V172</f>
        <v>7181100</v>
      </c>
      <c r="T172" s="115">
        <v>0</v>
      </c>
      <c r="U172" s="116">
        <v>0</v>
      </c>
      <c r="V172" s="116">
        <v>7181100</v>
      </c>
    </row>
    <row r="173" spans="1:22" s="2" customFormat="1" ht="12.75" outlineLevel="3">
      <c r="A173" s="94"/>
      <c r="B173" s="13" t="s">
        <v>73</v>
      </c>
      <c r="C173" s="29" t="s">
        <v>337</v>
      </c>
      <c r="D173" s="29">
        <v>620</v>
      </c>
      <c r="E173" s="29" t="s">
        <v>56</v>
      </c>
      <c r="F173" s="29" t="s">
        <v>41</v>
      </c>
      <c r="G173" s="115">
        <f>H173+I173+J173</f>
        <v>7581800</v>
      </c>
      <c r="H173" s="115">
        <v>0</v>
      </c>
      <c r="I173" s="116">
        <v>0</v>
      </c>
      <c r="J173" s="116">
        <v>7581800</v>
      </c>
      <c r="K173" s="115">
        <f>L173+M173+N173</f>
        <v>1455000</v>
      </c>
      <c r="L173" s="115">
        <v>0</v>
      </c>
      <c r="M173" s="116">
        <v>0</v>
      </c>
      <c r="N173" s="116">
        <v>1455000</v>
      </c>
      <c r="O173" s="115">
        <f>P173+Q173+R173</f>
        <v>7181100</v>
      </c>
      <c r="P173" s="115">
        <v>0</v>
      </c>
      <c r="Q173" s="116">
        <v>0</v>
      </c>
      <c r="R173" s="116">
        <v>7181100</v>
      </c>
      <c r="S173" s="115">
        <f>T173+U173+V173</f>
        <v>7181100</v>
      </c>
      <c r="T173" s="115">
        <v>0</v>
      </c>
      <c r="U173" s="116">
        <v>0</v>
      </c>
      <c r="V173" s="116">
        <v>7181100</v>
      </c>
    </row>
    <row r="174" spans="1:22" s="2" customFormat="1" ht="27" outlineLevel="3">
      <c r="A174" s="94"/>
      <c r="B174" s="10" t="s">
        <v>494</v>
      </c>
      <c r="C174" s="31" t="s">
        <v>495</v>
      </c>
      <c r="D174" s="31"/>
      <c r="E174" s="31"/>
      <c r="F174" s="31"/>
      <c r="G174" s="119">
        <f aca="true" t="shared" si="67" ref="G174:N174">G175</f>
        <v>1704800</v>
      </c>
      <c r="H174" s="119">
        <f t="shared" si="67"/>
        <v>0</v>
      </c>
      <c r="I174" s="119">
        <f t="shared" si="67"/>
        <v>0</v>
      </c>
      <c r="J174" s="119">
        <f t="shared" si="67"/>
        <v>1704800</v>
      </c>
      <c r="K174" s="119">
        <f t="shared" si="67"/>
        <v>0</v>
      </c>
      <c r="L174" s="119">
        <f t="shared" si="67"/>
        <v>0</v>
      </c>
      <c r="M174" s="119">
        <f t="shared" si="67"/>
        <v>0</v>
      </c>
      <c r="N174" s="119">
        <f t="shared" si="67"/>
        <v>0</v>
      </c>
      <c r="O174" s="119">
        <f aca="true" t="shared" si="68" ref="O174:V174">O175</f>
        <v>0</v>
      </c>
      <c r="P174" s="119">
        <f t="shared" si="68"/>
        <v>0</v>
      </c>
      <c r="Q174" s="119">
        <f t="shared" si="68"/>
        <v>0</v>
      </c>
      <c r="R174" s="119">
        <f t="shared" si="68"/>
        <v>0</v>
      </c>
      <c r="S174" s="119">
        <f t="shared" si="68"/>
        <v>0</v>
      </c>
      <c r="T174" s="119">
        <f t="shared" si="68"/>
        <v>0</v>
      </c>
      <c r="U174" s="119">
        <f t="shared" si="68"/>
        <v>0</v>
      </c>
      <c r="V174" s="119">
        <f t="shared" si="68"/>
        <v>0</v>
      </c>
    </row>
    <row r="175" spans="1:22" s="2" customFormat="1" ht="25.5" customHeight="1" outlineLevel="3">
      <c r="A175" s="94"/>
      <c r="B175" s="13" t="s">
        <v>496</v>
      </c>
      <c r="C175" s="29" t="s">
        <v>497</v>
      </c>
      <c r="D175" s="29"/>
      <c r="E175" s="29"/>
      <c r="F175" s="29"/>
      <c r="G175" s="115">
        <f>H175+I175+J175</f>
        <v>1704800</v>
      </c>
      <c r="H175" s="115">
        <v>0</v>
      </c>
      <c r="I175" s="116">
        <v>0</v>
      </c>
      <c r="J175" s="115">
        <v>1704800</v>
      </c>
      <c r="K175" s="115">
        <f>L175+M175+N175</f>
        <v>0</v>
      </c>
      <c r="L175" s="115">
        <v>0</v>
      </c>
      <c r="M175" s="116">
        <v>0</v>
      </c>
      <c r="N175" s="115">
        <v>0</v>
      </c>
      <c r="O175" s="115">
        <f>P175+Q175+R175</f>
        <v>0</v>
      </c>
      <c r="P175" s="115">
        <v>0</v>
      </c>
      <c r="Q175" s="116">
        <v>0</v>
      </c>
      <c r="R175" s="115">
        <v>0</v>
      </c>
      <c r="S175" s="115">
        <f>T175+U175+V175</f>
        <v>0</v>
      </c>
      <c r="T175" s="115">
        <v>0</v>
      </c>
      <c r="U175" s="116">
        <v>0</v>
      </c>
      <c r="V175" s="115">
        <v>0</v>
      </c>
    </row>
    <row r="176" spans="1:22" s="2" customFormat="1" ht="25.5" customHeight="1" outlineLevel="3">
      <c r="A176" s="94"/>
      <c r="B176" s="13" t="s">
        <v>97</v>
      </c>
      <c r="C176" s="29" t="s">
        <v>497</v>
      </c>
      <c r="D176" s="29">
        <v>600</v>
      </c>
      <c r="E176" s="29"/>
      <c r="F176" s="29"/>
      <c r="G176" s="115">
        <f>H176+I176+J176</f>
        <v>1704800</v>
      </c>
      <c r="H176" s="115">
        <v>0</v>
      </c>
      <c r="I176" s="116">
        <v>0</v>
      </c>
      <c r="J176" s="115">
        <v>1704800</v>
      </c>
      <c r="K176" s="115">
        <f>L176+M176+N176</f>
        <v>0</v>
      </c>
      <c r="L176" s="115">
        <v>0</v>
      </c>
      <c r="M176" s="116">
        <v>0</v>
      </c>
      <c r="N176" s="115">
        <v>0</v>
      </c>
      <c r="O176" s="115">
        <f>P176+Q176+R176</f>
        <v>0</v>
      </c>
      <c r="P176" s="115">
        <v>0</v>
      </c>
      <c r="Q176" s="116">
        <v>0</v>
      </c>
      <c r="R176" s="115">
        <v>0</v>
      </c>
      <c r="S176" s="115">
        <f>T176+U176+V176</f>
        <v>0</v>
      </c>
      <c r="T176" s="115">
        <v>0</v>
      </c>
      <c r="U176" s="116">
        <v>0</v>
      </c>
      <c r="V176" s="115">
        <v>0</v>
      </c>
    </row>
    <row r="177" spans="1:22" s="2" customFormat="1" ht="12.75" outlineLevel="3">
      <c r="A177" s="94"/>
      <c r="B177" s="13" t="s">
        <v>98</v>
      </c>
      <c r="C177" s="29" t="s">
        <v>497</v>
      </c>
      <c r="D177" s="29" t="s">
        <v>235</v>
      </c>
      <c r="E177" s="29"/>
      <c r="F177" s="29"/>
      <c r="G177" s="115">
        <f>H177+I177+J177</f>
        <v>1704800</v>
      </c>
      <c r="H177" s="115">
        <v>0</v>
      </c>
      <c r="I177" s="116">
        <v>0</v>
      </c>
      <c r="J177" s="115">
        <v>1704800</v>
      </c>
      <c r="K177" s="115">
        <f>L177+M177+N177</f>
        <v>0</v>
      </c>
      <c r="L177" s="115">
        <v>0</v>
      </c>
      <c r="M177" s="116">
        <v>0</v>
      </c>
      <c r="N177" s="115">
        <v>0</v>
      </c>
      <c r="O177" s="115">
        <f>P177+Q177+R177</f>
        <v>0</v>
      </c>
      <c r="P177" s="115">
        <v>0</v>
      </c>
      <c r="Q177" s="116">
        <v>0</v>
      </c>
      <c r="R177" s="115">
        <v>0</v>
      </c>
      <c r="S177" s="115">
        <f>T177+U177+V177</f>
        <v>0</v>
      </c>
      <c r="T177" s="115">
        <v>0</v>
      </c>
      <c r="U177" s="116">
        <v>0</v>
      </c>
      <c r="V177" s="115">
        <v>0</v>
      </c>
    </row>
    <row r="178" spans="1:22" s="2" customFormat="1" ht="12.75" outlineLevel="3">
      <c r="A178" s="94"/>
      <c r="B178" s="13" t="s">
        <v>55</v>
      </c>
      <c r="C178" s="29" t="s">
        <v>497</v>
      </c>
      <c r="D178" s="29" t="s">
        <v>235</v>
      </c>
      <c r="E178" s="29" t="s">
        <v>56</v>
      </c>
      <c r="F178" s="29"/>
      <c r="G178" s="115">
        <f>H178+I178+J178</f>
        <v>1704800</v>
      </c>
      <c r="H178" s="115">
        <v>0</v>
      </c>
      <c r="I178" s="116">
        <v>0</v>
      </c>
      <c r="J178" s="115">
        <v>1704800</v>
      </c>
      <c r="K178" s="115">
        <f>L178+M178+N178</f>
        <v>0</v>
      </c>
      <c r="L178" s="115">
        <v>0</v>
      </c>
      <c r="M178" s="116">
        <v>0</v>
      </c>
      <c r="N178" s="115">
        <v>0</v>
      </c>
      <c r="O178" s="115">
        <f>P178+Q178+R178</f>
        <v>0</v>
      </c>
      <c r="P178" s="115">
        <v>0</v>
      </c>
      <c r="Q178" s="116">
        <v>0</v>
      </c>
      <c r="R178" s="115">
        <v>0</v>
      </c>
      <c r="S178" s="115">
        <f>T178+U178+V178</f>
        <v>0</v>
      </c>
      <c r="T178" s="115">
        <v>0</v>
      </c>
      <c r="U178" s="116">
        <v>0</v>
      </c>
      <c r="V178" s="115">
        <v>0</v>
      </c>
    </row>
    <row r="179" spans="1:22" s="2" customFormat="1" ht="12.75" outlineLevel="3">
      <c r="A179" s="94"/>
      <c r="B179" s="13" t="s">
        <v>73</v>
      </c>
      <c r="C179" s="29" t="s">
        <v>497</v>
      </c>
      <c r="D179" s="29" t="s">
        <v>235</v>
      </c>
      <c r="E179" s="29" t="s">
        <v>56</v>
      </c>
      <c r="F179" s="29" t="s">
        <v>41</v>
      </c>
      <c r="G179" s="115">
        <f>H179+I179+J179</f>
        <v>1704800</v>
      </c>
      <c r="H179" s="115">
        <v>0</v>
      </c>
      <c r="I179" s="116">
        <v>0</v>
      </c>
      <c r="J179" s="115">
        <v>1704800</v>
      </c>
      <c r="K179" s="115">
        <f>L179+M179+N179</f>
        <v>0</v>
      </c>
      <c r="L179" s="115">
        <v>0</v>
      </c>
      <c r="M179" s="116">
        <v>0</v>
      </c>
      <c r="N179" s="115">
        <v>0</v>
      </c>
      <c r="O179" s="115">
        <f>P179+Q179+R179</f>
        <v>0</v>
      </c>
      <c r="P179" s="115">
        <v>0</v>
      </c>
      <c r="Q179" s="116">
        <v>0</v>
      </c>
      <c r="R179" s="115">
        <v>0</v>
      </c>
      <c r="S179" s="115">
        <f>T179+U179+V179</f>
        <v>0</v>
      </c>
      <c r="T179" s="115">
        <v>0</v>
      </c>
      <c r="U179" s="116">
        <v>0</v>
      </c>
      <c r="V179" s="115">
        <v>0</v>
      </c>
    </row>
    <row r="180" spans="1:22" s="2" customFormat="1" ht="27" outlineLevel="3">
      <c r="A180" s="94"/>
      <c r="B180" s="10" t="s">
        <v>125</v>
      </c>
      <c r="C180" s="31" t="s">
        <v>126</v>
      </c>
      <c r="D180" s="31"/>
      <c r="E180" s="31"/>
      <c r="F180" s="31"/>
      <c r="G180" s="119">
        <f aca="true" t="shared" si="69" ref="G180:V180">G181+G186</f>
        <v>14785200</v>
      </c>
      <c r="H180" s="119">
        <f t="shared" si="69"/>
        <v>0</v>
      </c>
      <c r="I180" s="119">
        <f t="shared" si="69"/>
        <v>0</v>
      </c>
      <c r="J180" s="119">
        <f t="shared" si="69"/>
        <v>14785200</v>
      </c>
      <c r="K180" s="119">
        <f t="shared" si="69"/>
        <v>2295700</v>
      </c>
      <c r="L180" s="119">
        <f t="shared" si="69"/>
        <v>0</v>
      </c>
      <c r="M180" s="119">
        <f t="shared" si="69"/>
        <v>0</v>
      </c>
      <c r="N180" s="119">
        <f t="shared" si="69"/>
        <v>2295700</v>
      </c>
      <c r="O180" s="119">
        <f t="shared" si="69"/>
        <v>15114500</v>
      </c>
      <c r="P180" s="119">
        <f t="shared" si="69"/>
        <v>0</v>
      </c>
      <c r="Q180" s="119">
        <f t="shared" si="69"/>
        <v>0</v>
      </c>
      <c r="R180" s="119">
        <f t="shared" si="69"/>
        <v>15114500</v>
      </c>
      <c r="S180" s="119">
        <f t="shared" si="69"/>
        <v>15114500</v>
      </c>
      <c r="T180" s="119">
        <f t="shared" si="69"/>
        <v>0</v>
      </c>
      <c r="U180" s="119">
        <f t="shared" si="69"/>
        <v>0</v>
      </c>
      <c r="V180" s="119">
        <f t="shared" si="69"/>
        <v>15114500</v>
      </c>
    </row>
    <row r="181" spans="1:22" s="2" customFormat="1" ht="25.5" customHeight="1" outlineLevel="3">
      <c r="A181" s="94"/>
      <c r="B181" s="13" t="s">
        <v>54</v>
      </c>
      <c r="C181" s="29" t="s">
        <v>127</v>
      </c>
      <c r="D181" s="29"/>
      <c r="E181" s="29"/>
      <c r="F181" s="29"/>
      <c r="G181" s="115">
        <f aca="true" t="shared" si="70" ref="G181:G190">H181+I181+J181</f>
        <v>14785200</v>
      </c>
      <c r="H181" s="115">
        <v>0</v>
      </c>
      <c r="I181" s="116">
        <v>0</v>
      </c>
      <c r="J181" s="115">
        <v>14785200</v>
      </c>
      <c r="K181" s="115">
        <f aca="true" t="shared" si="71" ref="K181:K190">L181+M181+N181</f>
        <v>2295700</v>
      </c>
      <c r="L181" s="115">
        <v>0</v>
      </c>
      <c r="M181" s="116">
        <v>0</v>
      </c>
      <c r="N181" s="115">
        <v>2295700</v>
      </c>
      <c r="O181" s="115">
        <f aca="true" t="shared" si="72" ref="O181:O190">P181+Q181+R181</f>
        <v>14964500</v>
      </c>
      <c r="P181" s="115">
        <v>0</v>
      </c>
      <c r="Q181" s="116">
        <v>0</v>
      </c>
      <c r="R181" s="115">
        <v>14964500</v>
      </c>
      <c r="S181" s="115">
        <f aca="true" t="shared" si="73" ref="S181:S190">T181+U181+V181</f>
        <v>14964500</v>
      </c>
      <c r="T181" s="115">
        <v>0</v>
      </c>
      <c r="U181" s="116">
        <v>0</v>
      </c>
      <c r="V181" s="115">
        <v>14964500</v>
      </c>
    </row>
    <row r="182" spans="1:22" s="2" customFormat="1" ht="25.5" customHeight="1" outlineLevel="3">
      <c r="A182" s="94"/>
      <c r="B182" s="13" t="s">
        <v>97</v>
      </c>
      <c r="C182" s="29" t="s">
        <v>127</v>
      </c>
      <c r="D182" s="29">
        <v>600</v>
      </c>
      <c r="E182" s="29"/>
      <c r="F182" s="29"/>
      <c r="G182" s="115">
        <f t="shared" si="70"/>
        <v>14785200</v>
      </c>
      <c r="H182" s="115">
        <v>0</v>
      </c>
      <c r="I182" s="116">
        <v>0</v>
      </c>
      <c r="J182" s="115">
        <v>14785200</v>
      </c>
      <c r="K182" s="115">
        <f t="shared" si="71"/>
        <v>2295700</v>
      </c>
      <c r="L182" s="115">
        <v>0</v>
      </c>
      <c r="M182" s="116">
        <v>0</v>
      </c>
      <c r="N182" s="115">
        <v>2295700</v>
      </c>
      <c r="O182" s="115">
        <f t="shared" si="72"/>
        <v>14964500</v>
      </c>
      <c r="P182" s="115">
        <v>0</v>
      </c>
      <c r="Q182" s="116">
        <v>0</v>
      </c>
      <c r="R182" s="115">
        <v>14964500</v>
      </c>
      <c r="S182" s="115">
        <f t="shared" si="73"/>
        <v>14964500</v>
      </c>
      <c r="T182" s="115">
        <v>0</v>
      </c>
      <c r="U182" s="116">
        <v>0</v>
      </c>
      <c r="V182" s="115">
        <v>14964500</v>
      </c>
    </row>
    <row r="183" spans="1:22" s="2" customFormat="1" ht="12.75" outlineLevel="3">
      <c r="A183" s="94"/>
      <c r="B183" s="13" t="s">
        <v>96</v>
      </c>
      <c r="C183" s="29" t="s">
        <v>127</v>
      </c>
      <c r="D183" s="29">
        <v>620</v>
      </c>
      <c r="E183" s="29"/>
      <c r="F183" s="29"/>
      <c r="G183" s="115">
        <f t="shared" si="70"/>
        <v>14785200</v>
      </c>
      <c r="H183" s="115">
        <v>0</v>
      </c>
      <c r="I183" s="116">
        <v>0</v>
      </c>
      <c r="J183" s="115">
        <v>14785200</v>
      </c>
      <c r="K183" s="115">
        <f t="shared" si="71"/>
        <v>2295700</v>
      </c>
      <c r="L183" s="115">
        <v>0</v>
      </c>
      <c r="M183" s="116">
        <v>0</v>
      </c>
      <c r="N183" s="115">
        <v>2295700</v>
      </c>
      <c r="O183" s="115">
        <f t="shared" si="72"/>
        <v>14964500</v>
      </c>
      <c r="P183" s="115">
        <v>0</v>
      </c>
      <c r="Q183" s="116">
        <v>0</v>
      </c>
      <c r="R183" s="115">
        <v>14964500</v>
      </c>
      <c r="S183" s="115">
        <f t="shared" si="73"/>
        <v>14964500</v>
      </c>
      <c r="T183" s="115">
        <v>0</v>
      </c>
      <c r="U183" s="116">
        <v>0</v>
      </c>
      <c r="V183" s="115">
        <v>14964500</v>
      </c>
    </row>
    <row r="184" spans="1:22" s="2" customFormat="1" ht="12.75" outlineLevel="3">
      <c r="A184" s="94"/>
      <c r="B184" s="13" t="s">
        <v>55</v>
      </c>
      <c r="C184" s="29" t="s">
        <v>127</v>
      </c>
      <c r="D184" s="29">
        <v>620</v>
      </c>
      <c r="E184" s="29" t="s">
        <v>56</v>
      </c>
      <c r="F184" s="29"/>
      <c r="G184" s="115">
        <f t="shared" si="70"/>
        <v>14785200</v>
      </c>
      <c r="H184" s="115">
        <v>0</v>
      </c>
      <c r="I184" s="116">
        <v>0</v>
      </c>
      <c r="J184" s="115">
        <v>14785200</v>
      </c>
      <c r="K184" s="115">
        <f t="shared" si="71"/>
        <v>2295700</v>
      </c>
      <c r="L184" s="115">
        <v>0</v>
      </c>
      <c r="M184" s="116">
        <v>0</v>
      </c>
      <c r="N184" s="115">
        <v>2295700</v>
      </c>
      <c r="O184" s="115">
        <f t="shared" si="72"/>
        <v>14964500</v>
      </c>
      <c r="P184" s="115">
        <v>0</v>
      </c>
      <c r="Q184" s="116">
        <v>0</v>
      </c>
      <c r="R184" s="115">
        <v>14964500</v>
      </c>
      <c r="S184" s="115">
        <f t="shared" si="73"/>
        <v>14964500</v>
      </c>
      <c r="T184" s="115">
        <v>0</v>
      </c>
      <c r="U184" s="116">
        <v>0</v>
      </c>
      <c r="V184" s="115">
        <v>14964500</v>
      </c>
    </row>
    <row r="185" spans="1:22" s="2" customFormat="1" ht="12.75" outlineLevel="3">
      <c r="A185" s="94"/>
      <c r="B185" s="13" t="s">
        <v>73</v>
      </c>
      <c r="C185" s="29" t="s">
        <v>127</v>
      </c>
      <c r="D185" s="29">
        <v>620</v>
      </c>
      <c r="E185" s="29" t="s">
        <v>56</v>
      </c>
      <c r="F185" s="29" t="s">
        <v>41</v>
      </c>
      <c r="G185" s="115">
        <f t="shared" si="70"/>
        <v>14785200</v>
      </c>
      <c r="H185" s="115">
        <v>0</v>
      </c>
      <c r="I185" s="116">
        <v>0</v>
      </c>
      <c r="J185" s="115">
        <v>14785200</v>
      </c>
      <c r="K185" s="115">
        <f t="shared" si="71"/>
        <v>2295700</v>
      </c>
      <c r="L185" s="115">
        <v>0</v>
      </c>
      <c r="M185" s="116">
        <v>0</v>
      </c>
      <c r="N185" s="115">
        <v>2295700</v>
      </c>
      <c r="O185" s="115">
        <f t="shared" si="72"/>
        <v>14964500</v>
      </c>
      <c r="P185" s="115">
        <v>0</v>
      </c>
      <c r="Q185" s="116">
        <v>0</v>
      </c>
      <c r="R185" s="115">
        <v>14964500</v>
      </c>
      <c r="S185" s="115">
        <f t="shared" si="73"/>
        <v>14964500</v>
      </c>
      <c r="T185" s="115">
        <v>0</v>
      </c>
      <c r="U185" s="116">
        <v>0</v>
      </c>
      <c r="V185" s="115">
        <v>14964500</v>
      </c>
    </row>
    <row r="186" spans="1:22" s="2" customFormat="1" ht="38.25" customHeight="1" outlineLevel="3">
      <c r="A186" s="94"/>
      <c r="B186" s="13" t="s">
        <v>280</v>
      </c>
      <c r="C186" s="29" t="s">
        <v>558</v>
      </c>
      <c r="D186" s="29"/>
      <c r="E186" s="29"/>
      <c r="F186" s="29"/>
      <c r="G186" s="115">
        <f t="shared" si="70"/>
        <v>0</v>
      </c>
      <c r="H186" s="115">
        <v>0</v>
      </c>
      <c r="I186" s="116">
        <v>0</v>
      </c>
      <c r="J186" s="115">
        <v>0</v>
      </c>
      <c r="K186" s="115">
        <f t="shared" si="71"/>
        <v>0</v>
      </c>
      <c r="L186" s="115">
        <v>0</v>
      </c>
      <c r="M186" s="116">
        <v>0</v>
      </c>
      <c r="N186" s="115">
        <v>0</v>
      </c>
      <c r="O186" s="115">
        <f t="shared" si="72"/>
        <v>150000</v>
      </c>
      <c r="P186" s="115">
        <v>0</v>
      </c>
      <c r="Q186" s="116">
        <v>0</v>
      </c>
      <c r="R186" s="115">
        <v>150000</v>
      </c>
      <c r="S186" s="115">
        <f t="shared" si="73"/>
        <v>150000</v>
      </c>
      <c r="T186" s="115">
        <v>0</v>
      </c>
      <c r="U186" s="116">
        <v>0</v>
      </c>
      <c r="V186" s="115">
        <v>150000</v>
      </c>
    </row>
    <row r="187" spans="1:22" s="2" customFormat="1" ht="25.5" customHeight="1" outlineLevel="3">
      <c r="A187" s="94"/>
      <c r="B187" s="13" t="s">
        <v>97</v>
      </c>
      <c r="C187" s="29" t="s">
        <v>558</v>
      </c>
      <c r="D187" s="29">
        <v>600</v>
      </c>
      <c r="E187" s="29"/>
      <c r="F187" s="29"/>
      <c r="G187" s="115">
        <f t="shared" si="70"/>
        <v>0</v>
      </c>
      <c r="H187" s="115">
        <v>0</v>
      </c>
      <c r="I187" s="116">
        <v>0</v>
      </c>
      <c r="J187" s="115">
        <v>0</v>
      </c>
      <c r="K187" s="115">
        <f t="shared" si="71"/>
        <v>0</v>
      </c>
      <c r="L187" s="115">
        <v>0</v>
      </c>
      <c r="M187" s="116">
        <v>0</v>
      </c>
      <c r="N187" s="115">
        <v>0</v>
      </c>
      <c r="O187" s="115">
        <f t="shared" si="72"/>
        <v>150000</v>
      </c>
      <c r="P187" s="115">
        <v>0</v>
      </c>
      <c r="Q187" s="116">
        <v>0</v>
      </c>
      <c r="R187" s="115">
        <v>150000</v>
      </c>
      <c r="S187" s="115">
        <f t="shared" si="73"/>
        <v>150000</v>
      </c>
      <c r="T187" s="115">
        <v>0</v>
      </c>
      <c r="U187" s="116">
        <v>0</v>
      </c>
      <c r="V187" s="115">
        <v>150000</v>
      </c>
    </row>
    <row r="188" spans="1:22" s="2" customFormat="1" ht="12.75" outlineLevel="3">
      <c r="A188" s="94"/>
      <c r="B188" s="13" t="s">
        <v>96</v>
      </c>
      <c r="C188" s="29" t="s">
        <v>558</v>
      </c>
      <c r="D188" s="29">
        <v>620</v>
      </c>
      <c r="E188" s="29"/>
      <c r="F188" s="29"/>
      <c r="G188" s="115">
        <f t="shared" si="70"/>
        <v>0</v>
      </c>
      <c r="H188" s="115">
        <v>0</v>
      </c>
      <c r="I188" s="116">
        <v>0</v>
      </c>
      <c r="J188" s="115">
        <v>0</v>
      </c>
      <c r="K188" s="115">
        <f t="shared" si="71"/>
        <v>0</v>
      </c>
      <c r="L188" s="115">
        <v>0</v>
      </c>
      <c r="M188" s="116">
        <v>0</v>
      </c>
      <c r="N188" s="115">
        <v>0</v>
      </c>
      <c r="O188" s="115">
        <f t="shared" si="72"/>
        <v>150000</v>
      </c>
      <c r="P188" s="115">
        <v>0</v>
      </c>
      <c r="Q188" s="116">
        <v>0</v>
      </c>
      <c r="R188" s="115">
        <v>150000</v>
      </c>
      <c r="S188" s="115">
        <f t="shared" si="73"/>
        <v>150000</v>
      </c>
      <c r="T188" s="115">
        <v>0</v>
      </c>
      <c r="U188" s="116">
        <v>0</v>
      </c>
      <c r="V188" s="115">
        <v>150000</v>
      </c>
    </row>
    <row r="189" spans="1:22" s="2" customFormat="1" ht="12.75" outlineLevel="3">
      <c r="A189" s="94"/>
      <c r="B189" s="13" t="s">
        <v>55</v>
      </c>
      <c r="C189" s="29" t="s">
        <v>558</v>
      </c>
      <c r="D189" s="29">
        <v>620</v>
      </c>
      <c r="E189" s="29" t="s">
        <v>56</v>
      </c>
      <c r="F189" s="29"/>
      <c r="G189" s="115">
        <f t="shared" si="70"/>
        <v>0</v>
      </c>
      <c r="H189" s="115">
        <v>0</v>
      </c>
      <c r="I189" s="116">
        <v>0</v>
      </c>
      <c r="J189" s="115">
        <v>0</v>
      </c>
      <c r="K189" s="115">
        <f t="shared" si="71"/>
        <v>0</v>
      </c>
      <c r="L189" s="115">
        <v>0</v>
      </c>
      <c r="M189" s="116">
        <v>0</v>
      </c>
      <c r="N189" s="115">
        <v>0</v>
      </c>
      <c r="O189" s="115">
        <f t="shared" si="72"/>
        <v>150000</v>
      </c>
      <c r="P189" s="115">
        <v>0</v>
      </c>
      <c r="Q189" s="116">
        <v>0</v>
      </c>
      <c r="R189" s="115">
        <v>150000</v>
      </c>
      <c r="S189" s="115">
        <f t="shared" si="73"/>
        <v>150000</v>
      </c>
      <c r="T189" s="115">
        <v>0</v>
      </c>
      <c r="U189" s="116">
        <v>0</v>
      </c>
      <c r="V189" s="115">
        <v>150000</v>
      </c>
    </row>
    <row r="190" spans="1:22" s="2" customFormat="1" ht="12.75" outlineLevel="3">
      <c r="A190" s="94"/>
      <c r="B190" s="13" t="s">
        <v>73</v>
      </c>
      <c r="C190" s="29" t="s">
        <v>558</v>
      </c>
      <c r="D190" s="29">
        <v>620</v>
      </c>
      <c r="E190" s="29" t="s">
        <v>56</v>
      </c>
      <c r="F190" s="29" t="s">
        <v>41</v>
      </c>
      <c r="G190" s="115">
        <f t="shared" si="70"/>
        <v>0</v>
      </c>
      <c r="H190" s="115">
        <v>0</v>
      </c>
      <c r="I190" s="116">
        <v>0</v>
      </c>
      <c r="J190" s="115">
        <v>0</v>
      </c>
      <c r="K190" s="115">
        <f t="shared" si="71"/>
        <v>0</v>
      </c>
      <c r="L190" s="115">
        <v>0</v>
      </c>
      <c r="M190" s="116">
        <v>0</v>
      </c>
      <c r="N190" s="115">
        <v>0</v>
      </c>
      <c r="O190" s="115">
        <f t="shared" si="72"/>
        <v>150000</v>
      </c>
      <c r="P190" s="115">
        <v>0</v>
      </c>
      <c r="Q190" s="116">
        <v>0</v>
      </c>
      <c r="R190" s="115">
        <v>150000</v>
      </c>
      <c r="S190" s="115">
        <f t="shared" si="73"/>
        <v>150000</v>
      </c>
      <c r="T190" s="115">
        <v>0</v>
      </c>
      <c r="U190" s="116">
        <v>0</v>
      </c>
      <c r="V190" s="115">
        <v>150000</v>
      </c>
    </row>
    <row r="191" spans="1:22" s="2" customFormat="1" ht="52.5" customHeight="1" outlineLevel="3">
      <c r="A191" s="94"/>
      <c r="B191" s="10" t="s">
        <v>339</v>
      </c>
      <c r="C191" s="31" t="s">
        <v>498</v>
      </c>
      <c r="D191" s="31"/>
      <c r="E191" s="31"/>
      <c r="F191" s="31"/>
      <c r="G191" s="119">
        <f aca="true" t="shared" si="74" ref="G191:V191">G192</f>
        <v>100000</v>
      </c>
      <c r="H191" s="119">
        <f t="shared" si="74"/>
        <v>0</v>
      </c>
      <c r="I191" s="119">
        <f t="shared" si="74"/>
        <v>0</v>
      </c>
      <c r="J191" s="119">
        <f t="shared" si="74"/>
        <v>100000</v>
      </c>
      <c r="K191" s="119">
        <f t="shared" si="74"/>
        <v>0</v>
      </c>
      <c r="L191" s="119">
        <f t="shared" si="74"/>
        <v>0</v>
      </c>
      <c r="M191" s="119">
        <f t="shared" si="74"/>
        <v>0</v>
      </c>
      <c r="N191" s="119">
        <f t="shared" si="74"/>
        <v>0</v>
      </c>
      <c r="O191" s="119">
        <f t="shared" si="74"/>
        <v>100000</v>
      </c>
      <c r="P191" s="119">
        <f t="shared" si="74"/>
        <v>0</v>
      </c>
      <c r="Q191" s="119">
        <f t="shared" si="74"/>
        <v>0</v>
      </c>
      <c r="R191" s="119">
        <f t="shared" si="74"/>
        <v>100000</v>
      </c>
      <c r="S191" s="119">
        <f t="shared" si="74"/>
        <v>100000</v>
      </c>
      <c r="T191" s="119">
        <f t="shared" si="74"/>
        <v>0</v>
      </c>
      <c r="U191" s="119">
        <f t="shared" si="74"/>
        <v>0</v>
      </c>
      <c r="V191" s="119">
        <f t="shared" si="74"/>
        <v>100000</v>
      </c>
    </row>
    <row r="192" spans="1:22" s="2" customFormat="1" ht="39.75" customHeight="1" outlineLevel="3">
      <c r="A192" s="94"/>
      <c r="B192" s="13" t="s">
        <v>341</v>
      </c>
      <c r="C192" s="29" t="s">
        <v>340</v>
      </c>
      <c r="D192" s="29"/>
      <c r="E192" s="29"/>
      <c r="F192" s="29"/>
      <c r="G192" s="115">
        <f>H192+I192+J192</f>
        <v>100000</v>
      </c>
      <c r="H192" s="115">
        <v>0</v>
      </c>
      <c r="I192" s="116">
        <v>0</v>
      </c>
      <c r="J192" s="115">
        <v>100000</v>
      </c>
      <c r="K192" s="115">
        <f>L192+M192+N192</f>
        <v>0</v>
      </c>
      <c r="L192" s="115">
        <v>0</v>
      </c>
      <c r="M192" s="116">
        <v>0</v>
      </c>
      <c r="N192" s="115">
        <v>0</v>
      </c>
      <c r="O192" s="115">
        <f>P192+Q192+R192</f>
        <v>100000</v>
      </c>
      <c r="P192" s="115">
        <v>0</v>
      </c>
      <c r="Q192" s="116">
        <v>0</v>
      </c>
      <c r="R192" s="115">
        <v>100000</v>
      </c>
      <c r="S192" s="115">
        <f>T192+U192+V192</f>
        <v>100000</v>
      </c>
      <c r="T192" s="115">
        <v>0</v>
      </c>
      <c r="U192" s="116">
        <v>0</v>
      </c>
      <c r="V192" s="115">
        <v>100000</v>
      </c>
    </row>
    <row r="193" spans="1:22" s="2" customFormat="1" ht="26.25" customHeight="1" outlineLevel="3">
      <c r="A193" s="94"/>
      <c r="B193" s="13" t="s">
        <v>86</v>
      </c>
      <c r="C193" s="29" t="s">
        <v>340</v>
      </c>
      <c r="D193" s="29" t="s">
        <v>88</v>
      </c>
      <c r="E193" s="29"/>
      <c r="F193" s="29"/>
      <c r="G193" s="115">
        <f>H193+I193+J193</f>
        <v>100000</v>
      </c>
      <c r="H193" s="115">
        <v>0</v>
      </c>
      <c r="I193" s="116">
        <v>0</v>
      </c>
      <c r="J193" s="115">
        <v>100000</v>
      </c>
      <c r="K193" s="115">
        <f>L193+M193+N193</f>
        <v>0</v>
      </c>
      <c r="L193" s="115">
        <v>0</v>
      </c>
      <c r="M193" s="116">
        <v>0</v>
      </c>
      <c r="N193" s="115">
        <v>0</v>
      </c>
      <c r="O193" s="115">
        <f>P193+Q193+R193</f>
        <v>100000</v>
      </c>
      <c r="P193" s="115">
        <v>0</v>
      </c>
      <c r="Q193" s="116">
        <v>0</v>
      </c>
      <c r="R193" s="115">
        <v>100000</v>
      </c>
      <c r="S193" s="115">
        <f>T193+U193+V193</f>
        <v>100000</v>
      </c>
      <c r="T193" s="115">
        <v>0</v>
      </c>
      <c r="U193" s="116">
        <v>0</v>
      </c>
      <c r="V193" s="115">
        <v>100000</v>
      </c>
    </row>
    <row r="194" spans="1:22" s="2" customFormat="1" ht="38.25" outlineLevel="3">
      <c r="A194" s="94"/>
      <c r="B194" s="13" t="s">
        <v>87</v>
      </c>
      <c r="C194" s="29" t="s">
        <v>340</v>
      </c>
      <c r="D194" s="29" t="s">
        <v>91</v>
      </c>
      <c r="E194" s="29"/>
      <c r="F194" s="29"/>
      <c r="G194" s="115">
        <f>H194+I194+J194</f>
        <v>100000</v>
      </c>
      <c r="H194" s="115">
        <v>0</v>
      </c>
      <c r="I194" s="116">
        <v>0</v>
      </c>
      <c r="J194" s="115">
        <v>100000</v>
      </c>
      <c r="K194" s="115">
        <f>L194+M194+N194</f>
        <v>0</v>
      </c>
      <c r="L194" s="115">
        <v>0</v>
      </c>
      <c r="M194" s="116">
        <v>0</v>
      </c>
      <c r="N194" s="115">
        <v>0</v>
      </c>
      <c r="O194" s="115">
        <f>P194+Q194+R194</f>
        <v>100000</v>
      </c>
      <c r="P194" s="115">
        <v>0</v>
      </c>
      <c r="Q194" s="116">
        <v>0</v>
      </c>
      <c r="R194" s="115">
        <v>100000</v>
      </c>
      <c r="S194" s="115">
        <f>T194+U194+V194</f>
        <v>100000</v>
      </c>
      <c r="T194" s="115">
        <v>0</v>
      </c>
      <c r="U194" s="116">
        <v>0</v>
      </c>
      <c r="V194" s="115">
        <v>100000</v>
      </c>
    </row>
    <row r="195" spans="1:22" s="2" customFormat="1" ht="12.75" outlineLevel="3">
      <c r="A195" s="94"/>
      <c r="B195" s="13" t="s">
        <v>49</v>
      </c>
      <c r="C195" s="29" t="s">
        <v>340</v>
      </c>
      <c r="D195" s="29" t="s">
        <v>91</v>
      </c>
      <c r="E195" s="29" t="s">
        <v>41</v>
      </c>
      <c r="F195" s="29"/>
      <c r="G195" s="115">
        <f>H195+I195+J195</f>
        <v>100000</v>
      </c>
      <c r="H195" s="115">
        <v>0</v>
      </c>
      <c r="I195" s="116">
        <v>0</v>
      </c>
      <c r="J195" s="115">
        <v>100000</v>
      </c>
      <c r="K195" s="115">
        <f>L195+M195+N195</f>
        <v>0</v>
      </c>
      <c r="L195" s="115">
        <v>0</v>
      </c>
      <c r="M195" s="116">
        <v>0</v>
      </c>
      <c r="N195" s="115">
        <v>0</v>
      </c>
      <c r="O195" s="115">
        <f>P195+Q195+R195</f>
        <v>100000</v>
      </c>
      <c r="P195" s="115">
        <v>0</v>
      </c>
      <c r="Q195" s="116">
        <v>0</v>
      </c>
      <c r="R195" s="115">
        <v>100000</v>
      </c>
      <c r="S195" s="115">
        <f>T195+U195+V195</f>
        <v>100000</v>
      </c>
      <c r="T195" s="115">
        <v>0</v>
      </c>
      <c r="U195" s="116">
        <v>0</v>
      </c>
      <c r="V195" s="115">
        <v>100000</v>
      </c>
    </row>
    <row r="196" spans="1:22" s="2" customFormat="1" ht="12.75" outlineLevel="3">
      <c r="A196" s="94"/>
      <c r="B196" s="13" t="s">
        <v>57</v>
      </c>
      <c r="C196" s="29" t="s">
        <v>340</v>
      </c>
      <c r="D196" s="29" t="s">
        <v>91</v>
      </c>
      <c r="E196" s="29" t="s">
        <v>41</v>
      </c>
      <c r="F196" s="29" t="s">
        <v>264</v>
      </c>
      <c r="G196" s="115">
        <f>H196+I196+J196</f>
        <v>100000</v>
      </c>
      <c r="H196" s="115">
        <v>0</v>
      </c>
      <c r="I196" s="116">
        <v>0</v>
      </c>
      <c r="J196" s="115">
        <v>100000</v>
      </c>
      <c r="K196" s="115">
        <f>L196+M196+N196</f>
        <v>0</v>
      </c>
      <c r="L196" s="115">
        <v>0</v>
      </c>
      <c r="M196" s="116">
        <v>0</v>
      </c>
      <c r="N196" s="115">
        <v>0</v>
      </c>
      <c r="O196" s="115">
        <f>P196+Q196+R196</f>
        <v>100000</v>
      </c>
      <c r="P196" s="115">
        <v>0</v>
      </c>
      <c r="Q196" s="116">
        <v>0</v>
      </c>
      <c r="R196" s="115">
        <v>100000</v>
      </c>
      <c r="S196" s="115">
        <f>T196+U196+V196</f>
        <v>100000</v>
      </c>
      <c r="T196" s="115">
        <v>0</v>
      </c>
      <c r="U196" s="116">
        <v>0</v>
      </c>
      <c r="V196" s="115">
        <v>100000</v>
      </c>
    </row>
    <row r="197" spans="1:22" s="2" customFormat="1" ht="54" outlineLevel="3">
      <c r="A197" s="94"/>
      <c r="B197" s="10" t="s">
        <v>325</v>
      </c>
      <c r="C197" s="31" t="s">
        <v>47</v>
      </c>
      <c r="D197" s="31"/>
      <c r="E197" s="31"/>
      <c r="F197" s="31"/>
      <c r="G197" s="119">
        <f aca="true" t="shared" si="75" ref="G197:V197">G198</f>
        <v>4410000</v>
      </c>
      <c r="H197" s="119">
        <f t="shared" si="75"/>
        <v>2852417.06</v>
      </c>
      <c r="I197" s="119">
        <f t="shared" si="75"/>
        <v>1347582.94</v>
      </c>
      <c r="J197" s="119">
        <f t="shared" si="75"/>
        <v>210000</v>
      </c>
      <c r="K197" s="119">
        <f t="shared" si="75"/>
        <v>0</v>
      </c>
      <c r="L197" s="119">
        <f t="shared" si="75"/>
        <v>0</v>
      </c>
      <c r="M197" s="119">
        <f t="shared" si="75"/>
        <v>0</v>
      </c>
      <c r="N197" s="119">
        <f t="shared" si="75"/>
        <v>0</v>
      </c>
      <c r="O197" s="119">
        <f t="shared" si="75"/>
        <v>6300000</v>
      </c>
      <c r="P197" s="119">
        <f t="shared" si="75"/>
        <v>4340200</v>
      </c>
      <c r="Q197" s="119">
        <f t="shared" si="75"/>
        <v>1659800</v>
      </c>
      <c r="R197" s="119">
        <f t="shared" si="75"/>
        <v>300000</v>
      </c>
      <c r="S197" s="119">
        <f t="shared" si="75"/>
        <v>0</v>
      </c>
      <c r="T197" s="119">
        <f t="shared" si="75"/>
        <v>0</v>
      </c>
      <c r="U197" s="119">
        <f t="shared" si="75"/>
        <v>0</v>
      </c>
      <c r="V197" s="119">
        <f t="shared" si="75"/>
        <v>0</v>
      </c>
    </row>
    <row r="198" spans="1:22" s="2" customFormat="1" ht="39.75" customHeight="1" outlineLevel="3">
      <c r="A198" s="94"/>
      <c r="B198" s="13" t="s">
        <v>326</v>
      </c>
      <c r="C198" s="29" t="s">
        <v>342</v>
      </c>
      <c r="D198" s="29"/>
      <c r="E198" s="29"/>
      <c r="F198" s="29"/>
      <c r="G198" s="115">
        <f aca="true" t="shared" si="76" ref="G198:N198">G199+G203</f>
        <v>4410000</v>
      </c>
      <c r="H198" s="115">
        <f t="shared" si="76"/>
        <v>2852417.06</v>
      </c>
      <c r="I198" s="115">
        <f t="shared" si="76"/>
        <v>1347582.94</v>
      </c>
      <c r="J198" s="115">
        <f t="shared" si="76"/>
        <v>210000</v>
      </c>
      <c r="K198" s="115">
        <f t="shared" si="76"/>
        <v>0</v>
      </c>
      <c r="L198" s="115">
        <f t="shared" si="76"/>
        <v>0</v>
      </c>
      <c r="M198" s="115">
        <f t="shared" si="76"/>
        <v>0</v>
      </c>
      <c r="N198" s="115">
        <f t="shared" si="76"/>
        <v>0</v>
      </c>
      <c r="O198" s="115">
        <f aca="true" t="shared" si="77" ref="O198:O203">P198+Q198+R198</f>
        <v>6300000</v>
      </c>
      <c r="P198" s="115">
        <f>P199+P203</f>
        <v>4340200</v>
      </c>
      <c r="Q198" s="115">
        <v>1659800</v>
      </c>
      <c r="R198" s="115">
        <f>R199+R203</f>
        <v>300000</v>
      </c>
      <c r="S198" s="115">
        <f aca="true" t="shared" si="78" ref="S198:S203">T198+U198+V198</f>
        <v>0</v>
      </c>
      <c r="T198" s="115">
        <v>0</v>
      </c>
      <c r="U198" s="115">
        <v>0</v>
      </c>
      <c r="V198" s="115">
        <v>0</v>
      </c>
    </row>
    <row r="199" spans="1:22" s="2" customFormat="1" ht="38.25" customHeight="1" outlineLevel="3">
      <c r="A199" s="94"/>
      <c r="B199" s="13" t="s">
        <v>89</v>
      </c>
      <c r="C199" s="29" t="s">
        <v>342</v>
      </c>
      <c r="D199" s="29" t="s">
        <v>302</v>
      </c>
      <c r="E199" s="29"/>
      <c r="F199" s="29"/>
      <c r="G199" s="115">
        <f>H199+I199+J199</f>
        <v>0</v>
      </c>
      <c r="H199" s="115">
        <v>0</v>
      </c>
      <c r="I199" s="116">
        <v>0</v>
      </c>
      <c r="J199" s="115">
        <v>0</v>
      </c>
      <c r="K199" s="115">
        <f>L199+M199+N199</f>
        <v>0</v>
      </c>
      <c r="L199" s="115">
        <v>0</v>
      </c>
      <c r="M199" s="116">
        <v>0</v>
      </c>
      <c r="N199" s="115">
        <v>0</v>
      </c>
      <c r="O199" s="115">
        <f t="shared" si="77"/>
        <v>6300000</v>
      </c>
      <c r="P199" s="115">
        <v>4340200</v>
      </c>
      <c r="Q199" s="115">
        <v>1659800</v>
      </c>
      <c r="R199" s="115">
        <v>300000</v>
      </c>
      <c r="S199" s="115">
        <f t="shared" si="78"/>
        <v>0</v>
      </c>
      <c r="T199" s="115">
        <v>0</v>
      </c>
      <c r="U199" s="115">
        <v>0</v>
      </c>
      <c r="V199" s="115">
        <v>0</v>
      </c>
    </row>
    <row r="200" spans="1:22" s="2" customFormat="1" ht="12.75" outlineLevel="3">
      <c r="A200" s="94"/>
      <c r="B200" s="13" t="s">
        <v>90</v>
      </c>
      <c r="C200" s="29" t="s">
        <v>342</v>
      </c>
      <c r="D200" s="29" t="s">
        <v>303</v>
      </c>
      <c r="E200" s="29"/>
      <c r="F200" s="29"/>
      <c r="G200" s="115">
        <f>H200+I200+J200</f>
        <v>0</v>
      </c>
      <c r="H200" s="115">
        <v>0</v>
      </c>
      <c r="I200" s="116">
        <v>0</v>
      </c>
      <c r="J200" s="115">
        <v>0</v>
      </c>
      <c r="K200" s="115">
        <f>L200+M200+N200</f>
        <v>0</v>
      </c>
      <c r="L200" s="115">
        <v>0</v>
      </c>
      <c r="M200" s="116">
        <v>0</v>
      </c>
      <c r="N200" s="115">
        <v>0</v>
      </c>
      <c r="O200" s="115">
        <f t="shared" si="77"/>
        <v>6300000</v>
      </c>
      <c r="P200" s="115">
        <v>4340200</v>
      </c>
      <c r="Q200" s="115">
        <v>1659800</v>
      </c>
      <c r="R200" s="115">
        <v>300000</v>
      </c>
      <c r="S200" s="115">
        <f t="shared" si="78"/>
        <v>0</v>
      </c>
      <c r="T200" s="115">
        <v>0</v>
      </c>
      <c r="U200" s="115">
        <v>0</v>
      </c>
      <c r="V200" s="115">
        <v>0</v>
      </c>
    </row>
    <row r="201" spans="1:22" s="2" customFormat="1" ht="12.75" outlineLevel="3">
      <c r="A201" s="94"/>
      <c r="B201" s="13" t="s">
        <v>55</v>
      </c>
      <c r="C201" s="29" t="s">
        <v>342</v>
      </c>
      <c r="D201" s="29" t="s">
        <v>303</v>
      </c>
      <c r="E201" s="29" t="s">
        <v>56</v>
      </c>
      <c r="F201" s="29"/>
      <c r="G201" s="115">
        <f>H201+I201+J201</f>
        <v>0</v>
      </c>
      <c r="H201" s="115">
        <v>0</v>
      </c>
      <c r="I201" s="116">
        <v>0</v>
      </c>
      <c r="J201" s="115">
        <v>0</v>
      </c>
      <c r="K201" s="115">
        <f>L201+M201+N201</f>
        <v>0</v>
      </c>
      <c r="L201" s="115">
        <v>0</v>
      </c>
      <c r="M201" s="116">
        <v>0</v>
      </c>
      <c r="N201" s="115">
        <v>0</v>
      </c>
      <c r="O201" s="115">
        <f t="shared" si="77"/>
        <v>6300000</v>
      </c>
      <c r="P201" s="115">
        <v>4340200</v>
      </c>
      <c r="Q201" s="115">
        <v>1659800</v>
      </c>
      <c r="R201" s="115">
        <v>300000</v>
      </c>
      <c r="S201" s="115">
        <f t="shared" si="78"/>
        <v>0</v>
      </c>
      <c r="T201" s="115">
        <v>0</v>
      </c>
      <c r="U201" s="115">
        <v>0</v>
      </c>
      <c r="V201" s="115">
        <v>0</v>
      </c>
    </row>
    <row r="202" spans="1:22" s="2" customFormat="1" ht="12.75" outlineLevel="3">
      <c r="A202" s="94"/>
      <c r="B202" s="13" t="s">
        <v>73</v>
      </c>
      <c r="C202" s="29" t="s">
        <v>342</v>
      </c>
      <c r="D202" s="29" t="s">
        <v>303</v>
      </c>
      <c r="E202" s="29" t="s">
        <v>56</v>
      </c>
      <c r="F202" s="29" t="s">
        <v>41</v>
      </c>
      <c r="G202" s="115">
        <f>H202+I202+J202</f>
        <v>0</v>
      </c>
      <c r="H202" s="115">
        <v>0</v>
      </c>
      <c r="I202" s="116">
        <v>0</v>
      </c>
      <c r="J202" s="115">
        <v>0</v>
      </c>
      <c r="K202" s="115">
        <f>L202+M202+N202</f>
        <v>0</v>
      </c>
      <c r="L202" s="115">
        <v>0</v>
      </c>
      <c r="M202" s="116">
        <v>0</v>
      </c>
      <c r="N202" s="115">
        <v>0</v>
      </c>
      <c r="O202" s="115">
        <f t="shared" si="77"/>
        <v>6300000</v>
      </c>
      <c r="P202" s="115">
        <v>4340200</v>
      </c>
      <c r="Q202" s="115">
        <v>1659800</v>
      </c>
      <c r="R202" s="115">
        <v>300000</v>
      </c>
      <c r="S202" s="115">
        <f t="shared" si="78"/>
        <v>0</v>
      </c>
      <c r="T202" s="115">
        <v>0</v>
      </c>
      <c r="U202" s="115">
        <v>0</v>
      </c>
      <c r="V202" s="115">
        <v>0</v>
      </c>
    </row>
    <row r="203" spans="1:22" s="2" customFormat="1" ht="26.25" customHeight="1" outlineLevel="3">
      <c r="A203" s="94"/>
      <c r="B203" s="13" t="s">
        <v>327</v>
      </c>
      <c r="C203" s="29" t="s">
        <v>342</v>
      </c>
      <c r="D203" s="29" t="s">
        <v>234</v>
      </c>
      <c r="E203" s="29"/>
      <c r="F203" s="29"/>
      <c r="G203" s="115">
        <f>H203+I203+J203</f>
        <v>4410000</v>
      </c>
      <c r="H203" s="115">
        <v>2852417.06</v>
      </c>
      <c r="I203" s="116">
        <v>1347582.94</v>
      </c>
      <c r="J203" s="115">
        <v>210000</v>
      </c>
      <c r="K203" s="115">
        <f>L203+M203+N203</f>
        <v>0</v>
      </c>
      <c r="L203" s="115">
        <v>0</v>
      </c>
      <c r="M203" s="116">
        <v>0</v>
      </c>
      <c r="N203" s="115">
        <v>0</v>
      </c>
      <c r="O203" s="115">
        <f t="shared" si="77"/>
        <v>0</v>
      </c>
      <c r="P203" s="115">
        <v>0</v>
      </c>
      <c r="Q203" s="116">
        <v>0</v>
      </c>
      <c r="R203" s="115">
        <v>0</v>
      </c>
      <c r="S203" s="115">
        <f t="shared" si="78"/>
        <v>0</v>
      </c>
      <c r="T203" s="115">
        <v>0</v>
      </c>
      <c r="U203" s="116">
        <v>0</v>
      </c>
      <c r="V203" s="115">
        <v>0</v>
      </c>
    </row>
    <row r="204" spans="1:22" s="2" customFormat="1" ht="12.75" outlineLevel="3">
      <c r="A204" s="94"/>
      <c r="B204" s="13" t="s">
        <v>96</v>
      </c>
      <c r="C204" s="29" t="s">
        <v>342</v>
      </c>
      <c r="D204" s="29" t="s">
        <v>322</v>
      </c>
      <c r="E204" s="29"/>
      <c r="F204" s="29"/>
      <c r="G204" s="115">
        <f aca="true" t="shared" si="79" ref="G204:G217">H204+I204+J204</f>
        <v>4410000</v>
      </c>
      <c r="H204" s="115">
        <v>2852417.06</v>
      </c>
      <c r="I204" s="116">
        <v>1347582.94</v>
      </c>
      <c r="J204" s="115">
        <v>210000</v>
      </c>
      <c r="K204" s="115">
        <f aca="true" t="shared" si="80" ref="K204:K217">L204+M204+N204</f>
        <v>0</v>
      </c>
      <c r="L204" s="115">
        <v>0</v>
      </c>
      <c r="M204" s="116">
        <v>0</v>
      </c>
      <c r="N204" s="115">
        <v>0</v>
      </c>
      <c r="O204" s="115">
        <f aca="true" t="shared" si="81" ref="O204:O217">P204+Q204+R204</f>
        <v>0</v>
      </c>
      <c r="P204" s="115">
        <v>0</v>
      </c>
      <c r="Q204" s="116">
        <v>0</v>
      </c>
      <c r="R204" s="115">
        <v>0</v>
      </c>
      <c r="S204" s="115">
        <f aca="true" t="shared" si="82" ref="S204:S217">T204+U204+V204</f>
        <v>0</v>
      </c>
      <c r="T204" s="115">
        <v>0</v>
      </c>
      <c r="U204" s="116">
        <v>0</v>
      </c>
      <c r="V204" s="115">
        <v>0</v>
      </c>
    </row>
    <row r="205" spans="1:22" s="2" customFormat="1" ht="12.75" outlineLevel="3">
      <c r="A205" s="94"/>
      <c r="B205" s="13" t="s">
        <v>55</v>
      </c>
      <c r="C205" s="29" t="s">
        <v>342</v>
      </c>
      <c r="D205" s="29" t="s">
        <v>322</v>
      </c>
      <c r="E205" s="29" t="s">
        <v>56</v>
      </c>
      <c r="F205" s="29"/>
      <c r="G205" s="115">
        <f t="shared" si="79"/>
        <v>4410000</v>
      </c>
      <c r="H205" s="115">
        <v>2852417.06</v>
      </c>
      <c r="I205" s="116">
        <v>1347582.94</v>
      </c>
      <c r="J205" s="115">
        <v>210000</v>
      </c>
      <c r="K205" s="115">
        <f t="shared" si="80"/>
        <v>0</v>
      </c>
      <c r="L205" s="115">
        <v>0</v>
      </c>
      <c r="M205" s="116">
        <v>0</v>
      </c>
      <c r="N205" s="115">
        <v>0</v>
      </c>
      <c r="O205" s="115">
        <f t="shared" si="81"/>
        <v>0</v>
      </c>
      <c r="P205" s="115">
        <v>0</v>
      </c>
      <c r="Q205" s="116">
        <v>0</v>
      </c>
      <c r="R205" s="115">
        <v>0</v>
      </c>
      <c r="S205" s="115">
        <f t="shared" si="82"/>
        <v>0</v>
      </c>
      <c r="T205" s="115">
        <v>0</v>
      </c>
      <c r="U205" s="116">
        <v>0</v>
      </c>
      <c r="V205" s="115">
        <v>0</v>
      </c>
    </row>
    <row r="206" spans="1:22" s="2" customFormat="1" ht="12.75" outlineLevel="3">
      <c r="A206" s="94"/>
      <c r="B206" s="13" t="s">
        <v>73</v>
      </c>
      <c r="C206" s="29" t="s">
        <v>342</v>
      </c>
      <c r="D206" s="29" t="s">
        <v>322</v>
      </c>
      <c r="E206" s="29" t="s">
        <v>56</v>
      </c>
      <c r="F206" s="29" t="s">
        <v>41</v>
      </c>
      <c r="G206" s="115">
        <f t="shared" si="79"/>
        <v>4410000</v>
      </c>
      <c r="H206" s="115">
        <v>2852417.06</v>
      </c>
      <c r="I206" s="116">
        <v>1347582.94</v>
      </c>
      <c r="J206" s="115">
        <v>210000</v>
      </c>
      <c r="K206" s="115">
        <f t="shared" si="80"/>
        <v>0</v>
      </c>
      <c r="L206" s="115">
        <v>0</v>
      </c>
      <c r="M206" s="116">
        <v>0</v>
      </c>
      <c r="N206" s="115">
        <v>0</v>
      </c>
      <c r="O206" s="115">
        <f t="shared" si="81"/>
        <v>0</v>
      </c>
      <c r="P206" s="115">
        <v>0</v>
      </c>
      <c r="Q206" s="116">
        <v>0</v>
      </c>
      <c r="R206" s="115">
        <v>0</v>
      </c>
      <c r="S206" s="115">
        <f t="shared" si="82"/>
        <v>0</v>
      </c>
      <c r="T206" s="115">
        <v>0</v>
      </c>
      <c r="U206" s="116">
        <v>0</v>
      </c>
      <c r="V206" s="115">
        <v>0</v>
      </c>
    </row>
    <row r="207" spans="1:22" s="2" customFormat="1" ht="27.75" customHeight="1" outlineLevel="3">
      <c r="A207" s="94"/>
      <c r="B207" s="10" t="s">
        <v>343</v>
      </c>
      <c r="C207" s="31" t="s">
        <v>344</v>
      </c>
      <c r="D207" s="31"/>
      <c r="E207" s="31"/>
      <c r="F207" s="31"/>
      <c r="G207" s="117">
        <f aca="true" t="shared" si="83" ref="G207:N207">G208+G213+G218+G223</f>
        <v>4279220.9399999995</v>
      </c>
      <c r="H207" s="117">
        <f t="shared" si="83"/>
        <v>2799113.33</v>
      </c>
      <c r="I207" s="117">
        <f t="shared" si="83"/>
        <v>1232786.4</v>
      </c>
      <c r="J207" s="117">
        <f t="shared" si="83"/>
        <v>247321.21</v>
      </c>
      <c r="K207" s="117">
        <f t="shared" si="83"/>
        <v>0</v>
      </c>
      <c r="L207" s="117">
        <f t="shared" si="83"/>
        <v>0</v>
      </c>
      <c r="M207" s="117">
        <f t="shared" si="83"/>
        <v>0</v>
      </c>
      <c r="N207" s="117">
        <f t="shared" si="83"/>
        <v>0</v>
      </c>
      <c r="O207" s="117">
        <f t="shared" si="81"/>
        <v>16800</v>
      </c>
      <c r="P207" s="33">
        <f aca="true" t="shared" si="84" ref="P207:V207">P213</f>
        <v>5900</v>
      </c>
      <c r="Q207" s="33">
        <f t="shared" si="84"/>
        <v>2500</v>
      </c>
      <c r="R207" s="33">
        <f t="shared" si="84"/>
        <v>8400</v>
      </c>
      <c r="S207" s="117">
        <f t="shared" si="82"/>
        <v>5000</v>
      </c>
      <c r="T207" s="33">
        <f t="shared" si="84"/>
        <v>0</v>
      </c>
      <c r="U207" s="33">
        <f t="shared" si="84"/>
        <v>2500</v>
      </c>
      <c r="V207" s="33">
        <f t="shared" si="84"/>
        <v>2500</v>
      </c>
    </row>
    <row r="208" spans="1:22" s="2" customFormat="1" ht="38.25" outlineLevel="3">
      <c r="A208" s="94"/>
      <c r="B208" s="13" t="s">
        <v>280</v>
      </c>
      <c r="C208" s="29" t="s">
        <v>499</v>
      </c>
      <c r="D208" s="29"/>
      <c r="E208" s="29"/>
      <c r="F208" s="29"/>
      <c r="G208" s="115">
        <f>H208+I208+J208</f>
        <v>2759021.48</v>
      </c>
      <c r="H208" s="115">
        <v>2593478.52</v>
      </c>
      <c r="I208" s="115">
        <v>82771.48</v>
      </c>
      <c r="J208" s="115">
        <v>82771.48</v>
      </c>
      <c r="K208" s="115">
        <f>L208+M208+N208</f>
        <v>0</v>
      </c>
      <c r="L208" s="115">
        <v>0</v>
      </c>
      <c r="M208" s="115">
        <v>0</v>
      </c>
      <c r="N208" s="115">
        <v>0</v>
      </c>
      <c r="O208" s="115">
        <f>P208+Q208+R208</f>
        <v>0</v>
      </c>
      <c r="P208" s="115">
        <v>0</v>
      </c>
      <c r="Q208" s="115">
        <v>0</v>
      </c>
      <c r="R208" s="115">
        <v>0</v>
      </c>
      <c r="S208" s="115">
        <f>T208+U208+V208</f>
        <v>0</v>
      </c>
      <c r="T208" s="115">
        <v>0</v>
      </c>
      <c r="U208" s="115">
        <v>0</v>
      </c>
      <c r="V208" s="115">
        <v>0</v>
      </c>
    </row>
    <row r="209" spans="1:22" s="2" customFormat="1" ht="38.25" outlineLevel="3">
      <c r="A209" s="94"/>
      <c r="B209" s="13" t="s">
        <v>97</v>
      </c>
      <c r="C209" s="29" t="s">
        <v>499</v>
      </c>
      <c r="D209" s="29">
        <v>600</v>
      </c>
      <c r="E209" s="29"/>
      <c r="F209" s="29"/>
      <c r="G209" s="115">
        <f>H209+I209+J209</f>
        <v>2759021.48</v>
      </c>
      <c r="H209" s="115">
        <v>2593478.52</v>
      </c>
      <c r="I209" s="115">
        <v>82771.48</v>
      </c>
      <c r="J209" s="115">
        <v>82771.48</v>
      </c>
      <c r="K209" s="115">
        <f>L209+M209+N209</f>
        <v>0</v>
      </c>
      <c r="L209" s="115">
        <v>0</v>
      </c>
      <c r="M209" s="115">
        <v>0</v>
      </c>
      <c r="N209" s="115">
        <v>0</v>
      </c>
      <c r="O209" s="115">
        <f>P209+Q209+R209</f>
        <v>0</v>
      </c>
      <c r="P209" s="115">
        <v>0</v>
      </c>
      <c r="Q209" s="115">
        <v>0</v>
      </c>
      <c r="R209" s="115">
        <v>0</v>
      </c>
      <c r="S209" s="115">
        <f>T209+U209+V209</f>
        <v>0</v>
      </c>
      <c r="T209" s="115">
        <v>0</v>
      </c>
      <c r="U209" s="115">
        <v>0</v>
      </c>
      <c r="V209" s="115">
        <v>0</v>
      </c>
    </row>
    <row r="210" spans="1:22" s="2" customFormat="1" ht="12.75" outlineLevel="3">
      <c r="A210" s="94"/>
      <c r="B210" s="13" t="s">
        <v>96</v>
      </c>
      <c r="C210" s="29" t="s">
        <v>499</v>
      </c>
      <c r="D210" s="29">
        <v>620</v>
      </c>
      <c r="E210" s="29"/>
      <c r="F210" s="29"/>
      <c r="G210" s="115">
        <f>H210+I210+J210</f>
        <v>2759021.48</v>
      </c>
      <c r="H210" s="115">
        <v>2593478.52</v>
      </c>
      <c r="I210" s="115">
        <v>82771.48</v>
      </c>
      <c r="J210" s="115">
        <v>82771.48</v>
      </c>
      <c r="K210" s="115">
        <f>L210+M210+N210</f>
        <v>0</v>
      </c>
      <c r="L210" s="115">
        <v>0</v>
      </c>
      <c r="M210" s="115">
        <v>0</v>
      </c>
      <c r="N210" s="115">
        <v>0</v>
      </c>
      <c r="O210" s="115">
        <f>P210+Q210+R210</f>
        <v>0</v>
      </c>
      <c r="P210" s="115">
        <v>0</v>
      </c>
      <c r="Q210" s="115">
        <v>0</v>
      </c>
      <c r="R210" s="115">
        <v>0</v>
      </c>
      <c r="S210" s="115">
        <f>T210+U210+V210</f>
        <v>0</v>
      </c>
      <c r="T210" s="115">
        <v>0</v>
      </c>
      <c r="U210" s="115">
        <v>0</v>
      </c>
      <c r="V210" s="115">
        <v>0</v>
      </c>
    </row>
    <row r="211" spans="1:22" s="2" customFormat="1" ht="12.75" outlineLevel="3">
      <c r="A211" s="94"/>
      <c r="B211" s="13" t="s">
        <v>55</v>
      </c>
      <c r="C211" s="29" t="s">
        <v>499</v>
      </c>
      <c r="D211" s="29">
        <v>620</v>
      </c>
      <c r="E211" s="29" t="s">
        <v>56</v>
      </c>
      <c r="F211" s="29"/>
      <c r="G211" s="115">
        <f>H211+I211+J211</f>
        <v>2759021.48</v>
      </c>
      <c r="H211" s="115">
        <v>2593478.52</v>
      </c>
      <c r="I211" s="115">
        <v>82771.48</v>
      </c>
      <c r="J211" s="115">
        <v>82771.48</v>
      </c>
      <c r="K211" s="115">
        <f>L211+M211+N211</f>
        <v>0</v>
      </c>
      <c r="L211" s="115">
        <v>0</v>
      </c>
      <c r="M211" s="115">
        <v>0</v>
      </c>
      <c r="N211" s="115">
        <v>0</v>
      </c>
      <c r="O211" s="115">
        <f>P211+Q211+R211</f>
        <v>0</v>
      </c>
      <c r="P211" s="115">
        <v>0</v>
      </c>
      <c r="Q211" s="115">
        <v>0</v>
      </c>
      <c r="R211" s="115">
        <v>0</v>
      </c>
      <c r="S211" s="115">
        <f>T211+U211+V211</f>
        <v>0</v>
      </c>
      <c r="T211" s="115">
        <v>0</v>
      </c>
      <c r="U211" s="115">
        <v>0</v>
      </c>
      <c r="V211" s="115">
        <v>0</v>
      </c>
    </row>
    <row r="212" spans="1:22" s="2" customFormat="1" ht="12.75" outlineLevel="3">
      <c r="A212" s="94"/>
      <c r="B212" s="62" t="s">
        <v>73</v>
      </c>
      <c r="C212" s="29" t="s">
        <v>499</v>
      </c>
      <c r="D212" s="53">
        <v>620</v>
      </c>
      <c r="E212" s="53" t="s">
        <v>56</v>
      </c>
      <c r="F212" s="53" t="s">
        <v>41</v>
      </c>
      <c r="G212" s="115">
        <f>H212+I212+J212</f>
        <v>2759021.48</v>
      </c>
      <c r="H212" s="115">
        <v>2593478.52</v>
      </c>
      <c r="I212" s="115">
        <v>82771.48</v>
      </c>
      <c r="J212" s="115">
        <v>82771.48</v>
      </c>
      <c r="K212" s="115">
        <f>L212+M212+N212</f>
        <v>0</v>
      </c>
      <c r="L212" s="115">
        <v>0</v>
      </c>
      <c r="M212" s="115">
        <v>0</v>
      </c>
      <c r="N212" s="115">
        <v>0</v>
      </c>
      <c r="O212" s="115">
        <f>P212+Q212+R212</f>
        <v>0</v>
      </c>
      <c r="P212" s="115">
        <v>0</v>
      </c>
      <c r="Q212" s="115">
        <v>0</v>
      </c>
      <c r="R212" s="115">
        <v>0</v>
      </c>
      <c r="S212" s="115">
        <f>T212+U212+V212</f>
        <v>0</v>
      </c>
      <c r="T212" s="115">
        <v>0</v>
      </c>
      <c r="U212" s="115">
        <v>0</v>
      </c>
      <c r="V212" s="115">
        <v>0</v>
      </c>
    </row>
    <row r="213" spans="1:22" s="2" customFormat="1" ht="38.25" outlineLevel="3">
      <c r="A213" s="94"/>
      <c r="B213" s="13" t="s">
        <v>84</v>
      </c>
      <c r="C213" s="29" t="s">
        <v>345</v>
      </c>
      <c r="D213" s="29"/>
      <c r="E213" s="29"/>
      <c r="F213" s="29"/>
      <c r="G213" s="115">
        <f t="shared" si="79"/>
        <v>16099.46</v>
      </c>
      <c r="H213" s="115">
        <v>5634.81</v>
      </c>
      <c r="I213" s="115">
        <v>2414.92</v>
      </c>
      <c r="J213" s="115">
        <v>8049.73</v>
      </c>
      <c r="K213" s="115">
        <f t="shared" si="80"/>
        <v>0</v>
      </c>
      <c r="L213" s="115">
        <v>0</v>
      </c>
      <c r="M213" s="115">
        <v>0</v>
      </c>
      <c r="N213" s="115">
        <v>0</v>
      </c>
      <c r="O213" s="115">
        <f t="shared" si="81"/>
        <v>16800</v>
      </c>
      <c r="P213" s="115">
        <v>5900</v>
      </c>
      <c r="Q213" s="115">
        <v>2500</v>
      </c>
      <c r="R213" s="115">
        <v>8400</v>
      </c>
      <c r="S213" s="115">
        <f t="shared" si="82"/>
        <v>5000</v>
      </c>
      <c r="T213" s="115">
        <v>0</v>
      </c>
      <c r="U213" s="115">
        <v>2500</v>
      </c>
      <c r="V213" s="115">
        <v>2500</v>
      </c>
    </row>
    <row r="214" spans="1:22" s="2" customFormat="1" ht="38.25" outlineLevel="3">
      <c r="A214" s="94"/>
      <c r="B214" s="13" t="s">
        <v>97</v>
      </c>
      <c r="C214" s="29" t="s">
        <v>345</v>
      </c>
      <c r="D214" s="29">
        <v>600</v>
      </c>
      <c r="E214" s="29"/>
      <c r="F214" s="29"/>
      <c r="G214" s="115">
        <f t="shared" si="79"/>
        <v>16099.46</v>
      </c>
      <c r="H214" s="115">
        <v>5634.81</v>
      </c>
      <c r="I214" s="115">
        <v>2414.92</v>
      </c>
      <c r="J214" s="115">
        <v>8049.73</v>
      </c>
      <c r="K214" s="115">
        <f t="shared" si="80"/>
        <v>0</v>
      </c>
      <c r="L214" s="115">
        <v>0</v>
      </c>
      <c r="M214" s="115">
        <v>0</v>
      </c>
      <c r="N214" s="115">
        <v>0</v>
      </c>
      <c r="O214" s="115">
        <f t="shared" si="81"/>
        <v>16800</v>
      </c>
      <c r="P214" s="115">
        <v>5900</v>
      </c>
      <c r="Q214" s="115">
        <v>2500</v>
      </c>
      <c r="R214" s="115">
        <v>8400</v>
      </c>
      <c r="S214" s="115">
        <f t="shared" si="82"/>
        <v>5000</v>
      </c>
      <c r="T214" s="115">
        <v>0</v>
      </c>
      <c r="U214" s="115">
        <v>2500</v>
      </c>
      <c r="V214" s="115">
        <v>2500</v>
      </c>
    </row>
    <row r="215" spans="1:22" s="2" customFormat="1" ht="12.75" outlineLevel="3">
      <c r="A215" s="94"/>
      <c r="B215" s="13" t="s">
        <v>96</v>
      </c>
      <c r="C215" s="29" t="s">
        <v>345</v>
      </c>
      <c r="D215" s="29">
        <v>620</v>
      </c>
      <c r="E215" s="29"/>
      <c r="F215" s="29"/>
      <c r="G215" s="115">
        <f t="shared" si="79"/>
        <v>16099.46</v>
      </c>
      <c r="H215" s="115">
        <v>5634.81</v>
      </c>
      <c r="I215" s="115">
        <v>2414.92</v>
      </c>
      <c r="J215" s="115">
        <v>8049.73</v>
      </c>
      <c r="K215" s="115">
        <f t="shared" si="80"/>
        <v>0</v>
      </c>
      <c r="L215" s="115">
        <v>0</v>
      </c>
      <c r="M215" s="115">
        <v>0</v>
      </c>
      <c r="N215" s="115">
        <v>0</v>
      </c>
      <c r="O215" s="115">
        <f t="shared" si="81"/>
        <v>16800</v>
      </c>
      <c r="P215" s="115">
        <v>5900</v>
      </c>
      <c r="Q215" s="115">
        <v>2500</v>
      </c>
      <c r="R215" s="115">
        <v>8400</v>
      </c>
      <c r="S215" s="115">
        <f t="shared" si="82"/>
        <v>5000</v>
      </c>
      <c r="T215" s="115">
        <v>0</v>
      </c>
      <c r="U215" s="115">
        <v>2500</v>
      </c>
      <c r="V215" s="115">
        <v>2500</v>
      </c>
    </row>
    <row r="216" spans="1:22" s="2" customFormat="1" ht="12.75" outlineLevel="3">
      <c r="A216" s="94"/>
      <c r="B216" s="13" t="s">
        <v>55</v>
      </c>
      <c r="C216" s="29" t="s">
        <v>345</v>
      </c>
      <c r="D216" s="29">
        <v>620</v>
      </c>
      <c r="E216" s="29" t="s">
        <v>56</v>
      </c>
      <c r="F216" s="29"/>
      <c r="G216" s="115">
        <f t="shared" si="79"/>
        <v>16099.46</v>
      </c>
      <c r="H216" s="115">
        <v>5634.81</v>
      </c>
      <c r="I216" s="115">
        <v>2414.92</v>
      </c>
      <c r="J216" s="115">
        <v>8049.73</v>
      </c>
      <c r="K216" s="115">
        <f t="shared" si="80"/>
        <v>0</v>
      </c>
      <c r="L216" s="115">
        <v>0</v>
      </c>
      <c r="M216" s="115">
        <v>0</v>
      </c>
      <c r="N216" s="115">
        <v>0</v>
      </c>
      <c r="O216" s="115">
        <f t="shared" si="81"/>
        <v>16800</v>
      </c>
      <c r="P216" s="115">
        <v>5900</v>
      </c>
      <c r="Q216" s="115">
        <v>2500</v>
      </c>
      <c r="R216" s="115">
        <v>8400</v>
      </c>
      <c r="S216" s="115">
        <f t="shared" si="82"/>
        <v>5000</v>
      </c>
      <c r="T216" s="115">
        <v>0</v>
      </c>
      <c r="U216" s="115">
        <v>2500</v>
      </c>
      <c r="V216" s="115">
        <v>2500</v>
      </c>
    </row>
    <row r="217" spans="1:22" s="2" customFormat="1" ht="12.75" outlineLevel="3">
      <c r="A217" s="94"/>
      <c r="B217" s="62" t="s">
        <v>73</v>
      </c>
      <c r="C217" s="29" t="s">
        <v>345</v>
      </c>
      <c r="D217" s="53">
        <v>620</v>
      </c>
      <c r="E217" s="53" t="s">
        <v>56</v>
      </c>
      <c r="F217" s="53" t="s">
        <v>41</v>
      </c>
      <c r="G217" s="115">
        <f t="shared" si="79"/>
        <v>16099.46</v>
      </c>
      <c r="H217" s="115">
        <v>5634.81</v>
      </c>
      <c r="I217" s="115">
        <v>2414.92</v>
      </c>
      <c r="J217" s="115">
        <v>8049.73</v>
      </c>
      <c r="K217" s="115">
        <f t="shared" si="80"/>
        <v>0</v>
      </c>
      <c r="L217" s="115">
        <v>0</v>
      </c>
      <c r="M217" s="115">
        <v>0</v>
      </c>
      <c r="N217" s="115">
        <v>0</v>
      </c>
      <c r="O217" s="115">
        <f t="shared" si="81"/>
        <v>16800</v>
      </c>
      <c r="P217" s="115">
        <v>5900</v>
      </c>
      <c r="Q217" s="115">
        <v>2500</v>
      </c>
      <c r="R217" s="115">
        <v>8400</v>
      </c>
      <c r="S217" s="115">
        <f t="shared" si="82"/>
        <v>5000</v>
      </c>
      <c r="T217" s="115">
        <v>0</v>
      </c>
      <c r="U217" s="115">
        <v>2500</v>
      </c>
      <c r="V217" s="115">
        <v>2500</v>
      </c>
    </row>
    <row r="218" spans="1:22" s="2" customFormat="1" ht="51" customHeight="1" outlineLevel="3">
      <c r="A218" s="94"/>
      <c r="B218" s="13" t="s">
        <v>500</v>
      </c>
      <c r="C218" s="29" t="s">
        <v>501</v>
      </c>
      <c r="D218" s="29"/>
      <c r="E218" s="29"/>
      <c r="F218" s="29"/>
      <c r="G218" s="115">
        <f aca="true" t="shared" si="85" ref="G218:G227">H218+I218+J218</f>
        <v>300000</v>
      </c>
      <c r="H218" s="115">
        <v>200000</v>
      </c>
      <c r="I218" s="115">
        <v>100000</v>
      </c>
      <c r="J218" s="115">
        <v>0</v>
      </c>
      <c r="K218" s="115">
        <f aca="true" t="shared" si="86" ref="K218:K227">L218+M218+N218</f>
        <v>0</v>
      </c>
      <c r="L218" s="115">
        <v>0</v>
      </c>
      <c r="M218" s="115">
        <v>0</v>
      </c>
      <c r="N218" s="115">
        <v>0</v>
      </c>
      <c r="O218" s="115">
        <f aca="true" t="shared" si="87" ref="O218:O227">P218+Q218+R218</f>
        <v>0</v>
      </c>
      <c r="P218" s="115">
        <v>0</v>
      </c>
      <c r="Q218" s="115">
        <v>0</v>
      </c>
      <c r="R218" s="115">
        <v>0</v>
      </c>
      <c r="S218" s="115">
        <f aca="true" t="shared" si="88" ref="S218:S227">T218+U218+V218</f>
        <v>0</v>
      </c>
      <c r="T218" s="115">
        <v>0</v>
      </c>
      <c r="U218" s="115">
        <v>0</v>
      </c>
      <c r="V218" s="115">
        <v>0</v>
      </c>
    </row>
    <row r="219" spans="1:22" s="2" customFormat="1" ht="38.25" outlineLevel="3">
      <c r="A219" s="94"/>
      <c r="B219" s="13" t="s">
        <v>97</v>
      </c>
      <c r="C219" s="29" t="s">
        <v>501</v>
      </c>
      <c r="D219" s="29">
        <v>600</v>
      </c>
      <c r="E219" s="29"/>
      <c r="F219" s="29"/>
      <c r="G219" s="115">
        <f t="shared" si="85"/>
        <v>300000</v>
      </c>
      <c r="H219" s="115">
        <v>200000</v>
      </c>
      <c r="I219" s="115">
        <v>100000</v>
      </c>
      <c r="J219" s="115">
        <v>0</v>
      </c>
      <c r="K219" s="115">
        <f t="shared" si="86"/>
        <v>0</v>
      </c>
      <c r="L219" s="115">
        <v>0</v>
      </c>
      <c r="M219" s="115">
        <v>0</v>
      </c>
      <c r="N219" s="115">
        <v>0</v>
      </c>
      <c r="O219" s="115">
        <f t="shared" si="87"/>
        <v>0</v>
      </c>
      <c r="P219" s="115">
        <v>0</v>
      </c>
      <c r="Q219" s="115">
        <v>0</v>
      </c>
      <c r="R219" s="115">
        <v>0</v>
      </c>
      <c r="S219" s="115">
        <f t="shared" si="88"/>
        <v>0</v>
      </c>
      <c r="T219" s="115">
        <v>0</v>
      </c>
      <c r="U219" s="115">
        <v>0</v>
      </c>
      <c r="V219" s="115">
        <v>0</v>
      </c>
    </row>
    <row r="220" spans="1:22" s="2" customFormat="1" ht="12.75" outlineLevel="3">
      <c r="A220" s="94"/>
      <c r="B220" s="13" t="s">
        <v>96</v>
      </c>
      <c r="C220" s="29" t="s">
        <v>501</v>
      </c>
      <c r="D220" s="29">
        <v>620</v>
      </c>
      <c r="E220" s="29"/>
      <c r="F220" s="29"/>
      <c r="G220" s="115">
        <f t="shared" si="85"/>
        <v>300000</v>
      </c>
      <c r="H220" s="115">
        <v>200000</v>
      </c>
      <c r="I220" s="115">
        <v>100000</v>
      </c>
      <c r="J220" s="115">
        <v>0</v>
      </c>
      <c r="K220" s="115">
        <f t="shared" si="86"/>
        <v>0</v>
      </c>
      <c r="L220" s="115">
        <v>0</v>
      </c>
      <c r="M220" s="115">
        <v>0</v>
      </c>
      <c r="N220" s="115">
        <v>0</v>
      </c>
      <c r="O220" s="115">
        <f t="shared" si="87"/>
        <v>0</v>
      </c>
      <c r="P220" s="115">
        <v>0</v>
      </c>
      <c r="Q220" s="115">
        <v>0</v>
      </c>
      <c r="R220" s="115">
        <v>0</v>
      </c>
      <c r="S220" s="115">
        <f t="shared" si="88"/>
        <v>0</v>
      </c>
      <c r="T220" s="115">
        <v>0</v>
      </c>
      <c r="U220" s="115">
        <v>0</v>
      </c>
      <c r="V220" s="115">
        <v>0</v>
      </c>
    </row>
    <row r="221" spans="1:22" s="2" customFormat="1" ht="12.75" outlineLevel="3">
      <c r="A221" s="94"/>
      <c r="B221" s="13" t="s">
        <v>55</v>
      </c>
      <c r="C221" s="29" t="s">
        <v>501</v>
      </c>
      <c r="D221" s="29">
        <v>620</v>
      </c>
      <c r="E221" s="29" t="s">
        <v>56</v>
      </c>
      <c r="F221" s="29"/>
      <c r="G221" s="115">
        <f t="shared" si="85"/>
        <v>300000</v>
      </c>
      <c r="H221" s="115">
        <v>200000</v>
      </c>
      <c r="I221" s="115">
        <v>100000</v>
      </c>
      <c r="J221" s="115">
        <v>0</v>
      </c>
      <c r="K221" s="115">
        <f t="shared" si="86"/>
        <v>0</v>
      </c>
      <c r="L221" s="115">
        <v>0</v>
      </c>
      <c r="M221" s="115">
        <v>0</v>
      </c>
      <c r="N221" s="115">
        <v>0</v>
      </c>
      <c r="O221" s="115">
        <f t="shared" si="87"/>
        <v>0</v>
      </c>
      <c r="P221" s="115">
        <v>0</v>
      </c>
      <c r="Q221" s="115">
        <v>0</v>
      </c>
      <c r="R221" s="115">
        <v>0</v>
      </c>
      <c r="S221" s="115">
        <f t="shared" si="88"/>
        <v>0</v>
      </c>
      <c r="T221" s="115">
        <v>0</v>
      </c>
      <c r="U221" s="115">
        <v>0</v>
      </c>
      <c r="V221" s="115">
        <v>0</v>
      </c>
    </row>
    <row r="222" spans="1:22" s="2" customFormat="1" ht="12.75" outlineLevel="3">
      <c r="A222" s="94"/>
      <c r="B222" s="62" t="s">
        <v>73</v>
      </c>
      <c r="C222" s="29" t="s">
        <v>501</v>
      </c>
      <c r="D222" s="53">
        <v>620</v>
      </c>
      <c r="E222" s="53" t="s">
        <v>56</v>
      </c>
      <c r="F222" s="53" t="s">
        <v>41</v>
      </c>
      <c r="G222" s="115">
        <f t="shared" si="85"/>
        <v>300000</v>
      </c>
      <c r="H222" s="115">
        <v>200000</v>
      </c>
      <c r="I222" s="115">
        <v>100000</v>
      </c>
      <c r="J222" s="115">
        <v>0</v>
      </c>
      <c r="K222" s="115">
        <f t="shared" si="86"/>
        <v>0</v>
      </c>
      <c r="L222" s="115">
        <v>0</v>
      </c>
      <c r="M222" s="115">
        <v>0</v>
      </c>
      <c r="N222" s="115">
        <v>0</v>
      </c>
      <c r="O222" s="115">
        <f t="shared" si="87"/>
        <v>0</v>
      </c>
      <c r="P222" s="115">
        <v>0</v>
      </c>
      <c r="Q222" s="115">
        <v>0</v>
      </c>
      <c r="R222" s="115">
        <v>0</v>
      </c>
      <c r="S222" s="115">
        <f t="shared" si="88"/>
        <v>0</v>
      </c>
      <c r="T222" s="115">
        <v>0</v>
      </c>
      <c r="U222" s="115">
        <v>0</v>
      </c>
      <c r="V222" s="115">
        <v>0</v>
      </c>
    </row>
    <row r="223" spans="1:22" s="2" customFormat="1" ht="90" customHeight="1" outlineLevel="3">
      <c r="A223" s="94"/>
      <c r="B223" s="13" t="s">
        <v>502</v>
      </c>
      <c r="C223" s="29" t="s">
        <v>503</v>
      </c>
      <c r="D223" s="29"/>
      <c r="E223" s="29"/>
      <c r="F223" s="29"/>
      <c r="G223" s="115">
        <f t="shared" si="85"/>
        <v>1204100</v>
      </c>
      <c r="H223" s="115">
        <v>0</v>
      </c>
      <c r="I223" s="115">
        <v>1047600</v>
      </c>
      <c r="J223" s="115">
        <v>156500</v>
      </c>
      <c r="K223" s="115">
        <f t="shared" si="86"/>
        <v>0</v>
      </c>
      <c r="L223" s="115">
        <v>0</v>
      </c>
      <c r="M223" s="115">
        <v>0</v>
      </c>
      <c r="N223" s="115">
        <v>0</v>
      </c>
      <c r="O223" s="115">
        <f t="shared" si="87"/>
        <v>0</v>
      </c>
      <c r="P223" s="115">
        <v>0</v>
      </c>
      <c r="Q223" s="115">
        <v>0</v>
      </c>
      <c r="R223" s="115">
        <v>0</v>
      </c>
      <c r="S223" s="115">
        <f t="shared" si="88"/>
        <v>0</v>
      </c>
      <c r="T223" s="115">
        <v>0</v>
      </c>
      <c r="U223" s="115">
        <v>0</v>
      </c>
      <c r="V223" s="115">
        <v>0</v>
      </c>
    </row>
    <row r="224" spans="1:22" s="2" customFormat="1" ht="38.25" outlineLevel="3">
      <c r="A224" s="94"/>
      <c r="B224" s="13" t="s">
        <v>97</v>
      </c>
      <c r="C224" s="29" t="s">
        <v>503</v>
      </c>
      <c r="D224" s="29">
        <v>600</v>
      </c>
      <c r="E224" s="29"/>
      <c r="F224" s="29"/>
      <c r="G224" s="115">
        <f t="shared" si="85"/>
        <v>1204100</v>
      </c>
      <c r="H224" s="115">
        <v>0</v>
      </c>
      <c r="I224" s="115">
        <v>1047600</v>
      </c>
      <c r="J224" s="115">
        <v>156500</v>
      </c>
      <c r="K224" s="115">
        <f t="shared" si="86"/>
        <v>0</v>
      </c>
      <c r="L224" s="115">
        <v>0</v>
      </c>
      <c r="M224" s="115">
        <v>0</v>
      </c>
      <c r="N224" s="115">
        <v>0</v>
      </c>
      <c r="O224" s="115">
        <f t="shared" si="87"/>
        <v>0</v>
      </c>
      <c r="P224" s="115">
        <v>0</v>
      </c>
      <c r="Q224" s="115">
        <v>0</v>
      </c>
      <c r="R224" s="115">
        <v>0</v>
      </c>
      <c r="S224" s="115">
        <f t="shared" si="88"/>
        <v>0</v>
      </c>
      <c r="T224" s="115">
        <v>0</v>
      </c>
      <c r="U224" s="115">
        <v>0</v>
      </c>
      <c r="V224" s="115">
        <v>0</v>
      </c>
    </row>
    <row r="225" spans="1:22" s="2" customFormat="1" ht="12.75" outlineLevel="3">
      <c r="A225" s="94"/>
      <c r="B225" s="13" t="s">
        <v>96</v>
      </c>
      <c r="C225" s="29" t="s">
        <v>503</v>
      </c>
      <c r="D225" s="29">
        <v>620</v>
      </c>
      <c r="E225" s="29"/>
      <c r="F225" s="29"/>
      <c r="G225" s="115">
        <f t="shared" si="85"/>
        <v>1204100</v>
      </c>
      <c r="H225" s="115">
        <v>0</v>
      </c>
      <c r="I225" s="115">
        <v>1047600</v>
      </c>
      <c r="J225" s="115">
        <v>156500</v>
      </c>
      <c r="K225" s="115">
        <f t="shared" si="86"/>
        <v>0</v>
      </c>
      <c r="L225" s="115">
        <v>0</v>
      </c>
      <c r="M225" s="115">
        <v>0</v>
      </c>
      <c r="N225" s="115">
        <v>0</v>
      </c>
      <c r="O225" s="115">
        <f t="shared" si="87"/>
        <v>0</v>
      </c>
      <c r="P225" s="115">
        <v>0</v>
      </c>
      <c r="Q225" s="115">
        <v>0</v>
      </c>
      <c r="R225" s="115">
        <v>0</v>
      </c>
      <c r="S225" s="115">
        <f t="shared" si="88"/>
        <v>0</v>
      </c>
      <c r="T225" s="115">
        <v>0</v>
      </c>
      <c r="U225" s="115">
        <v>0</v>
      </c>
      <c r="V225" s="115">
        <v>0</v>
      </c>
    </row>
    <row r="226" spans="1:22" s="2" customFormat="1" ht="12.75" outlineLevel="3">
      <c r="A226" s="94"/>
      <c r="B226" s="13" t="s">
        <v>55</v>
      </c>
      <c r="C226" s="29" t="s">
        <v>503</v>
      </c>
      <c r="D226" s="29">
        <v>620</v>
      </c>
      <c r="E226" s="29" t="s">
        <v>56</v>
      </c>
      <c r="F226" s="29"/>
      <c r="G226" s="115">
        <f t="shared" si="85"/>
        <v>1204100</v>
      </c>
      <c r="H226" s="115">
        <v>0</v>
      </c>
      <c r="I226" s="115">
        <v>1047600</v>
      </c>
      <c r="J226" s="115">
        <v>156500</v>
      </c>
      <c r="K226" s="115">
        <f t="shared" si="86"/>
        <v>0</v>
      </c>
      <c r="L226" s="115">
        <v>0</v>
      </c>
      <c r="M226" s="115">
        <v>0</v>
      </c>
      <c r="N226" s="115">
        <v>0</v>
      </c>
      <c r="O226" s="115">
        <f t="shared" si="87"/>
        <v>0</v>
      </c>
      <c r="P226" s="115">
        <v>0</v>
      </c>
      <c r="Q226" s="115">
        <v>0</v>
      </c>
      <c r="R226" s="115">
        <v>0</v>
      </c>
      <c r="S226" s="115">
        <f t="shared" si="88"/>
        <v>0</v>
      </c>
      <c r="T226" s="115">
        <v>0</v>
      </c>
      <c r="U226" s="115">
        <v>0</v>
      </c>
      <c r="V226" s="115">
        <v>0</v>
      </c>
    </row>
    <row r="227" spans="1:22" s="2" customFormat="1" ht="12.75" outlineLevel="3">
      <c r="A227" s="94"/>
      <c r="B227" s="62" t="s">
        <v>73</v>
      </c>
      <c r="C227" s="29" t="s">
        <v>503</v>
      </c>
      <c r="D227" s="53">
        <v>620</v>
      </c>
      <c r="E227" s="53" t="s">
        <v>56</v>
      </c>
      <c r="F227" s="53" t="s">
        <v>41</v>
      </c>
      <c r="G227" s="115">
        <f t="shared" si="85"/>
        <v>1204100</v>
      </c>
      <c r="H227" s="115">
        <v>0</v>
      </c>
      <c r="I227" s="115">
        <v>1047600</v>
      </c>
      <c r="J227" s="115">
        <v>156500</v>
      </c>
      <c r="K227" s="115">
        <f t="shared" si="86"/>
        <v>0</v>
      </c>
      <c r="L227" s="115">
        <v>0</v>
      </c>
      <c r="M227" s="115">
        <v>0</v>
      </c>
      <c r="N227" s="115">
        <v>0</v>
      </c>
      <c r="O227" s="115">
        <f t="shared" si="87"/>
        <v>0</v>
      </c>
      <c r="P227" s="115">
        <v>0</v>
      </c>
      <c r="Q227" s="115">
        <v>0</v>
      </c>
      <c r="R227" s="115">
        <v>0</v>
      </c>
      <c r="S227" s="115">
        <f t="shared" si="88"/>
        <v>0</v>
      </c>
      <c r="T227" s="115">
        <v>0</v>
      </c>
      <c r="U227" s="115">
        <v>0</v>
      </c>
      <c r="V227" s="115">
        <v>0</v>
      </c>
    </row>
    <row r="228" spans="1:22" s="2" customFormat="1" ht="12.75" outlineLevel="3">
      <c r="A228" s="94"/>
      <c r="B228" s="109"/>
      <c r="C228" s="71"/>
      <c r="D228" s="71"/>
      <c r="E228" s="71"/>
      <c r="F228" s="71"/>
      <c r="G228" s="71"/>
      <c r="H228" s="71"/>
      <c r="I228" s="71"/>
      <c r="J228" s="76"/>
      <c r="K228" s="71"/>
      <c r="L228" s="71"/>
      <c r="M228" s="71"/>
      <c r="N228" s="76"/>
      <c r="O228" s="71"/>
      <c r="P228" s="71"/>
      <c r="Q228" s="71"/>
      <c r="R228" s="76"/>
      <c r="S228" s="71"/>
      <c r="T228" s="71"/>
      <c r="U228" s="71"/>
      <c r="V228" s="76"/>
    </row>
    <row r="229" spans="1:22" s="2" customFormat="1" ht="73.5" customHeight="1" outlineLevel="3">
      <c r="A229" s="110" t="s">
        <v>381</v>
      </c>
      <c r="B229" s="159" t="s">
        <v>281</v>
      </c>
      <c r="C229" s="187" t="s">
        <v>132</v>
      </c>
      <c r="D229" s="160"/>
      <c r="E229" s="160"/>
      <c r="F229" s="160"/>
      <c r="G229" s="161">
        <f aca="true" t="shared" si="89" ref="G229:V229">G231</f>
        <v>300000</v>
      </c>
      <c r="H229" s="161">
        <f t="shared" si="89"/>
        <v>0</v>
      </c>
      <c r="I229" s="161">
        <f t="shared" si="89"/>
        <v>0</v>
      </c>
      <c r="J229" s="161">
        <f t="shared" si="89"/>
        <v>300000</v>
      </c>
      <c r="K229" s="161">
        <f>K231</f>
        <v>97077.61</v>
      </c>
      <c r="L229" s="161">
        <f>L231</f>
        <v>0</v>
      </c>
      <c r="M229" s="161">
        <f>M231</f>
        <v>0</v>
      </c>
      <c r="N229" s="161">
        <f>N231</f>
        <v>97077.61</v>
      </c>
      <c r="O229" s="161">
        <f t="shared" si="89"/>
        <v>300000</v>
      </c>
      <c r="P229" s="161">
        <f t="shared" si="89"/>
        <v>0</v>
      </c>
      <c r="Q229" s="161">
        <f t="shared" si="89"/>
        <v>0</v>
      </c>
      <c r="R229" s="161">
        <f t="shared" si="89"/>
        <v>300000</v>
      </c>
      <c r="S229" s="161">
        <f t="shared" si="89"/>
        <v>300000</v>
      </c>
      <c r="T229" s="161">
        <f t="shared" si="89"/>
        <v>0</v>
      </c>
      <c r="U229" s="161">
        <f t="shared" si="89"/>
        <v>0</v>
      </c>
      <c r="V229" s="161">
        <f t="shared" si="89"/>
        <v>300000</v>
      </c>
    </row>
    <row r="230" spans="1:22" s="2" customFormat="1" ht="13.5" customHeight="1" outlineLevel="3">
      <c r="A230" s="91"/>
      <c r="B230" s="108"/>
      <c r="C230" s="89"/>
      <c r="D230" s="89"/>
      <c r="E230" s="89"/>
      <c r="F230" s="89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</row>
    <row r="231" spans="1:22" s="2" customFormat="1" ht="68.25" customHeight="1" outlineLevel="3">
      <c r="A231" s="92" t="s">
        <v>382</v>
      </c>
      <c r="B231" s="63" t="s">
        <v>282</v>
      </c>
      <c r="C231" s="73" t="s">
        <v>134</v>
      </c>
      <c r="D231" s="73"/>
      <c r="E231" s="73"/>
      <c r="F231" s="73"/>
      <c r="G231" s="120">
        <f aca="true" t="shared" si="90" ref="G231:V231">G232</f>
        <v>300000</v>
      </c>
      <c r="H231" s="120">
        <f t="shared" si="90"/>
        <v>0</v>
      </c>
      <c r="I231" s="120">
        <f t="shared" si="90"/>
        <v>0</v>
      </c>
      <c r="J231" s="120">
        <f t="shared" si="90"/>
        <v>300000</v>
      </c>
      <c r="K231" s="120">
        <f t="shared" si="90"/>
        <v>97077.61</v>
      </c>
      <c r="L231" s="120">
        <f t="shared" si="90"/>
        <v>0</v>
      </c>
      <c r="M231" s="120">
        <f t="shared" si="90"/>
        <v>0</v>
      </c>
      <c r="N231" s="120">
        <f t="shared" si="90"/>
        <v>97077.61</v>
      </c>
      <c r="O231" s="120">
        <f t="shared" si="90"/>
        <v>300000</v>
      </c>
      <c r="P231" s="120">
        <f t="shared" si="90"/>
        <v>0</v>
      </c>
      <c r="Q231" s="120">
        <f t="shared" si="90"/>
        <v>0</v>
      </c>
      <c r="R231" s="120">
        <f t="shared" si="90"/>
        <v>300000</v>
      </c>
      <c r="S231" s="120">
        <f t="shared" si="90"/>
        <v>300000</v>
      </c>
      <c r="T231" s="120">
        <f t="shared" si="90"/>
        <v>0</v>
      </c>
      <c r="U231" s="120">
        <f t="shared" si="90"/>
        <v>0</v>
      </c>
      <c r="V231" s="120">
        <f t="shared" si="90"/>
        <v>300000</v>
      </c>
    </row>
    <row r="232" spans="1:22" s="2" customFormat="1" ht="39.75" customHeight="1" outlineLevel="3">
      <c r="A232" s="92"/>
      <c r="B232" s="10" t="s">
        <v>346</v>
      </c>
      <c r="C232" s="31" t="s">
        <v>347</v>
      </c>
      <c r="D232" s="31"/>
      <c r="E232" s="31"/>
      <c r="F232" s="31"/>
      <c r="G232" s="118">
        <f aca="true" t="shared" si="91" ref="G232:V232">G233+G238</f>
        <v>300000</v>
      </c>
      <c r="H232" s="118">
        <f t="shared" si="91"/>
        <v>0</v>
      </c>
      <c r="I232" s="118">
        <f t="shared" si="91"/>
        <v>0</v>
      </c>
      <c r="J232" s="118">
        <f t="shared" si="91"/>
        <v>300000</v>
      </c>
      <c r="K232" s="118">
        <f>K233+K238</f>
        <v>97077.61</v>
      </c>
      <c r="L232" s="118">
        <f>L233+L238</f>
        <v>0</v>
      </c>
      <c r="M232" s="118">
        <f>M233+M238</f>
        <v>0</v>
      </c>
      <c r="N232" s="118">
        <f>N233+N238</f>
        <v>97077.61</v>
      </c>
      <c r="O232" s="118">
        <f t="shared" si="91"/>
        <v>300000</v>
      </c>
      <c r="P232" s="118">
        <f t="shared" si="91"/>
        <v>0</v>
      </c>
      <c r="Q232" s="118">
        <f t="shared" si="91"/>
        <v>0</v>
      </c>
      <c r="R232" s="118">
        <f t="shared" si="91"/>
        <v>300000</v>
      </c>
      <c r="S232" s="118">
        <f t="shared" si="91"/>
        <v>300000</v>
      </c>
      <c r="T232" s="118">
        <f t="shared" si="91"/>
        <v>0</v>
      </c>
      <c r="U232" s="118">
        <f t="shared" si="91"/>
        <v>0</v>
      </c>
      <c r="V232" s="118">
        <f t="shared" si="91"/>
        <v>300000</v>
      </c>
    </row>
    <row r="233" spans="1:22" s="2" customFormat="1" ht="25.5" outlineLevel="3">
      <c r="A233" s="51"/>
      <c r="B233" s="13" t="s">
        <v>348</v>
      </c>
      <c r="C233" s="29" t="s">
        <v>349</v>
      </c>
      <c r="D233" s="29"/>
      <c r="E233" s="29"/>
      <c r="F233" s="29"/>
      <c r="G233" s="115">
        <f aca="true" t="shared" si="92" ref="G233:G242">H233+I233+J233</f>
        <v>150000</v>
      </c>
      <c r="H233" s="115">
        <v>0</v>
      </c>
      <c r="I233" s="115">
        <v>0</v>
      </c>
      <c r="J233" s="115">
        <v>150000</v>
      </c>
      <c r="K233" s="115">
        <f aca="true" t="shared" si="93" ref="K233:K242">L233+M233+N233</f>
        <v>68280</v>
      </c>
      <c r="L233" s="115">
        <v>0</v>
      </c>
      <c r="M233" s="115">
        <v>0</v>
      </c>
      <c r="N233" s="115">
        <v>68280</v>
      </c>
      <c r="O233" s="115">
        <f aca="true" t="shared" si="94" ref="O233:O242">P233+Q233+R233</f>
        <v>150000</v>
      </c>
      <c r="P233" s="115">
        <v>0</v>
      </c>
      <c r="Q233" s="115">
        <v>0</v>
      </c>
      <c r="R233" s="115">
        <v>150000</v>
      </c>
      <c r="S233" s="115">
        <f aca="true" t="shared" si="95" ref="S233:S242">T233+U233+V233</f>
        <v>150000</v>
      </c>
      <c r="T233" s="115">
        <v>0</v>
      </c>
      <c r="U233" s="115">
        <v>0</v>
      </c>
      <c r="V233" s="115">
        <v>150000</v>
      </c>
    </row>
    <row r="234" spans="1:22" s="2" customFormat="1" ht="25.5" outlineLevel="3">
      <c r="A234" s="51"/>
      <c r="B234" s="13" t="s">
        <v>86</v>
      </c>
      <c r="C234" s="29" t="s">
        <v>349</v>
      </c>
      <c r="D234" s="29">
        <v>200</v>
      </c>
      <c r="E234" s="29"/>
      <c r="F234" s="29"/>
      <c r="G234" s="115">
        <f t="shared" si="92"/>
        <v>150000</v>
      </c>
      <c r="H234" s="115">
        <v>0</v>
      </c>
      <c r="I234" s="115">
        <v>0</v>
      </c>
      <c r="J234" s="115">
        <v>150000</v>
      </c>
      <c r="K234" s="115">
        <f t="shared" si="93"/>
        <v>68280</v>
      </c>
      <c r="L234" s="115">
        <v>0</v>
      </c>
      <c r="M234" s="115">
        <v>0</v>
      </c>
      <c r="N234" s="115">
        <v>68280</v>
      </c>
      <c r="O234" s="115">
        <f t="shared" si="94"/>
        <v>150000</v>
      </c>
      <c r="P234" s="115">
        <v>0</v>
      </c>
      <c r="Q234" s="115">
        <v>0</v>
      </c>
      <c r="R234" s="115">
        <v>150000</v>
      </c>
      <c r="S234" s="115">
        <f t="shared" si="95"/>
        <v>150000</v>
      </c>
      <c r="T234" s="115">
        <v>0</v>
      </c>
      <c r="U234" s="115">
        <v>0</v>
      </c>
      <c r="V234" s="115">
        <v>150000</v>
      </c>
    </row>
    <row r="235" spans="1:22" s="2" customFormat="1" ht="38.25" outlineLevel="3">
      <c r="A235" s="51"/>
      <c r="B235" s="13" t="s">
        <v>87</v>
      </c>
      <c r="C235" s="29" t="s">
        <v>349</v>
      </c>
      <c r="D235" s="29">
        <v>240</v>
      </c>
      <c r="E235" s="29"/>
      <c r="F235" s="29"/>
      <c r="G235" s="115">
        <f t="shared" si="92"/>
        <v>150000</v>
      </c>
      <c r="H235" s="115">
        <v>0</v>
      </c>
      <c r="I235" s="115">
        <v>0</v>
      </c>
      <c r="J235" s="115">
        <v>150000</v>
      </c>
      <c r="K235" s="115">
        <f t="shared" si="93"/>
        <v>68280</v>
      </c>
      <c r="L235" s="115">
        <v>0</v>
      </c>
      <c r="M235" s="115">
        <v>0</v>
      </c>
      <c r="N235" s="115">
        <v>68280</v>
      </c>
      <c r="O235" s="115">
        <f t="shared" si="94"/>
        <v>150000</v>
      </c>
      <c r="P235" s="115">
        <v>0</v>
      </c>
      <c r="Q235" s="115">
        <v>0</v>
      </c>
      <c r="R235" s="115">
        <v>150000</v>
      </c>
      <c r="S235" s="115">
        <f t="shared" si="95"/>
        <v>150000</v>
      </c>
      <c r="T235" s="115">
        <v>0</v>
      </c>
      <c r="U235" s="115">
        <v>0</v>
      </c>
      <c r="V235" s="115">
        <v>150000</v>
      </c>
    </row>
    <row r="236" spans="1:22" s="2" customFormat="1" ht="12.75" outlineLevel="3">
      <c r="A236" s="51"/>
      <c r="B236" s="13" t="s">
        <v>58</v>
      </c>
      <c r="C236" s="29" t="s">
        <v>349</v>
      </c>
      <c r="D236" s="29">
        <v>240</v>
      </c>
      <c r="E236" s="29">
        <v>11</v>
      </c>
      <c r="F236" s="29"/>
      <c r="G236" s="115">
        <f t="shared" si="92"/>
        <v>150000</v>
      </c>
      <c r="H236" s="115">
        <v>0</v>
      </c>
      <c r="I236" s="115">
        <v>0</v>
      </c>
      <c r="J236" s="115">
        <v>150000</v>
      </c>
      <c r="K236" s="115">
        <f t="shared" si="93"/>
        <v>68280</v>
      </c>
      <c r="L236" s="115">
        <v>0</v>
      </c>
      <c r="M236" s="115">
        <v>0</v>
      </c>
      <c r="N236" s="115">
        <v>68280</v>
      </c>
      <c r="O236" s="115">
        <f t="shared" si="94"/>
        <v>150000</v>
      </c>
      <c r="P236" s="115">
        <v>0</v>
      </c>
      <c r="Q236" s="115">
        <v>0</v>
      </c>
      <c r="R236" s="115">
        <v>150000</v>
      </c>
      <c r="S236" s="115">
        <f t="shared" si="95"/>
        <v>150000</v>
      </c>
      <c r="T236" s="115">
        <v>0</v>
      </c>
      <c r="U236" s="115">
        <v>0</v>
      </c>
      <c r="V236" s="115">
        <v>150000</v>
      </c>
    </row>
    <row r="237" spans="1:22" s="2" customFormat="1" ht="12.75" outlineLevel="3">
      <c r="A237" s="51"/>
      <c r="B237" s="62" t="s">
        <v>136</v>
      </c>
      <c r="C237" s="29" t="s">
        <v>349</v>
      </c>
      <c r="D237" s="53">
        <v>240</v>
      </c>
      <c r="E237" s="53">
        <v>11</v>
      </c>
      <c r="F237" s="53" t="s">
        <v>41</v>
      </c>
      <c r="G237" s="122">
        <f t="shared" si="92"/>
        <v>150000</v>
      </c>
      <c r="H237" s="122">
        <v>0</v>
      </c>
      <c r="I237" s="122">
        <v>0</v>
      </c>
      <c r="J237" s="115">
        <v>150000</v>
      </c>
      <c r="K237" s="122">
        <f t="shared" si="93"/>
        <v>68280</v>
      </c>
      <c r="L237" s="122">
        <v>0</v>
      </c>
      <c r="M237" s="122">
        <v>0</v>
      </c>
      <c r="N237" s="115">
        <v>68280</v>
      </c>
      <c r="O237" s="122">
        <f t="shared" si="94"/>
        <v>150000</v>
      </c>
      <c r="P237" s="122">
        <v>0</v>
      </c>
      <c r="Q237" s="122">
        <v>0</v>
      </c>
      <c r="R237" s="115">
        <v>150000</v>
      </c>
      <c r="S237" s="122">
        <f t="shared" si="95"/>
        <v>150000</v>
      </c>
      <c r="T237" s="122">
        <v>0</v>
      </c>
      <c r="U237" s="122">
        <v>0</v>
      </c>
      <c r="V237" s="115">
        <v>150000</v>
      </c>
    </row>
    <row r="238" spans="1:22" s="2" customFormat="1" ht="25.5" outlineLevel="3">
      <c r="A238" s="51"/>
      <c r="B238" s="13" t="s">
        <v>135</v>
      </c>
      <c r="C238" s="29" t="s">
        <v>350</v>
      </c>
      <c r="D238" s="29"/>
      <c r="E238" s="29"/>
      <c r="F238" s="29"/>
      <c r="G238" s="122">
        <f t="shared" si="92"/>
        <v>150000</v>
      </c>
      <c r="H238" s="122">
        <v>0</v>
      </c>
      <c r="I238" s="122">
        <v>0</v>
      </c>
      <c r="J238" s="115">
        <v>150000</v>
      </c>
      <c r="K238" s="122">
        <f t="shared" si="93"/>
        <v>28797.61</v>
      </c>
      <c r="L238" s="122">
        <v>0</v>
      </c>
      <c r="M238" s="122">
        <v>0</v>
      </c>
      <c r="N238" s="115">
        <v>28797.61</v>
      </c>
      <c r="O238" s="122">
        <f t="shared" si="94"/>
        <v>150000</v>
      </c>
      <c r="P238" s="122">
        <v>0</v>
      </c>
      <c r="Q238" s="122">
        <v>0</v>
      </c>
      <c r="R238" s="115">
        <v>150000</v>
      </c>
      <c r="S238" s="122">
        <f t="shared" si="95"/>
        <v>150000</v>
      </c>
      <c r="T238" s="122">
        <v>0</v>
      </c>
      <c r="U238" s="122">
        <v>0</v>
      </c>
      <c r="V238" s="115">
        <v>150000</v>
      </c>
    </row>
    <row r="239" spans="1:22" s="2" customFormat="1" ht="25.5" outlineLevel="3">
      <c r="A239" s="51"/>
      <c r="B239" s="13" t="s">
        <v>86</v>
      </c>
      <c r="C239" s="29" t="s">
        <v>350</v>
      </c>
      <c r="D239" s="29">
        <v>200</v>
      </c>
      <c r="E239" s="29"/>
      <c r="F239" s="29"/>
      <c r="G239" s="122">
        <f t="shared" si="92"/>
        <v>150000</v>
      </c>
      <c r="H239" s="122">
        <v>0</v>
      </c>
      <c r="I239" s="122">
        <v>0</v>
      </c>
      <c r="J239" s="115">
        <v>150000</v>
      </c>
      <c r="K239" s="122">
        <f t="shared" si="93"/>
        <v>28797.61</v>
      </c>
      <c r="L239" s="122">
        <v>0</v>
      </c>
      <c r="M239" s="122">
        <v>0</v>
      </c>
      <c r="N239" s="115">
        <v>28797.61</v>
      </c>
      <c r="O239" s="122">
        <f t="shared" si="94"/>
        <v>150000</v>
      </c>
      <c r="P239" s="122">
        <v>0</v>
      </c>
      <c r="Q239" s="122">
        <v>0</v>
      </c>
      <c r="R239" s="115">
        <v>150000</v>
      </c>
      <c r="S239" s="122">
        <f t="shared" si="95"/>
        <v>150000</v>
      </c>
      <c r="T239" s="122">
        <v>0</v>
      </c>
      <c r="U239" s="122">
        <v>0</v>
      </c>
      <c r="V239" s="115">
        <v>150000</v>
      </c>
    </row>
    <row r="240" spans="1:22" s="2" customFormat="1" ht="38.25" outlineLevel="3">
      <c r="A240" s="51"/>
      <c r="B240" s="13" t="s">
        <v>87</v>
      </c>
      <c r="C240" s="29" t="s">
        <v>350</v>
      </c>
      <c r="D240" s="29">
        <v>240</v>
      </c>
      <c r="E240" s="29"/>
      <c r="F240" s="29"/>
      <c r="G240" s="122">
        <f t="shared" si="92"/>
        <v>150000</v>
      </c>
      <c r="H240" s="122">
        <v>0</v>
      </c>
      <c r="I240" s="122">
        <v>0</v>
      </c>
      <c r="J240" s="115">
        <v>150000</v>
      </c>
      <c r="K240" s="122">
        <f t="shared" si="93"/>
        <v>28797.61</v>
      </c>
      <c r="L240" s="122">
        <v>0</v>
      </c>
      <c r="M240" s="122">
        <v>0</v>
      </c>
      <c r="N240" s="115">
        <v>28797.61</v>
      </c>
      <c r="O240" s="122">
        <f t="shared" si="94"/>
        <v>150000</v>
      </c>
      <c r="P240" s="122">
        <v>0</v>
      </c>
      <c r="Q240" s="122">
        <v>0</v>
      </c>
      <c r="R240" s="115">
        <v>150000</v>
      </c>
      <c r="S240" s="122">
        <f t="shared" si="95"/>
        <v>150000</v>
      </c>
      <c r="T240" s="122">
        <v>0</v>
      </c>
      <c r="U240" s="122">
        <v>0</v>
      </c>
      <c r="V240" s="115">
        <v>150000</v>
      </c>
    </row>
    <row r="241" spans="1:22" s="2" customFormat="1" ht="12.75" outlineLevel="3">
      <c r="A241" s="51"/>
      <c r="B241" s="13" t="s">
        <v>58</v>
      </c>
      <c r="C241" s="29" t="s">
        <v>350</v>
      </c>
      <c r="D241" s="29">
        <v>240</v>
      </c>
      <c r="E241" s="29">
        <v>11</v>
      </c>
      <c r="F241" s="29"/>
      <c r="G241" s="122">
        <f t="shared" si="92"/>
        <v>150000</v>
      </c>
      <c r="H241" s="122">
        <v>0</v>
      </c>
      <c r="I241" s="122">
        <v>0</v>
      </c>
      <c r="J241" s="115">
        <v>150000</v>
      </c>
      <c r="K241" s="122">
        <f t="shared" si="93"/>
        <v>28797.61</v>
      </c>
      <c r="L241" s="122">
        <v>0</v>
      </c>
      <c r="M241" s="122">
        <v>0</v>
      </c>
      <c r="N241" s="115">
        <v>28797.61</v>
      </c>
      <c r="O241" s="122">
        <f t="shared" si="94"/>
        <v>150000</v>
      </c>
      <c r="P241" s="122">
        <v>0</v>
      </c>
      <c r="Q241" s="122">
        <v>0</v>
      </c>
      <c r="R241" s="115">
        <v>150000</v>
      </c>
      <c r="S241" s="122">
        <f t="shared" si="95"/>
        <v>150000</v>
      </c>
      <c r="T241" s="122">
        <v>0</v>
      </c>
      <c r="U241" s="122">
        <v>0</v>
      </c>
      <c r="V241" s="115">
        <v>150000</v>
      </c>
    </row>
    <row r="242" spans="1:22" s="2" customFormat="1" ht="12.75" outlineLevel="3">
      <c r="A242" s="51"/>
      <c r="B242" s="62" t="s">
        <v>136</v>
      </c>
      <c r="C242" s="29" t="s">
        <v>350</v>
      </c>
      <c r="D242" s="53">
        <v>240</v>
      </c>
      <c r="E242" s="53">
        <v>11</v>
      </c>
      <c r="F242" s="53" t="s">
        <v>41</v>
      </c>
      <c r="G242" s="122">
        <f t="shared" si="92"/>
        <v>150000</v>
      </c>
      <c r="H242" s="122">
        <v>0</v>
      </c>
      <c r="I242" s="122">
        <v>0</v>
      </c>
      <c r="J242" s="115">
        <v>150000</v>
      </c>
      <c r="K242" s="122">
        <f t="shared" si="93"/>
        <v>28797.61</v>
      </c>
      <c r="L242" s="122">
        <v>0</v>
      </c>
      <c r="M242" s="122">
        <v>0</v>
      </c>
      <c r="N242" s="115">
        <v>28797.61</v>
      </c>
      <c r="O242" s="122">
        <f t="shared" si="94"/>
        <v>150000</v>
      </c>
      <c r="P242" s="122">
        <v>0</v>
      </c>
      <c r="Q242" s="122">
        <v>0</v>
      </c>
      <c r="R242" s="115">
        <v>150000</v>
      </c>
      <c r="S242" s="122">
        <f t="shared" si="95"/>
        <v>150000</v>
      </c>
      <c r="T242" s="122">
        <v>0</v>
      </c>
      <c r="U242" s="122">
        <v>0</v>
      </c>
      <c r="V242" s="115">
        <v>150000</v>
      </c>
    </row>
    <row r="243" spans="1:22" s="2" customFormat="1" ht="12.75" outlineLevel="3">
      <c r="A243" s="80"/>
      <c r="B243" s="109"/>
      <c r="C243" s="71"/>
      <c r="D243" s="71"/>
      <c r="E243" s="71"/>
      <c r="F243" s="71"/>
      <c r="G243" s="71"/>
      <c r="H243" s="71"/>
      <c r="I243" s="71"/>
      <c r="J243" s="76"/>
      <c r="K243" s="71"/>
      <c r="L243" s="71"/>
      <c r="M243" s="71"/>
      <c r="N243" s="76"/>
      <c r="O243" s="71"/>
      <c r="P243" s="71"/>
      <c r="Q243" s="71"/>
      <c r="R243" s="76"/>
      <c r="S243" s="71"/>
      <c r="T243" s="71"/>
      <c r="U243" s="71"/>
      <c r="V243" s="76"/>
    </row>
    <row r="244" spans="1:22" s="2" customFormat="1" ht="43.5" customHeight="1" outlineLevel="3">
      <c r="A244" s="111" t="s">
        <v>33</v>
      </c>
      <c r="B244" s="159" t="s">
        <v>283</v>
      </c>
      <c r="C244" s="187" t="s">
        <v>137</v>
      </c>
      <c r="D244" s="163"/>
      <c r="E244" s="160"/>
      <c r="F244" s="164"/>
      <c r="G244" s="165">
        <f aca="true" t="shared" si="96" ref="G244:V244">G246+G254</f>
        <v>120400</v>
      </c>
      <c r="H244" s="165">
        <f t="shared" si="96"/>
        <v>0</v>
      </c>
      <c r="I244" s="165">
        <f t="shared" si="96"/>
        <v>55400</v>
      </c>
      <c r="J244" s="165">
        <f t="shared" si="96"/>
        <v>65000</v>
      </c>
      <c r="K244" s="165">
        <f>K246+K254</f>
        <v>17321.65</v>
      </c>
      <c r="L244" s="165">
        <f>L246+L254</f>
        <v>0</v>
      </c>
      <c r="M244" s="165">
        <f>M246+M254</f>
        <v>3121.65</v>
      </c>
      <c r="N244" s="165">
        <f>N246+N254</f>
        <v>14200</v>
      </c>
      <c r="O244" s="165">
        <f t="shared" si="96"/>
        <v>122300</v>
      </c>
      <c r="P244" s="165">
        <f t="shared" si="96"/>
        <v>0</v>
      </c>
      <c r="Q244" s="165">
        <f t="shared" si="96"/>
        <v>57300</v>
      </c>
      <c r="R244" s="165">
        <f t="shared" si="96"/>
        <v>65000</v>
      </c>
      <c r="S244" s="165">
        <f t="shared" si="96"/>
        <v>122300</v>
      </c>
      <c r="T244" s="165">
        <f t="shared" si="96"/>
        <v>0</v>
      </c>
      <c r="U244" s="165">
        <f t="shared" si="96"/>
        <v>57300</v>
      </c>
      <c r="V244" s="165">
        <f t="shared" si="96"/>
        <v>65000</v>
      </c>
    </row>
    <row r="245" spans="1:22" s="2" customFormat="1" ht="12.75" outlineLevel="3">
      <c r="A245" s="51"/>
      <c r="B245" s="112"/>
      <c r="C245" s="75"/>
      <c r="D245" s="75"/>
      <c r="E245" s="75"/>
      <c r="F245" s="82"/>
      <c r="G245" s="82"/>
      <c r="H245" s="82"/>
      <c r="I245" s="82"/>
      <c r="J245" s="84"/>
      <c r="K245" s="82"/>
      <c r="L245" s="82"/>
      <c r="M245" s="82"/>
      <c r="N245" s="84"/>
      <c r="O245" s="82"/>
      <c r="P245" s="82"/>
      <c r="Q245" s="82"/>
      <c r="R245" s="84"/>
      <c r="S245" s="82"/>
      <c r="T245" s="82"/>
      <c r="U245" s="82"/>
      <c r="V245" s="84"/>
    </row>
    <row r="246" spans="1:22" s="2" customFormat="1" ht="67.5" outlineLevel="3">
      <c r="A246" s="92" t="s">
        <v>244</v>
      </c>
      <c r="B246" s="63" t="s">
        <v>351</v>
      </c>
      <c r="C246" s="73" t="s">
        <v>139</v>
      </c>
      <c r="D246" s="41"/>
      <c r="E246" s="42"/>
      <c r="F246" s="87"/>
      <c r="G246" s="125">
        <f aca="true" t="shared" si="97" ref="G246:V247">G247</f>
        <v>65000</v>
      </c>
      <c r="H246" s="125">
        <f t="shared" si="97"/>
        <v>0</v>
      </c>
      <c r="I246" s="125">
        <f t="shared" si="97"/>
        <v>0</v>
      </c>
      <c r="J246" s="125">
        <f t="shared" si="97"/>
        <v>65000</v>
      </c>
      <c r="K246" s="125">
        <f t="shared" si="97"/>
        <v>14200</v>
      </c>
      <c r="L246" s="125">
        <f t="shared" si="97"/>
        <v>0</v>
      </c>
      <c r="M246" s="125">
        <f t="shared" si="97"/>
        <v>0</v>
      </c>
      <c r="N246" s="125">
        <f t="shared" si="97"/>
        <v>14200</v>
      </c>
      <c r="O246" s="125">
        <f t="shared" si="97"/>
        <v>65000</v>
      </c>
      <c r="P246" s="125">
        <f t="shared" si="97"/>
        <v>0</v>
      </c>
      <c r="Q246" s="125">
        <f t="shared" si="97"/>
        <v>0</v>
      </c>
      <c r="R246" s="125">
        <f t="shared" si="97"/>
        <v>65000</v>
      </c>
      <c r="S246" s="125">
        <f t="shared" si="97"/>
        <v>65000</v>
      </c>
      <c r="T246" s="125">
        <f t="shared" si="97"/>
        <v>0</v>
      </c>
      <c r="U246" s="125">
        <f t="shared" si="97"/>
        <v>0</v>
      </c>
      <c r="V246" s="125">
        <f t="shared" si="97"/>
        <v>65000</v>
      </c>
    </row>
    <row r="247" spans="1:22" s="2" customFormat="1" ht="43.5" customHeight="1" outlineLevel="3">
      <c r="A247" s="92"/>
      <c r="B247" s="10" t="s">
        <v>140</v>
      </c>
      <c r="C247" s="36" t="s">
        <v>141</v>
      </c>
      <c r="D247" s="32"/>
      <c r="E247" s="32"/>
      <c r="F247" s="59"/>
      <c r="G247" s="123">
        <f t="shared" si="97"/>
        <v>65000</v>
      </c>
      <c r="H247" s="123">
        <f t="shared" si="97"/>
        <v>0</v>
      </c>
      <c r="I247" s="123">
        <f t="shared" si="97"/>
        <v>0</v>
      </c>
      <c r="J247" s="123">
        <f t="shared" si="97"/>
        <v>65000</v>
      </c>
      <c r="K247" s="123">
        <f t="shared" si="97"/>
        <v>14200</v>
      </c>
      <c r="L247" s="123">
        <f t="shared" si="97"/>
        <v>0</v>
      </c>
      <c r="M247" s="123">
        <f t="shared" si="97"/>
        <v>0</v>
      </c>
      <c r="N247" s="123">
        <f t="shared" si="97"/>
        <v>14200</v>
      </c>
      <c r="O247" s="123">
        <f t="shared" si="97"/>
        <v>65000</v>
      </c>
      <c r="P247" s="123">
        <f t="shared" si="97"/>
        <v>0</v>
      </c>
      <c r="Q247" s="123">
        <f t="shared" si="97"/>
        <v>0</v>
      </c>
      <c r="R247" s="123">
        <f t="shared" si="97"/>
        <v>65000</v>
      </c>
      <c r="S247" s="123">
        <f t="shared" si="97"/>
        <v>65000</v>
      </c>
      <c r="T247" s="123">
        <f t="shared" si="97"/>
        <v>0</v>
      </c>
      <c r="U247" s="123">
        <f t="shared" si="97"/>
        <v>0</v>
      </c>
      <c r="V247" s="123">
        <f t="shared" si="97"/>
        <v>65000</v>
      </c>
    </row>
    <row r="248" spans="1:22" s="2" customFormat="1" ht="40.5" customHeight="1" outlineLevel="3">
      <c r="A248" s="51"/>
      <c r="B248" s="13" t="s">
        <v>142</v>
      </c>
      <c r="C248" s="29" t="s">
        <v>143</v>
      </c>
      <c r="D248" s="29"/>
      <c r="E248" s="29"/>
      <c r="F248" s="29"/>
      <c r="G248" s="124">
        <f>H248+I248+J248</f>
        <v>65000</v>
      </c>
      <c r="H248" s="124">
        <v>0</v>
      </c>
      <c r="I248" s="124">
        <v>0</v>
      </c>
      <c r="J248" s="124">
        <v>65000</v>
      </c>
      <c r="K248" s="124">
        <f>L248+M248+N248</f>
        <v>14200</v>
      </c>
      <c r="L248" s="124">
        <v>0</v>
      </c>
      <c r="M248" s="124">
        <v>0</v>
      </c>
      <c r="N248" s="124">
        <v>14200</v>
      </c>
      <c r="O248" s="124">
        <f>P248+Q248+R248</f>
        <v>65000</v>
      </c>
      <c r="P248" s="124">
        <v>0</v>
      </c>
      <c r="Q248" s="124">
        <v>0</v>
      </c>
      <c r="R248" s="124">
        <v>65000</v>
      </c>
      <c r="S248" s="124">
        <f>T248+U248+V248</f>
        <v>65000</v>
      </c>
      <c r="T248" s="124">
        <v>0</v>
      </c>
      <c r="U248" s="124">
        <v>0</v>
      </c>
      <c r="V248" s="124">
        <v>65000</v>
      </c>
    </row>
    <row r="249" spans="1:22" s="2" customFormat="1" ht="38.25" outlineLevel="3">
      <c r="A249" s="51"/>
      <c r="B249" s="13" t="s">
        <v>95</v>
      </c>
      <c r="C249" s="29" t="s">
        <v>143</v>
      </c>
      <c r="D249" s="29">
        <v>600</v>
      </c>
      <c r="E249" s="29"/>
      <c r="F249" s="29"/>
      <c r="G249" s="115">
        <f>H249+I249+J249</f>
        <v>65000</v>
      </c>
      <c r="H249" s="115">
        <v>0</v>
      </c>
      <c r="I249" s="115">
        <v>0</v>
      </c>
      <c r="J249" s="124">
        <v>65000</v>
      </c>
      <c r="K249" s="115">
        <f>L249+M249+N249</f>
        <v>14200</v>
      </c>
      <c r="L249" s="115">
        <v>0</v>
      </c>
      <c r="M249" s="115">
        <v>0</v>
      </c>
      <c r="N249" s="124">
        <v>14200</v>
      </c>
      <c r="O249" s="115">
        <f>P249+Q249+R249</f>
        <v>65000</v>
      </c>
      <c r="P249" s="115">
        <v>0</v>
      </c>
      <c r="Q249" s="115">
        <v>0</v>
      </c>
      <c r="R249" s="124">
        <v>65000</v>
      </c>
      <c r="S249" s="115">
        <f>T249+U249+V249</f>
        <v>65000</v>
      </c>
      <c r="T249" s="115">
        <v>0</v>
      </c>
      <c r="U249" s="115">
        <v>0</v>
      </c>
      <c r="V249" s="124">
        <v>65000</v>
      </c>
    </row>
    <row r="250" spans="1:22" s="2" customFormat="1" ht="12.75" outlineLevel="3">
      <c r="A250" s="51"/>
      <c r="B250" s="13" t="s">
        <v>98</v>
      </c>
      <c r="C250" s="29" t="s">
        <v>143</v>
      </c>
      <c r="D250" s="29">
        <v>610</v>
      </c>
      <c r="E250" s="29"/>
      <c r="F250" s="29"/>
      <c r="G250" s="115">
        <f>H250+I250+J250</f>
        <v>65000</v>
      </c>
      <c r="H250" s="115">
        <v>0</v>
      </c>
      <c r="I250" s="115">
        <v>0</v>
      </c>
      <c r="J250" s="124">
        <v>65000</v>
      </c>
      <c r="K250" s="115">
        <f>L250+M250+N250</f>
        <v>14200</v>
      </c>
      <c r="L250" s="115">
        <v>0</v>
      </c>
      <c r="M250" s="115">
        <v>0</v>
      </c>
      <c r="N250" s="124">
        <v>14200</v>
      </c>
      <c r="O250" s="115">
        <f>P250+Q250+R250</f>
        <v>65000</v>
      </c>
      <c r="P250" s="115">
        <v>0</v>
      </c>
      <c r="Q250" s="115">
        <v>0</v>
      </c>
      <c r="R250" s="124">
        <v>65000</v>
      </c>
      <c r="S250" s="115">
        <f>T250+U250+V250</f>
        <v>65000</v>
      </c>
      <c r="T250" s="115">
        <v>0</v>
      </c>
      <c r="U250" s="115">
        <v>0</v>
      </c>
      <c r="V250" s="124">
        <v>65000</v>
      </c>
    </row>
    <row r="251" spans="1:22" s="2" customFormat="1" ht="12.75" outlineLevel="3">
      <c r="A251" s="51"/>
      <c r="B251" s="13" t="s">
        <v>52</v>
      </c>
      <c r="C251" s="29" t="s">
        <v>143</v>
      </c>
      <c r="D251" s="29">
        <v>610</v>
      </c>
      <c r="E251" s="29" t="s">
        <v>53</v>
      </c>
      <c r="F251" s="29"/>
      <c r="G251" s="115">
        <f>H251+I251+J251</f>
        <v>65000</v>
      </c>
      <c r="H251" s="115">
        <v>0</v>
      </c>
      <c r="I251" s="115">
        <v>0</v>
      </c>
      <c r="J251" s="124">
        <v>65000</v>
      </c>
      <c r="K251" s="115">
        <f>L251+M251+N251</f>
        <v>14200</v>
      </c>
      <c r="L251" s="115">
        <v>0</v>
      </c>
      <c r="M251" s="115">
        <v>0</v>
      </c>
      <c r="N251" s="124">
        <v>14200</v>
      </c>
      <c r="O251" s="115">
        <f>P251+Q251+R251</f>
        <v>65000</v>
      </c>
      <c r="P251" s="115">
        <v>0</v>
      </c>
      <c r="Q251" s="115">
        <v>0</v>
      </c>
      <c r="R251" s="124">
        <v>65000</v>
      </c>
      <c r="S251" s="115">
        <f>T251+U251+V251</f>
        <v>65000</v>
      </c>
      <c r="T251" s="115">
        <v>0</v>
      </c>
      <c r="U251" s="115">
        <v>0</v>
      </c>
      <c r="V251" s="124">
        <v>65000</v>
      </c>
    </row>
    <row r="252" spans="1:22" s="2" customFormat="1" ht="12.75" outlineLevel="3">
      <c r="A252" s="51"/>
      <c r="B252" s="62" t="s">
        <v>120</v>
      </c>
      <c r="C252" s="53" t="s">
        <v>143</v>
      </c>
      <c r="D252" s="53">
        <v>610</v>
      </c>
      <c r="E252" s="53" t="s">
        <v>53</v>
      </c>
      <c r="F252" s="53" t="s">
        <v>53</v>
      </c>
      <c r="G252" s="122">
        <f>H252+I252+J252</f>
        <v>65000</v>
      </c>
      <c r="H252" s="122">
        <v>0</v>
      </c>
      <c r="I252" s="122">
        <v>0</v>
      </c>
      <c r="J252" s="124">
        <v>65000</v>
      </c>
      <c r="K252" s="122">
        <f>L252+M252+N252</f>
        <v>14200</v>
      </c>
      <c r="L252" s="122">
        <v>0</v>
      </c>
      <c r="M252" s="122">
        <v>0</v>
      </c>
      <c r="N252" s="124">
        <v>14200</v>
      </c>
      <c r="O252" s="122">
        <f>P252+Q252+R252</f>
        <v>65000</v>
      </c>
      <c r="P252" s="122">
        <v>0</v>
      </c>
      <c r="Q252" s="122">
        <v>0</v>
      </c>
      <c r="R252" s="124">
        <v>65000</v>
      </c>
      <c r="S252" s="122">
        <f>T252+U252+V252</f>
        <v>65000</v>
      </c>
      <c r="T252" s="122">
        <v>0</v>
      </c>
      <c r="U252" s="122">
        <v>0</v>
      </c>
      <c r="V252" s="124">
        <v>65000</v>
      </c>
    </row>
    <row r="253" spans="1:22" s="2" customFormat="1" ht="12.75" outlineLevel="3">
      <c r="A253" s="51"/>
      <c r="B253" s="112"/>
      <c r="C253" s="71"/>
      <c r="D253" s="71"/>
      <c r="E253" s="71"/>
      <c r="F253" s="70"/>
      <c r="G253" s="70"/>
      <c r="H253" s="70"/>
      <c r="I253" s="70"/>
      <c r="J253" s="72"/>
      <c r="K253" s="70"/>
      <c r="L253" s="70"/>
      <c r="M253" s="70"/>
      <c r="N253" s="72"/>
      <c r="O253" s="70"/>
      <c r="P253" s="70"/>
      <c r="Q253" s="70"/>
      <c r="R253" s="72"/>
      <c r="S253" s="70"/>
      <c r="T253" s="70"/>
      <c r="U253" s="70"/>
      <c r="V253" s="72"/>
    </row>
    <row r="254" spans="1:22" s="2" customFormat="1" ht="39.75" customHeight="1" outlineLevel="3">
      <c r="A254" s="92" t="s">
        <v>388</v>
      </c>
      <c r="B254" s="63" t="s">
        <v>352</v>
      </c>
      <c r="C254" s="73" t="s">
        <v>144</v>
      </c>
      <c r="D254" s="81"/>
      <c r="E254" s="42"/>
      <c r="F254" s="73"/>
      <c r="G254" s="120">
        <f aca="true" t="shared" si="98" ref="G254:V255">G255</f>
        <v>55400</v>
      </c>
      <c r="H254" s="120">
        <f t="shared" si="98"/>
        <v>0</v>
      </c>
      <c r="I254" s="120">
        <f t="shared" si="98"/>
        <v>55400</v>
      </c>
      <c r="J254" s="77">
        <f t="shared" si="98"/>
        <v>0</v>
      </c>
      <c r="K254" s="120">
        <f t="shared" si="98"/>
        <v>3121.65</v>
      </c>
      <c r="L254" s="120">
        <f t="shared" si="98"/>
        <v>0</v>
      </c>
      <c r="M254" s="120">
        <f t="shared" si="98"/>
        <v>3121.65</v>
      </c>
      <c r="N254" s="77">
        <f t="shared" si="98"/>
        <v>0</v>
      </c>
      <c r="O254" s="120">
        <f t="shared" si="98"/>
        <v>57300</v>
      </c>
      <c r="P254" s="120">
        <f t="shared" si="98"/>
        <v>0</v>
      </c>
      <c r="Q254" s="120">
        <f t="shared" si="98"/>
        <v>57300</v>
      </c>
      <c r="R254" s="77">
        <f t="shared" si="98"/>
        <v>0</v>
      </c>
      <c r="S254" s="120">
        <f t="shared" si="98"/>
        <v>57300</v>
      </c>
      <c r="T254" s="120">
        <f t="shared" si="98"/>
        <v>0</v>
      </c>
      <c r="U254" s="120">
        <f t="shared" si="98"/>
        <v>57300</v>
      </c>
      <c r="V254" s="77">
        <f t="shared" si="98"/>
        <v>0</v>
      </c>
    </row>
    <row r="255" spans="1:22" s="2" customFormat="1" ht="40.5" outlineLevel="3">
      <c r="A255" s="51"/>
      <c r="B255" s="10" t="s">
        <v>353</v>
      </c>
      <c r="C255" s="31" t="s">
        <v>145</v>
      </c>
      <c r="D255" s="31"/>
      <c r="E255" s="31"/>
      <c r="F255" s="31"/>
      <c r="G255" s="118">
        <f t="shared" si="98"/>
        <v>55400</v>
      </c>
      <c r="H255" s="118">
        <f t="shared" si="98"/>
        <v>0</v>
      </c>
      <c r="I255" s="118">
        <f t="shared" si="98"/>
        <v>55400</v>
      </c>
      <c r="J255" s="37">
        <f t="shared" si="98"/>
        <v>0</v>
      </c>
      <c r="K255" s="118">
        <f t="shared" si="98"/>
        <v>3121.65</v>
      </c>
      <c r="L255" s="118">
        <f t="shared" si="98"/>
        <v>0</v>
      </c>
      <c r="M255" s="118">
        <f t="shared" si="98"/>
        <v>3121.65</v>
      </c>
      <c r="N255" s="37">
        <f t="shared" si="98"/>
        <v>0</v>
      </c>
      <c r="O255" s="118">
        <f t="shared" si="98"/>
        <v>57300</v>
      </c>
      <c r="P255" s="118">
        <f t="shared" si="98"/>
        <v>0</v>
      </c>
      <c r="Q255" s="118">
        <f t="shared" si="98"/>
        <v>57300</v>
      </c>
      <c r="R255" s="37">
        <f t="shared" si="98"/>
        <v>0</v>
      </c>
      <c r="S255" s="118">
        <f t="shared" si="98"/>
        <v>57300</v>
      </c>
      <c r="T255" s="118">
        <f t="shared" si="98"/>
        <v>0</v>
      </c>
      <c r="U255" s="118">
        <f t="shared" si="98"/>
        <v>57300</v>
      </c>
      <c r="V255" s="37">
        <f t="shared" si="98"/>
        <v>0</v>
      </c>
    </row>
    <row r="256" spans="1:22" s="2" customFormat="1" ht="51" outlineLevel="3">
      <c r="A256" s="51"/>
      <c r="B256" s="13" t="s">
        <v>59</v>
      </c>
      <c r="C256" s="29" t="s">
        <v>146</v>
      </c>
      <c r="D256" s="29"/>
      <c r="E256" s="29"/>
      <c r="F256" s="29"/>
      <c r="G256" s="124">
        <f aca="true" t="shared" si="99" ref="G256:V256">G257+G261</f>
        <v>55400</v>
      </c>
      <c r="H256" s="124">
        <f t="shared" si="99"/>
        <v>0</v>
      </c>
      <c r="I256" s="124">
        <f t="shared" si="99"/>
        <v>55400</v>
      </c>
      <c r="J256" s="60">
        <f t="shared" si="99"/>
        <v>0</v>
      </c>
      <c r="K256" s="124">
        <f>K257+K261</f>
        <v>3121.65</v>
      </c>
      <c r="L256" s="124">
        <f>L257+L261</f>
        <v>0</v>
      </c>
      <c r="M256" s="124">
        <f>M257+M261</f>
        <v>3121.65</v>
      </c>
      <c r="N256" s="60">
        <f>N257+N261</f>
        <v>0</v>
      </c>
      <c r="O256" s="124">
        <f t="shared" si="99"/>
        <v>57300</v>
      </c>
      <c r="P256" s="124">
        <f t="shared" si="99"/>
        <v>0</v>
      </c>
      <c r="Q256" s="124">
        <f t="shared" si="99"/>
        <v>57300</v>
      </c>
      <c r="R256" s="60">
        <f t="shared" si="99"/>
        <v>0</v>
      </c>
      <c r="S256" s="124">
        <f t="shared" si="99"/>
        <v>57300</v>
      </c>
      <c r="T256" s="124">
        <f t="shared" si="99"/>
        <v>0</v>
      </c>
      <c r="U256" s="124">
        <f t="shared" si="99"/>
        <v>57300</v>
      </c>
      <c r="V256" s="60">
        <f t="shared" si="99"/>
        <v>0</v>
      </c>
    </row>
    <row r="257" spans="1:22" s="2" customFormat="1" ht="63.75" outlineLevel="3">
      <c r="A257" s="51"/>
      <c r="B257" s="13" t="s">
        <v>147</v>
      </c>
      <c r="C257" s="29" t="s">
        <v>146</v>
      </c>
      <c r="D257" s="29">
        <v>100</v>
      </c>
      <c r="E257" s="29"/>
      <c r="F257" s="29"/>
      <c r="G257" s="115">
        <f aca="true" t="shared" si="100" ref="G257:G264">H257+I257+J257</f>
        <v>53300</v>
      </c>
      <c r="H257" s="115">
        <v>0</v>
      </c>
      <c r="I257" s="124">
        <v>53300</v>
      </c>
      <c r="J257" s="58">
        <v>0</v>
      </c>
      <c r="K257" s="115">
        <f aca="true" t="shared" si="101" ref="K257:K264">L257+M257+N257</f>
        <v>3121.65</v>
      </c>
      <c r="L257" s="115">
        <v>0</v>
      </c>
      <c r="M257" s="124">
        <v>3121.65</v>
      </c>
      <c r="N257" s="58">
        <v>0</v>
      </c>
      <c r="O257" s="115">
        <f aca="true" t="shared" si="102" ref="O257:O264">P257+Q257+R257</f>
        <v>55200</v>
      </c>
      <c r="P257" s="115">
        <v>0</v>
      </c>
      <c r="Q257" s="124">
        <v>55200</v>
      </c>
      <c r="R257" s="58">
        <v>0</v>
      </c>
      <c r="S257" s="115">
        <f aca="true" t="shared" si="103" ref="S257:S264">T257+U257+V257</f>
        <v>55200</v>
      </c>
      <c r="T257" s="115">
        <v>0</v>
      </c>
      <c r="U257" s="124">
        <v>55200</v>
      </c>
      <c r="V257" s="58">
        <v>0</v>
      </c>
    </row>
    <row r="258" spans="1:22" s="2" customFormat="1" ht="26.25" customHeight="1" outlineLevel="3">
      <c r="A258" s="51"/>
      <c r="B258" s="13" t="s">
        <v>148</v>
      </c>
      <c r="C258" s="29" t="s">
        <v>146</v>
      </c>
      <c r="D258" s="29">
        <v>120</v>
      </c>
      <c r="E258" s="29"/>
      <c r="F258" s="29"/>
      <c r="G258" s="115">
        <f t="shared" si="100"/>
        <v>53300</v>
      </c>
      <c r="H258" s="115">
        <v>0</v>
      </c>
      <c r="I258" s="124">
        <v>53300</v>
      </c>
      <c r="J258" s="58">
        <v>0</v>
      </c>
      <c r="K258" s="115">
        <f t="shared" si="101"/>
        <v>3121.65</v>
      </c>
      <c r="L258" s="115">
        <v>0</v>
      </c>
      <c r="M258" s="124">
        <v>3121.65</v>
      </c>
      <c r="N258" s="58">
        <v>0</v>
      </c>
      <c r="O258" s="115">
        <f t="shared" si="102"/>
        <v>55200</v>
      </c>
      <c r="P258" s="115">
        <v>0</v>
      </c>
      <c r="Q258" s="124">
        <v>55200</v>
      </c>
      <c r="R258" s="58">
        <v>0</v>
      </c>
      <c r="S258" s="115">
        <f t="shared" si="103"/>
        <v>55200</v>
      </c>
      <c r="T258" s="115">
        <v>0</v>
      </c>
      <c r="U258" s="124">
        <v>55200</v>
      </c>
      <c r="V258" s="58">
        <v>0</v>
      </c>
    </row>
    <row r="259" spans="1:22" s="2" customFormat="1" ht="12.75" outlineLevel="3">
      <c r="A259" s="51"/>
      <c r="B259" s="13" t="s">
        <v>49</v>
      </c>
      <c r="C259" s="29" t="s">
        <v>146</v>
      </c>
      <c r="D259" s="29">
        <v>120</v>
      </c>
      <c r="E259" s="29" t="s">
        <v>41</v>
      </c>
      <c r="F259" s="29"/>
      <c r="G259" s="115">
        <f t="shared" si="100"/>
        <v>53300</v>
      </c>
      <c r="H259" s="115">
        <v>0</v>
      </c>
      <c r="I259" s="124">
        <v>53300</v>
      </c>
      <c r="J259" s="58">
        <v>0</v>
      </c>
      <c r="K259" s="115">
        <f t="shared" si="101"/>
        <v>3121.65</v>
      </c>
      <c r="L259" s="115">
        <v>0</v>
      </c>
      <c r="M259" s="124">
        <v>3121.65</v>
      </c>
      <c r="N259" s="58">
        <v>0</v>
      </c>
      <c r="O259" s="115">
        <f t="shared" si="102"/>
        <v>55200</v>
      </c>
      <c r="P259" s="115">
        <v>0</v>
      </c>
      <c r="Q259" s="124">
        <v>55200</v>
      </c>
      <c r="R259" s="58">
        <v>0</v>
      </c>
      <c r="S259" s="115">
        <f t="shared" si="103"/>
        <v>55200</v>
      </c>
      <c r="T259" s="115">
        <v>0</v>
      </c>
      <c r="U259" s="124">
        <v>55200</v>
      </c>
      <c r="V259" s="58">
        <v>0</v>
      </c>
    </row>
    <row r="260" spans="1:22" s="2" customFormat="1" ht="51" outlineLevel="3">
      <c r="A260" s="51"/>
      <c r="B260" s="13" t="s">
        <v>99</v>
      </c>
      <c r="C260" s="29" t="s">
        <v>146</v>
      </c>
      <c r="D260" s="29">
        <v>120</v>
      </c>
      <c r="E260" s="29" t="s">
        <v>41</v>
      </c>
      <c r="F260" s="29" t="s">
        <v>50</v>
      </c>
      <c r="G260" s="115">
        <f t="shared" si="100"/>
        <v>53300</v>
      </c>
      <c r="H260" s="115">
        <v>0</v>
      </c>
      <c r="I260" s="124">
        <v>53300</v>
      </c>
      <c r="J260" s="58">
        <v>0</v>
      </c>
      <c r="K260" s="115">
        <f t="shared" si="101"/>
        <v>3121.65</v>
      </c>
      <c r="L260" s="115">
        <v>0</v>
      </c>
      <c r="M260" s="124">
        <v>3121.65</v>
      </c>
      <c r="N260" s="58">
        <v>0</v>
      </c>
      <c r="O260" s="115">
        <f t="shared" si="102"/>
        <v>55200</v>
      </c>
      <c r="P260" s="115">
        <v>0</v>
      </c>
      <c r="Q260" s="124">
        <v>55200</v>
      </c>
      <c r="R260" s="58">
        <v>0</v>
      </c>
      <c r="S260" s="115">
        <f t="shared" si="103"/>
        <v>55200</v>
      </c>
      <c r="T260" s="115">
        <v>0</v>
      </c>
      <c r="U260" s="124">
        <v>55200</v>
      </c>
      <c r="V260" s="58">
        <v>0</v>
      </c>
    </row>
    <row r="261" spans="1:22" s="2" customFormat="1" ht="25.5" outlineLevel="3">
      <c r="A261" s="51"/>
      <c r="B261" s="13" t="s">
        <v>86</v>
      </c>
      <c r="C261" s="29" t="s">
        <v>146</v>
      </c>
      <c r="D261" s="29">
        <v>200</v>
      </c>
      <c r="E261" s="29"/>
      <c r="F261" s="29"/>
      <c r="G261" s="115">
        <f t="shared" si="100"/>
        <v>2100</v>
      </c>
      <c r="H261" s="115">
        <v>0</v>
      </c>
      <c r="I261" s="115">
        <v>2100</v>
      </c>
      <c r="J261" s="58">
        <v>0</v>
      </c>
      <c r="K261" s="115">
        <f t="shared" si="101"/>
        <v>0</v>
      </c>
      <c r="L261" s="115">
        <v>0</v>
      </c>
      <c r="M261" s="115">
        <v>0</v>
      </c>
      <c r="N261" s="58">
        <v>0</v>
      </c>
      <c r="O261" s="115">
        <f t="shared" si="102"/>
        <v>2100</v>
      </c>
      <c r="P261" s="115">
        <v>0</v>
      </c>
      <c r="Q261" s="115">
        <v>2100</v>
      </c>
      <c r="R261" s="58">
        <v>0</v>
      </c>
      <c r="S261" s="115">
        <f t="shared" si="103"/>
        <v>2100</v>
      </c>
      <c r="T261" s="115">
        <v>0</v>
      </c>
      <c r="U261" s="115">
        <v>2100</v>
      </c>
      <c r="V261" s="58">
        <v>0</v>
      </c>
    </row>
    <row r="262" spans="1:22" s="2" customFormat="1" ht="38.25" outlineLevel="3">
      <c r="A262" s="51"/>
      <c r="B262" s="13" t="s">
        <v>87</v>
      </c>
      <c r="C262" s="29" t="s">
        <v>146</v>
      </c>
      <c r="D262" s="29">
        <v>240</v>
      </c>
      <c r="E262" s="29"/>
      <c r="F262" s="29"/>
      <c r="G262" s="115">
        <f t="shared" si="100"/>
        <v>2100</v>
      </c>
      <c r="H262" s="115">
        <v>0</v>
      </c>
      <c r="I262" s="115">
        <v>2100</v>
      </c>
      <c r="J262" s="58">
        <v>0</v>
      </c>
      <c r="K262" s="115">
        <f t="shared" si="101"/>
        <v>0</v>
      </c>
      <c r="L262" s="115">
        <v>0</v>
      </c>
      <c r="M262" s="115">
        <v>0</v>
      </c>
      <c r="N262" s="58">
        <v>0</v>
      </c>
      <c r="O262" s="115">
        <f t="shared" si="102"/>
        <v>2100</v>
      </c>
      <c r="P262" s="115">
        <v>0</v>
      </c>
      <c r="Q262" s="115">
        <v>2100</v>
      </c>
      <c r="R262" s="58">
        <v>0</v>
      </c>
      <c r="S262" s="115">
        <f t="shared" si="103"/>
        <v>2100</v>
      </c>
      <c r="T262" s="115">
        <v>0</v>
      </c>
      <c r="U262" s="115">
        <v>2100</v>
      </c>
      <c r="V262" s="58">
        <v>0</v>
      </c>
    </row>
    <row r="263" spans="1:22" s="2" customFormat="1" ht="12.75" outlineLevel="3">
      <c r="A263" s="51"/>
      <c r="B263" s="13" t="s">
        <v>49</v>
      </c>
      <c r="C263" s="29" t="s">
        <v>146</v>
      </c>
      <c r="D263" s="29">
        <v>240</v>
      </c>
      <c r="E263" s="29" t="s">
        <v>41</v>
      </c>
      <c r="F263" s="29"/>
      <c r="G263" s="115">
        <f t="shared" si="100"/>
        <v>2100</v>
      </c>
      <c r="H263" s="115">
        <v>0</v>
      </c>
      <c r="I263" s="115">
        <v>2100</v>
      </c>
      <c r="J263" s="58">
        <v>0</v>
      </c>
      <c r="K263" s="115">
        <f t="shared" si="101"/>
        <v>0</v>
      </c>
      <c r="L263" s="115">
        <v>0</v>
      </c>
      <c r="M263" s="115">
        <v>0</v>
      </c>
      <c r="N263" s="58">
        <v>0</v>
      </c>
      <c r="O263" s="115">
        <f t="shared" si="102"/>
        <v>2100</v>
      </c>
      <c r="P263" s="115">
        <v>0</v>
      </c>
      <c r="Q263" s="115">
        <v>2100</v>
      </c>
      <c r="R263" s="58">
        <v>0</v>
      </c>
      <c r="S263" s="115">
        <f t="shared" si="103"/>
        <v>2100</v>
      </c>
      <c r="T263" s="115">
        <v>0</v>
      </c>
      <c r="U263" s="115">
        <v>2100</v>
      </c>
      <c r="V263" s="58">
        <v>0</v>
      </c>
    </row>
    <row r="264" spans="1:22" s="2" customFormat="1" ht="51" outlineLevel="3">
      <c r="A264" s="51"/>
      <c r="B264" s="62" t="s">
        <v>99</v>
      </c>
      <c r="C264" s="53" t="s">
        <v>146</v>
      </c>
      <c r="D264" s="53">
        <v>240</v>
      </c>
      <c r="E264" s="53" t="s">
        <v>41</v>
      </c>
      <c r="F264" s="53" t="s">
        <v>50</v>
      </c>
      <c r="G264" s="122">
        <f t="shared" si="100"/>
        <v>2100</v>
      </c>
      <c r="H264" s="122">
        <v>0</v>
      </c>
      <c r="I264" s="115">
        <v>2100</v>
      </c>
      <c r="J264" s="61">
        <v>0</v>
      </c>
      <c r="K264" s="122">
        <f t="shared" si="101"/>
        <v>0</v>
      </c>
      <c r="L264" s="122">
        <v>0</v>
      </c>
      <c r="M264" s="115">
        <v>0</v>
      </c>
      <c r="N264" s="61">
        <v>0</v>
      </c>
      <c r="O264" s="122">
        <f t="shared" si="102"/>
        <v>2100</v>
      </c>
      <c r="P264" s="122">
        <v>0</v>
      </c>
      <c r="Q264" s="115">
        <v>2100</v>
      </c>
      <c r="R264" s="61">
        <v>0</v>
      </c>
      <c r="S264" s="122">
        <f t="shared" si="103"/>
        <v>2100</v>
      </c>
      <c r="T264" s="122">
        <v>0</v>
      </c>
      <c r="U264" s="115">
        <v>2100</v>
      </c>
      <c r="V264" s="61">
        <v>0</v>
      </c>
    </row>
    <row r="265" spans="1:22" s="2" customFormat="1" ht="12.75" outlineLevel="3">
      <c r="A265" s="25"/>
      <c r="B265" s="112"/>
      <c r="C265" s="71"/>
      <c r="D265" s="71"/>
      <c r="E265" s="71"/>
      <c r="F265" s="70"/>
      <c r="G265" s="70"/>
      <c r="H265" s="70"/>
      <c r="I265" s="70"/>
      <c r="J265" s="72"/>
      <c r="K265" s="70"/>
      <c r="L265" s="70"/>
      <c r="M265" s="70"/>
      <c r="N265" s="72"/>
      <c r="O265" s="70"/>
      <c r="P265" s="70"/>
      <c r="Q265" s="70"/>
      <c r="R265" s="72"/>
      <c r="S265" s="70"/>
      <c r="T265" s="70"/>
      <c r="U265" s="70"/>
      <c r="V265" s="72"/>
    </row>
    <row r="266" spans="1:22" s="2" customFormat="1" ht="57.75" customHeight="1" outlineLevel="3">
      <c r="A266" s="91" t="s">
        <v>34</v>
      </c>
      <c r="B266" s="159" t="s">
        <v>284</v>
      </c>
      <c r="C266" s="187" t="s">
        <v>149</v>
      </c>
      <c r="D266" s="160"/>
      <c r="E266" s="160"/>
      <c r="F266" s="160"/>
      <c r="G266" s="161">
        <f>G268+G374+G401+G393</f>
        <v>309717388.3</v>
      </c>
      <c r="H266" s="161">
        <f aca="true" t="shared" si="104" ref="H266:V266">H268+H374+H401+H393</f>
        <v>139800</v>
      </c>
      <c r="I266" s="161">
        <f t="shared" si="104"/>
        <v>242065200</v>
      </c>
      <c r="J266" s="161">
        <f t="shared" si="104"/>
        <v>67512388.3</v>
      </c>
      <c r="K266" s="161">
        <f t="shared" si="104"/>
        <v>47388379.72</v>
      </c>
      <c r="L266" s="161">
        <f t="shared" si="104"/>
        <v>83795.45</v>
      </c>
      <c r="M266" s="161">
        <f t="shared" si="104"/>
        <v>36604851.25</v>
      </c>
      <c r="N266" s="161">
        <f t="shared" si="104"/>
        <v>10699733.02</v>
      </c>
      <c r="O266" s="161">
        <f>O268+O374+O401+O393</f>
        <v>300930800</v>
      </c>
      <c r="P266" s="161">
        <f t="shared" si="104"/>
        <v>57025200</v>
      </c>
      <c r="Q266" s="161">
        <f t="shared" si="104"/>
        <v>188026400</v>
      </c>
      <c r="R266" s="161">
        <f t="shared" si="104"/>
        <v>55879200</v>
      </c>
      <c r="S266" s="161">
        <f t="shared" si="104"/>
        <v>291997500</v>
      </c>
      <c r="T266" s="161">
        <f t="shared" si="104"/>
        <v>101271000</v>
      </c>
      <c r="U266" s="161">
        <f t="shared" si="104"/>
        <v>137305200</v>
      </c>
      <c r="V266" s="161">
        <f t="shared" si="104"/>
        <v>53421300</v>
      </c>
    </row>
    <row r="267" spans="1:22" s="2" customFormat="1" ht="12.75" customHeight="1" outlineLevel="3">
      <c r="A267" s="91"/>
      <c r="B267" s="108"/>
      <c r="C267" s="89"/>
      <c r="D267" s="89"/>
      <c r="E267" s="89"/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s="2" customFormat="1" ht="66.75" customHeight="1" outlineLevel="3">
      <c r="A268" s="92" t="s">
        <v>250</v>
      </c>
      <c r="B268" s="63" t="s">
        <v>285</v>
      </c>
      <c r="C268" s="73" t="s">
        <v>151</v>
      </c>
      <c r="D268" s="81"/>
      <c r="E268" s="42"/>
      <c r="F268" s="87"/>
      <c r="G268" s="126">
        <f>G269+G312+G326+G333+G339+G361+G355+G367</f>
        <v>192887988.3</v>
      </c>
      <c r="H268" s="126">
        <f>H269+H312+H326+H333+H339+H361+H355+H367</f>
        <v>139800</v>
      </c>
      <c r="I268" s="126">
        <f>I269+I312+I326+I333+I339+I361+I355+I367</f>
        <v>132026400</v>
      </c>
      <c r="J268" s="126">
        <f>J269+J312+J326+J333+J339+J361+J355+J367</f>
        <v>60721788.3</v>
      </c>
      <c r="K268" s="126">
        <f>K269+K312+K326+K333+K339+K361+K355+K367</f>
        <v>47197020.29</v>
      </c>
      <c r="L268" s="126">
        <f>L269+L312+L326+L333+L339+L361+L355+L367</f>
        <v>83795.45</v>
      </c>
      <c r="M268" s="126">
        <f>M269+M312+M326+M333+M339+M361+M355+M367</f>
        <v>36461491.82</v>
      </c>
      <c r="N268" s="126">
        <f>N269+N312+N326+N333+N339+N361+N355+N367</f>
        <v>10651733.02</v>
      </c>
      <c r="O268" s="126">
        <f>O269+O312+O326+O333+O339+O361+O355+O367</f>
        <v>245389700</v>
      </c>
      <c r="P268" s="126">
        <f>P269+P312+P326+P333+P339+P361+P355+P367</f>
        <v>57025200</v>
      </c>
      <c r="Q268" s="126">
        <f>Q269+Q312+Q326+Q333+Q339+Q361+Q355+Q367</f>
        <v>136210100</v>
      </c>
      <c r="R268" s="126">
        <f>R269+R312+R326+R333+R339+R361+R355+R367</f>
        <v>52154400</v>
      </c>
      <c r="S268" s="126">
        <f>S269+S312+S326+S333+S339+S361+S355+S367</f>
        <v>290082300</v>
      </c>
      <c r="T268" s="126">
        <f>T269+T312+T326+T333+T339+T361+T355+T367</f>
        <v>101271000</v>
      </c>
      <c r="U268" s="126">
        <f>U269+U312+U326+U333+U339+U361+U355+U367</f>
        <v>136433500</v>
      </c>
      <c r="V268" s="126">
        <f>V269+V312+V326+V333+V339+V361+V355+V367</f>
        <v>52377800</v>
      </c>
    </row>
    <row r="269" spans="1:22" s="2" customFormat="1" ht="27" outlineLevel="3">
      <c r="A269" s="51"/>
      <c r="B269" s="10" t="s">
        <v>152</v>
      </c>
      <c r="C269" s="31" t="s">
        <v>153</v>
      </c>
      <c r="D269" s="32"/>
      <c r="E269" s="31"/>
      <c r="F269" s="32"/>
      <c r="G269" s="127">
        <f aca="true" t="shared" si="105" ref="G269:V269">G270+G275+G283+G291+G304</f>
        <v>57772788.3</v>
      </c>
      <c r="H269" s="127">
        <f t="shared" si="105"/>
        <v>0</v>
      </c>
      <c r="I269" s="127">
        <f t="shared" si="105"/>
        <v>531000</v>
      </c>
      <c r="J269" s="127">
        <f t="shared" si="105"/>
        <v>57241788.3</v>
      </c>
      <c r="K269" s="127">
        <f t="shared" si="105"/>
        <v>10641923.02</v>
      </c>
      <c r="L269" s="127">
        <f t="shared" si="105"/>
        <v>0</v>
      </c>
      <c r="M269" s="127">
        <f t="shared" si="105"/>
        <v>0</v>
      </c>
      <c r="N269" s="127">
        <f t="shared" si="105"/>
        <v>10641923.02</v>
      </c>
      <c r="O269" s="127">
        <f t="shared" si="105"/>
        <v>51737100</v>
      </c>
      <c r="P269" s="127">
        <f t="shared" si="105"/>
        <v>0</v>
      </c>
      <c r="Q269" s="127">
        <f t="shared" si="105"/>
        <v>0</v>
      </c>
      <c r="R269" s="127">
        <f t="shared" si="105"/>
        <v>51737100</v>
      </c>
      <c r="S269" s="127">
        <f t="shared" si="105"/>
        <v>51737100</v>
      </c>
      <c r="T269" s="127">
        <f t="shared" si="105"/>
        <v>0</v>
      </c>
      <c r="U269" s="127">
        <f t="shared" si="105"/>
        <v>0</v>
      </c>
      <c r="V269" s="127">
        <f t="shared" si="105"/>
        <v>51737100</v>
      </c>
    </row>
    <row r="270" spans="1:22" s="2" customFormat="1" ht="25.5" outlineLevel="3">
      <c r="A270" s="51"/>
      <c r="B270" s="13" t="s">
        <v>154</v>
      </c>
      <c r="C270" s="29" t="s">
        <v>155</v>
      </c>
      <c r="D270" s="29"/>
      <c r="E270" s="29"/>
      <c r="F270" s="29"/>
      <c r="G270" s="115">
        <f>G271</f>
        <v>20576242.24</v>
      </c>
      <c r="H270" s="115">
        <f>H271</f>
        <v>0</v>
      </c>
      <c r="I270" s="115">
        <f>I271</f>
        <v>0</v>
      </c>
      <c r="J270" s="115">
        <v>20576242.24</v>
      </c>
      <c r="K270" s="115">
        <f>K271</f>
        <v>4331200</v>
      </c>
      <c r="L270" s="115">
        <f>L271</f>
        <v>0</v>
      </c>
      <c r="M270" s="115">
        <f>M271</f>
        <v>0</v>
      </c>
      <c r="N270" s="115">
        <v>4331200</v>
      </c>
      <c r="O270" s="115">
        <f>O271</f>
        <v>19036700</v>
      </c>
      <c r="P270" s="115">
        <f>P271</f>
        <v>0</v>
      </c>
      <c r="Q270" s="115">
        <f>Q271</f>
        <v>0</v>
      </c>
      <c r="R270" s="115">
        <v>19036700</v>
      </c>
      <c r="S270" s="115">
        <f>S271</f>
        <v>19036700</v>
      </c>
      <c r="T270" s="115">
        <f>T271</f>
        <v>0</v>
      </c>
      <c r="U270" s="115">
        <f>U271</f>
        <v>0</v>
      </c>
      <c r="V270" s="115">
        <v>19036700</v>
      </c>
    </row>
    <row r="271" spans="1:22" s="2" customFormat="1" ht="38.25" outlineLevel="3">
      <c r="A271" s="51"/>
      <c r="B271" s="13" t="s">
        <v>97</v>
      </c>
      <c r="C271" s="29" t="s">
        <v>155</v>
      </c>
      <c r="D271" s="29">
        <v>600</v>
      </c>
      <c r="E271" s="29"/>
      <c r="F271" s="29"/>
      <c r="G271" s="115">
        <f>H271+I271+J271</f>
        <v>20576242.24</v>
      </c>
      <c r="H271" s="115">
        <v>0</v>
      </c>
      <c r="I271" s="115">
        <v>0</v>
      </c>
      <c r="J271" s="115">
        <v>20576242.24</v>
      </c>
      <c r="K271" s="115">
        <f>L271+M271+N271</f>
        <v>4331200</v>
      </c>
      <c r="L271" s="115">
        <v>0</v>
      </c>
      <c r="M271" s="115">
        <v>0</v>
      </c>
      <c r="N271" s="115">
        <v>4331200</v>
      </c>
      <c r="O271" s="115">
        <f>P271+Q271+R271</f>
        <v>19036700</v>
      </c>
      <c r="P271" s="115">
        <v>0</v>
      </c>
      <c r="Q271" s="115">
        <v>0</v>
      </c>
      <c r="R271" s="115">
        <v>19036700</v>
      </c>
      <c r="S271" s="115">
        <f>T271+U271+V271</f>
        <v>19036700</v>
      </c>
      <c r="T271" s="115">
        <v>0</v>
      </c>
      <c r="U271" s="115">
        <v>0</v>
      </c>
      <c r="V271" s="115">
        <v>19036700</v>
      </c>
    </row>
    <row r="272" spans="1:22" s="2" customFormat="1" ht="12.75" outlineLevel="3">
      <c r="A272" s="51"/>
      <c r="B272" s="13" t="s">
        <v>98</v>
      </c>
      <c r="C272" s="29" t="s">
        <v>155</v>
      </c>
      <c r="D272" s="29">
        <v>610</v>
      </c>
      <c r="E272" s="29"/>
      <c r="F272" s="29"/>
      <c r="G272" s="115">
        <f>H272+I272+J272</f>
        <v>20576242.24</v>
      </c>
      <c r="H272" s="115">
        <v>0</v>
      </c>
      <c r="I272" s="115">
        <v>0</v>
      </c>
      <c r="J272" s="115">
        <v>20576242.24</v>
      </c>
      <c r="K272" s="115">
        <f>L272+M272+N272</f>
        <v>4331200</v>
      </c>
      <c r="L272" s="115">
        <v>0</v>
      </c>
      <c r="M272" s="115">
        <v>0</v>
      </c>
      <c r="N272" s="115">
        <v>4331200</v>
      </c>
      <c r="O272" s="115">
        <f>P272+Q272+R272</f>
        <v>19036700</v>
      </c>
      <c r="P272" s="115">
        <v>0</v>
      </c>
      <c r="Q272" s="115">
        <v>0</v>
      </c>
      <c r="R272" s="115">
        <v>19036700</v>
      </c>
      <c r="S272" s="115">
        <f>T272+U272+V272</f>
        <v>19036700</v>
      </c>
      <c r="T272" s="115">
        <v>0</v>
      </c>
      <c r="U272" s="115">
        <v>0</v>
      </c>
      <c r="V272" s="115">
        <v>19036700</v>
      </c>
    </row>
    <row r="273" spans="1:22" s="2" customFormat="1" ht="12.75" outlineLevel="3">
      <c r="A273" s="51"/>
      <c r="B273" s="13" t="s">
        <v>52</v>
      </c>
      <c r="C273" s="29" t="s">
        <v>155</v>
      </c>
      <c r="D273" s="29">
        <v>610</v>
      </c>
      <c r="E273" s="29" t="s">
        <v>53</v>
      </c>
      <c r="F273" s="29"/>
      <c r="G273" s="115">
        <f>H273+I273+J273</f>
        <v>20576242.24</v>
      </c>
      <c r="H273" s="115">
        <v>0</v>
      </c>
      <c r="I273" s="115">
        <v>0</v>
      </c>
      <c r="J273" s="115">
        <v>20576242.24</v>
      </c>
      <c r="K273" s="115">
        <f>L273+M273+N273</f>
        <v>4331200</v>
      </c>
      <c r="L273" s="115">
        <v>0</v>
      </c>
      <c r="M273" s="115">
        <v>0</v>
      </c>
      <c r="N273" s="115">
        <v>4331200</v>
      </c>
      <c r="O273" s="115">
        <f>P273+Q273+R273</f>
        <v>19036700</v>
      </c>
      <c r="P273" s="115">
        <v>0</v>
      </c>
      <c r="Q273" s="115">
        <v>0</v>
      </c>
      <c r="R273" s="115">
        <v>19036700</v>
      </c>
      <c r="S273" s="115">
        <f>T273+U273+V273</f>
        <v>19036700</v>
      </c>
      <c r="T273" s="115">
        <v>0</v>
      </c>
      <c r="U273" s="115">
        <v>0</v>
      </c>
      <c r="V273" s="115">
        <v>19036700</v>
      </c>
    </row>
    <row r="274" spans="1:22" s="2" customFormat="1" ht="12.75" outlineLevel="3">
      <c r="A274" s="51"/>
      <c r="B274" s="13" t="s">
        <v>61</v>
      </c>
      <c r="C274" s="29" t="s">
        <v>155</v>
      </c>
      <c r="D274" s="29">
        <v>610</v>
      </c>
      <c r="E274" s="29" t="s">
        <v>53</v>
      </c>
      <c r="F274" s="29" t="s">
        <v>38</v>
      </c>
      <c r="G274" s="115">
        <f>H274+I274+J274</f>
        <v>20576242.24</v>
      </c>
      <c r="H274" s="115">
        <v>0</v>
      </c>
      <c r="I274" s="115">
        <v>0</v>
      </c>
      <c r="J274" s="115">
        <v>20576242.24</v>
      </c>
      <c r="K274" s="115">
        <f>L274+M274+N274</f>
        <v>4331200</v>
      </c>
      <c r="L274" s="115">
        <v>0</v>
      </c>
      <c r="M274" s="115">
        <v>0</v>
      </c>
      <c r="N274" s="115">
        <v>4331200</v>
      </c>
      <c r="O274" s="115">
        <f>P274+Q274+R274</f>
        <v>19036700</v>
      </c>
      <c r="P274" s="115">
        <v>0</v>
      </c>
      <c r="Q274" s="115">
        <v>0</v>
      </c>
      <c r="R274" s="115">
        <v>19036700</v>
      </c>
      <c r="S274" s="115">
        <f>T274+U274+V274</f>
        <v>19036700</v>
      </c>
      <c r="T274" s="115">
        <v>0</v>
      </c>
      <c r="U274" s="115">
        <v>0</v>
      </c>
      <c r="V274" s="115">
        <v>19036700</v>
      </c>
    </row>
    <row r="275" spans="1:22" s="2" customFormat="1" ht="25.5" outlineLevel="3">
      <c r="A275" s="51"/>
      <c r="B275" s="13" t="s">
        <v>156</v>
      </c>
      <c r="C275" s="29" t="s">
        <v>157</v>
      </c>
      <c r="D275" s="29"/>
      <c r="E275" s="29"/>
      <c r="F275" s="29"/>
      <c r="G275" s="115">
        <f aca="true" t="shared" si="106" ref="G275:V275">G276</f>
        <v>25093200</v>
      </c>
      <c r="H275" s="115">
        <f t="shared" si="106"/>
        <v>0</v>
      </c>
      <c r="I275" s="115">
        <f t="shared" si="106"/>
        <v>0</v>
      </c>
      <c r="J275" s="115">
        <f t="shared" si="106"/>
        <v>25093200</v>
      </c>
      <c r="K275" s="115">
        <f t="shared" si="106"/>
        <v>4207800</v>
      </c>
      <c r="L275" s="115">
        <f t="shared" si="106"/>
        <v>0</v>
      </c>
      <c r="M275" s="115">
        <f t="shared" si="106"/>
        <v>0</v>
      </c>
      <c r="N275" s="115">
        <f t="shared" si="106"/>
        <v>4207800</v>
      </c>
      <c r="O275" s="115">
        <f t="shared" si="106"/>
        <v>20417500</v>
      </c>
      <c r="P275" s="115">
        <f t="shared" si="106"/>
        <v>0</v>
      </c>
      <c r="Q275" s="115">
        <f t="shared" si="106"/>
        <v>0</v>
      </c>
      <c r="R275" s="115">
        <f t="shared" si="106"/>
        <v>20417500</v>
      </c>
      <c r="S275" s="115">
        <f t="shared" si="106"/>
        <v>20417500</v>
      </c>
      <c r="T275" s="115">
        <f t="shared" si="106"/>
        <v>0</v>
      </c>
      <c r="U275" s="115">
        <f t="shared" si="106"/>
        <v>0</v>
      </c>
      <c r="V275" s="115">
        <f t="shared" si="106"/>
        <v>20417500</v>
      </c>
    </row>
    <row r="276" spans="1:22" s="2" customFormat="1" ht="38.25" outlineLevel="3">
      <c r="A276" s="51"/>
      <c r="B276" s="13" t="s">
        <v>95</v>
      </c>
      <c r="C276" s="29" t="s">
        <v>157</v>
      </c>
      <c r="D276" s="29">
        <v>600</v>
      </c>
      <c r="E276" s="29"/>
      <c r="F276" s="29"/>
      <c r="G276" s="115">
        <f aca="true" t="shared" si="107" ref="G276:V276">G277+G280</f>
        <v>25093200</v>
      </c>
      <c r="H276" s="115">
        <f t="shared" si="107"/>
        <v>0</v>
      </c>
      <c r="I276" s="115">
        <f t="shared" si="107"/>
        <v>0</v>
      </c>
      <c r="J276" s="115">
        <f t="shared" si="107"/>
        <v>25093200</v>
      </c>
      <c r="K276" s="115">
        <f>K277+K280</f>
        <v>4207800</v>
      </c>
      <c r="L276" s="115">
        <f>L277+L280</f>
        <v>0</v>
      </c>
      <c r="M276" s="115">
        <f>M277+M280</f>
        <v>0</v>
      </c>
      <c r="N276" s="115">
        <f>N277+N280</f>
        <v>4207800</v>
      </c>
      <c r="O276" s="115">
        <f t="shared" si="107"/>
        <v>20417500</v>
      </c>
      <c r="P276" s="115">
        <f t="shared" si="107"/>
        <v>0</v>
      </c>
      <c r="Q276" s="115">
        <f t="shared" si="107"/>
        <v>0</v>
      </c>
      <c r="R276" s="115">
        <f t="shared" si="107"/>
        <v>20417500</v>
      </c>
      <c r="S276" s="115">
        <f t="shared" si="107"/>
        <v>20417500</v>
      </c>
      <c r="T276" s="115">
        <f t="shared" si="107"/>
        <v>0</v>
      </c>
      <c r="U276" s="115">
        <f t="shared" si="107"/>
        <v>0</v>
      </c>
      <c r="V276" s="115">
        <f t="shared" si="107"/>
        <v>20417500</v>
      </c>
    </row>
    <row r="277" spans="1:22" s="2" customFormat="1" ht="12.75" outlineLevel="3">
      <c r="A277" s="51"/>
      <c r="B277" s="13" t="s">
        <v>98</v>
      </c>
      <c r="C277" s="29" t="s">
        <v>157</v>
      </c>
      <c r="D277" s="29">
        <v>610</v>
      </c>
      <c r="E277" s="29"/>
      <c r="F277" s="29"/>
      <c r="G277" s="115">
        <f aca="true" t="shared" si="108" ref="G277:G282">H277+I277+J277</f>
        <v>9747400</v>
      </c>
      <c r="H277" s="115">
        <v>0</v>
      </c>
      <c r="I277" s="115">
        <v>0</v>
      </c>
      <c r="J277" s="115">
        <v>9747400</v>
      </c>
      <c r="K277" s="115">
        <f aca="true" t="shared" si="109" ref="K277:K282">L277+M277+N277</f>
        <v>1715000</v>
      </c>
      <c r="L277" s="115">
        <v>0</v>
      </c>
      <c r="M277" s="115">
        <v>0</v>
      </c>
      <c r="N277" s="115">
        <v>1715000</v>
      </c>
      <c r="O277" s="115">
        <f aca="true" t="shared" si="110" ref="O277:O282">P277+Q277+R277</f>
        <v>8395100</v>
      </c>
      <c r="P277" s="115">
        <v>0</v>
      </c>
      <c r="Q277" s="115">
        <v>0</v>
      </c>
      <c r="R277" s="115">
        <v>8395100</v>
      </c>
      <c r="S277" s="115">
        <f aca="true" t="shared" si="111" ref="S277:S282">T277+U277+V277</f>
        <v>8395100</v>
      </c>
      <c r="T277" s="115">
        <v>0</v>
      </c>
      <c r="U277" s="115">
        <v>0</v>
      </c>
      <c r="V277" s="115">
        <v>8395100</v>
      </c>
    </row>
    <row r="278" spans="1:22" s="2" customFormat="1" ht="12.75" outlineLevel="3">
      <c r="A278" s="51"/>
      <c r="B278" s="13" t="s">
        <v>52</v>
      </c>
      <c r="C278" s="29" t="s">
        <v>157</v>
      </c>
      <c r="D278" s="29">
        <v>610</v>
      </c>
      <c r="E278" s="29" t="s">
        <v>53</v>
      </c>
      <c r="F278" s="29"/>
      <c r="G278" s="115">
        <f t="shared" si="108"/>
        <v>9747400</v>
      </c>
      <c r="H278" s="115">
        <v>0</v>
      </c>
      <c r="I278" s="115">
        <v>0</v>
      </c>
      <c r="J278" s="115">
        <v>9747400</v>
      </c>
      <c r="K278" s="115">
        <f t="shared" si="109"/>
        <v>1715000</v>
      </c>
      <c r="L278" s="115">
        <v>0</v>
      </c>
      <c r="M278" s="115">
        <v>0</v>
      </c>
      <c r="N278" s="115">
        <v>1715000</v>
      </c>
      <c r="O278" s="115">
        <f t="shared" si="110"/>
        <v>8395100</v>
      </c>
      <c r="P278" s="115">
        <v>0</v>
      </c>
      <c r="Q278" s="115">
        <v>0</v>
      </c>
      <c r="R278" s="115">
        <v>8395100</v>
      </c>
      <c r="S278" s="115">
        <f t="shared" si="111"/>
        <v>8395100</v>
      </c>
      <c r="T278" s="115">
        <v>0</v>
      </c>
      <c r="U278" s="115">
        <v>0</v>
      </c>
      <c r="V278" s="115">
        <v>8395100</v>
      </c>
    </row>
    <row r="279" spans="1:22" s="2" customFormat="1" ht="12.75" outlineLevel="3">
      <c r="A279" s="51"/>
      <c r="B279" s="13" t="s">
        <v>48</v>
      </c>
      <c r="C279" s="29" t="s">
        <v>157</v>
      </c>
      <c r="D279" s="29">
        <v>610</v>
      </c>
      <c r="E279" s="29" t="s">
        <v>53</v>
      </c>
      <c r="F279" s="29" t="s">
        <v>43</v>
      </c>
      <c r="G279" s="115">
        <f t="shared" si="108"/>
        <v>9747400</v>
      </c>
      <c r="H279" s="115">
        <v>0</v>
      </c>
      <c r="I279" s="115">
        <v>0</v>
      </c>
      <c r="J279" s="115">
        <v>9747400</v>
      </c>
      <c r="K279" s="115">
        <f t="shared" si="109"/>
        <v>1715000</v>
      </c>
      <c r="L279" s="115">
        <v>0</v>
      </c>
      <c r="M279" s="115">
        <v>0</v>
      </c>
      <c r="N279" s="115">
        <v>1715000</v>
      </c>
      <c r="O279" s="115">
        <f t="shared" si="110"/>
        <v>8395100</v>
      </c>
      <c r="P279" s="115">
        <v>0</v>
      </c>
      <c r="Q279" s="115">
        <v>0</v>
      </c>
      <c r="R279" s="115">
        <v>8395100</v>
      </c>
      <c r="S279" s="115">
        <f t="shared" si="111"/>
        <v>8395100</v>
      </c>
      <c r="T279" s="115">
        <v>0</v>
      </c>
      <c r="U279" s="115">
        <v>0</v>
      </c>
      <c r="V279" s="115">
        <v>8395100</v>
      </c>
    </row>
    <row r="280" spans="1:22" s="2" customFormat="1" ht="12.75" outlineLevel="3">
      <c r="A280" s="51"/>
      <c r="B280" s="13" t="s">
        <v>96</v>
      </c>
      <c r="C280" s="29" t="s">
        <v>157</v>
      </c>
      <c r="D280" s="29">
        <v>620</v>
      </c>
      <c r="E280" s="29"/>
      <c r="F280" s="29"/>
      <c r="G280" s="115">
        <f t="shared" si="108"/>
        <v>15345800</v>
      </c>
      <c r="H280" s="115">
        <v>0</v>
      </c>
      <c r="I280" s="115">
        <v>0</v>
      </c>
      <c r="J280" s="115">
        <v>15345800</v>
      </c>
      <c r="K280" s="115">
        <f t="shared" si="109"/>
        <v>2492800</v>
      </c>
      <c r="L280" s="115">
        <v>0</v>
      </c>
      <c r="M280" s="115">
        <v>0</v>
      </c>
      <c r="N280" s="115">
        <v>2492800</v>
      </c>
      <c r="O280" s="115">
        <f t="shared" si="110"/>
        <v>12022400</v>
      </c>
      <c r="P280" s="115">
        <v>0</v>
      </c>
      <c r="Q280" s="115">
        <v>0</v>
      </c>
      <c r="R280" s="115">
        <v>12022400</v>
      </c>
      <c r="S280" s="115">
        <f t="shared" si="111"/>
        <v>12022400</v>
      </c>
      <c r="T280" s="115">
        <v>0</v>
      </c>
      <c r="U280" s="115">
        <v>0</v>
      </c>
      <c r="V280" s="115">
        <v>12022400</v>
      </c>
    </row>
    <row r="281" spans="1:22" s="2" customFormat="1" ht="12.75" outlineLevel="3">
      <c r="A281" s="51"/>
      <c r="B281" s="13" t="s">
        <v>52</v>
      </c>
      <c r="C281" s="29" t="s">
        <v>157</v>
      </c>
      <c r="D281" s="29">
        <v>620</v>
      </c>
      <c r="E281" s="29" t="s">
        <v>53</v>
      </c>
      <c r="F281" s="29"/>
      <c r="G281" s="115">
        <f t="shared" si="108"/>
        <v>15345800</v>
      </c>
      <c r="H281" s="115">
        <v>0</v>
      </c>
      <c r="I281" s="115">
        <v>0</v>
      </c>
      <c r="J281" s="115">
        <v>15345800</v>
      </c>
      <c r="K281" s="115">
        <f t="shared" si="109"/>
        <v>2492800</v>
      </c>
      <c r="L281" s="115">
        <v>0</v>
      </c>
      <c r="M281" s="115">
        <v>0</v>
      </c>
      <c r="N281" s="115">
        <v>2492800</v>
      </c>
      <c r="O281" s="115">
        <f t="shared" si="110"/>
        <v>12022400</v>
      </c>
      <c r="P281" s="115">
        <v>0</v>
      </c>
      <c r="Q281" s="115">
        <v>0</v>
      </c>
      <c r="R281" s="115">
        <v>12022400</v>
      </c>
      <c r="S281" s="115">
        <f t="shared" si="111"/>
        <v>12022400</v>
      </c>
      <c r="T281" s="115">
        <v>0</v>
      </c>
      <c r="U281" s="115">
        <v>0</v>
      </c>
      <c r="V281" s="115">
        <v>12022400</v>
      </c>
    </row>
    <row r="282" spans="1:22" s="2" customFormat="1" ht="12.75" outlineLevel="3">
      <c r="A282" s="51"/>
      <c r="B282" s="13" t="s">
        <v>48</v>
      </c>
      <c r="C282" s="29" t="s">
        <v>157</v>
      </c>
      <c r="D282" s="29">
        <v>620</v>
      </c>
      <c r="E282" s="29" t="s">
        <v>53</v>
      </c>
      <c r="F282" s="29" t="s">
        <v>43</v>
      </c>
      <c r="G282" s="115">
        <f t="shared" si="108"/>
        <v>15345800</v>
      </c>
      <c r="H282" s="115">
        <v>0</v>
      </c>
      <c r="I282" s="115">
        <v>0</v>
      </c>
      <c r="J282" s="115">
        <v>15345800</v>
      </c>
      <c r="K282" s="115">
        <f t="shared" si="109"/>
        <v>2492800</v>
      </c>
      <c r="L282" s="115">
        <v>0</v>
      </c>
      <c r="M282" s="115">
        <v>0</v>
      </c>
      <c r="N282" s="115">
        <v>2492800</v>
      </c>
      <c r="O282" s="115">
        <f t="shared" si="110"/>
        <v>12022400</v>
      </c>
      <c r="P282" s="115">
        <v>0</v>
      </c>
      <c r="Q282" s="115">
        <v>0</v>
      </c>
      <c r="R282" s="115">
        <v>12022400</v>
      </c>
      <c r="S282" s="115">
        <f t="shared" si="111"/>
        <v>12022400</v>
      </c>
      <c r="T282" s="115">
        <v>0</v>
      </c>
      <c r="U282" s="115">
        <v>0</v>
      </c>
      <c r="V282" s="115">
        <v>12022400</v>
      </c>
    </row>
    <row r="283" spans="1:22" s="2" customFormat="1" ht="25.5" outlineLevel="3">
      <c r="A283" s="51"/>
      <c r="B283" s="13" t="s">
        <v>158</v>
      </c>
      <c r="C283" s="29" t="s">
        <v>159</v>
      </c>
      <c r="D283" s="29"/>
      <c r="E283" s="29"/>
      <c r="F283" s="29"/>
      <c r="G283" s="115">
        <f aca="true" t="shared" si="112" ref="G283:V283">G284</f>
        <v>5633946.06</v>
      </c>
      <c r="H283" s="115">
        <f t="shared" si="112"/>
        <v>0</v>
      </c>
      <c r="I283" s="115">
        <f t="shared" si="112"/>
        <v>0</v>
      </c>
      <c r="J283" s="115">
        <f t="shared" si="112"/>
        <v>5633946.06</v>
      </c>
      <c r="K283" s="115">
        <f t="shared" si="112"/>
        <v>1086100</v>
      </c>
      <c r="L283" s="115">
        <f t="shared" si="112"/>
        <v>0</v>
      </c>
      <c r="M283" s="115">
        <f t="shared" si="112"/>
        <v>0</v>
      </c>
      <c r="N283" s="115">
        <f t="shared" si="112"/>
        <v>1086100</v>
      </c>
      <c r="O283" s="115">
        <f t="shared" si="112"/>
        <v>6253600</v>
      </c>
      <c r="P283" s="115">
        <f t="shared" si="112"/>
        <v>0</v>
      </c>
      <c r="Q283" s="115">
        <f t="shared" si="112"/>
        <v>0</v>
      </c>
      <c r="R283" s="115">
        <f t="shared" si="112"/>
        <v>6253600</v>
      </c>
      <c r="S283" s="115">
        <f t="shared" si="112"/>
        <v>6253600</v>
      </c>
      <c r="T283" s="115">
        <f t="shared" si="112"/>
        <v>0</v>
      </c>
      <c r="U283" s="115">
        <f t="shared" si="112"/>
        <v>0</v>
      </c>
      <c r="V283" s="115">
        <f t="shared" si="112"/>
        <v>6253600</v>
      </c>
    </row>
    <row r="284" spans="1:22" s="2" customFormat="1" ht="38.25" outlineLevel="3">
      <c r="A284" s="22"/>
      <c r="B284" s="13" t="s">
        <v>97</v>
      </c>
      <c r="C284" s="29" t="s">
        <v>159</v>
      </c>
      <c r="D284" s="29">
        <v>600</v>
      </c>
      <c r="E284" s="29"/>
      <c r="F284" s="29"/>
      <c r="G284" s="115">
        <f aca="true" t="shared" si="113" ref="G284:V284">G285+G288</f>
        <v>5633946.06</v>
      </c>
      <c r="H284" s="115">
        <f t="shared" si="113"/>
        <v>0</v>
      </c>
      <c r="I284" s="115">
        <f t="shared" si="113"/>
        <v>0</v>
      </c>
      <c r="J284" s="115">
        <f t="shared" si="113"/>
        <v>5633946.06</v>
      </c>
      <c r="K284" s="115">
        <f>K285+K288</f>
        <v>1086100</v>
      </c>
      <c r="L284" s="115">
        <f>L285+L288</f>
        <v>0</v>
      </c>
      <c r="M284" s="115">
        <f>M285+M288</f>
        <v>0</v>
      </c>
      <c r="N284" s="115">
        <f>N285+N288</f>
        <v>1086100</v>
      </c>
      <c r="O284" s="115">
        <f t="shared" si="113"/>
        <v>6253600</v>
      </c>
      <c r="P284" s="115">
        <f t="shared" si="113"/>
        <v>0</v>
      </c>
      <c r="Q284" s="115">
        <f t="shared" si="113"/>
        <v>0</v>
      </c>
      <c r="R284" s="115">
        <f t="shared" si="113"/>
        <v>6253600</v>
      </c>
      <c r="S284" s="115">
        <f t="shared" si="113"/>
        <v>6253600</v>
      </c>
      <c r="T284" s="115">
        <f t="shared" si="113"/>
        <v>0</v>
      </c>
      <c r="U284" s="115">
        <f t="shared" si="113"/>
        <v>0</v>
      </c>
      <c r="V284" s="115">
        <f t="shared" si="113"/>
        <v>6253600</v>
      </c>
    </row>
    <row r="285" spans="1:22" s="2" customFormat="1" ht="12.75" outlineLevel="3">
      <c r="A285" s="22"/>
      <c r="B285" s="13" t="s">
        <v>98</v>
      </c>
      <c r="C285" s="29" t="s">
        <v>159</v>
      </c>
      <c r="D285" s="29">
        <v>610</v>
      </c>
      <c r="E285" s="29"/>
      <c r="F285" s="29"/>
      <c r="G285" s="115">
        <f aca="true" t="shared" si="114" ref="G285:G290">H285+I285+J285</f>
        <v>4249546.06</v>
      </c>
      <c r="H285" s="115">
        <v>0</v>
      </c>
      <c r="I285" s="115">
        <v>0</v>
      </c>
      <c r="J285" s="115">
        <v>4249546.06</v>
      </c>
      <c r="K285" s="115">
        <f aca="true" t="shared" si="115" ref="K285:K290">L285+M285+N285</f>
        <v>784000</v>
      </c>
      <c r="L285" s="115">
        <v>0</v>
      </c>
      <c r="M285" s="115">
        <v>0</v>
      </c>
      <c r="N285" s="115">
        <v>784000</v>
      </c>
      <c r="O285" s="115">
        <f aca="true" t="shared" si="116" ref="O285:O290">P285+Q285+R285</f>
        <v>4869200</v>
      </c>
      <c r="P285" s="115">
        <v>0</v>
      </c>
      <c r="Q285" s="115">
        <v>0</v>
      </c>
      <c r="R285" s="115">
        <v>4869200</v>
      </c>
      <c r="S285" s="115">
        <f aca="true" t="shared" si="117" ref="S285:S290">T285+U285+V285</f>
        <v>4869200</v>
      </c>
      <c r="T285" s="115">
        <v>0</v>
      </c>
      <c r="U285" s="115">
        <v>0</v>
      </c>
      <c r="V285" s="115">
        <v>4869200</v>
      </c>
    </row>
    <row r="286" spans="1:22" s="2" customFormat="1" ht="12.75" outlineLevel="3">
      <c r="A286" s="22"/>
      <c r="B286" s="13" t="s">
        <v>52</v>
      </c>
      <c r="C286" s="29" t="s">
        <v>159</v>
      </c>
      <c r="D286" s="29">
        <v>610</v>
      </c>
      <c r="E286" s="29" t="s">
        <v>53</v>
      </c>
      <c r="F286" s="29"/>
      <c r="G286" s="115">
        <f t="shared" si="114"/>
        <v>4249546.06</v>
      </c>
      <c r="H286" s="115">
        <v>0</v>
      </c>
      <c r="I286" s="115">
        <v>0</v>
      </c>
      <c r="J286" s="115">
        <v>4249546.06</v>
      </c>
      <c r="K286" s="115">
        <f t="shared" si="115"/>
        <v>784000</v>
      </c>
      <c r="L286" s="115">
        <v>0</v>
      </c>
      <c r="M286" s="115">
        <v>0</v>
      </c>
      <c r="N286" s="115">
        <v>784000</v>
      </c>
      <c r="O286" s="115">
        <f t="shared" si="116"/>
        <v>4869200</v>
      </c>
      <c r="P286" s="115">
        <v>0</v>
      </c>
      <c r="Q286" s="115">
        <v>0</v>
      </c>
      <c r="R286" s="115">
        <v>4869200</v>
      </c>
      <c r="S286" s="115">
        <f t="shared" si="117"/>
        <v>4869200</v>
      </c>
      <c r="T286" s="115">
        <v>0</v>
      </c>
      <c r="U286" s="115">
        <v>0</v>
      </c>
      <c r="V286" s="115">
        <v>4869200</v>
      </c>
    </row>
    <row r="287" spans="1:22" s="2" customFormat="1" ht="12.75" outlineLevel="3">
      <c r="A287" s="22"/>
      <c r="B287" s="13" t="s">
        <v>60</v>
      </c>
      <c r="C287" s="29" t="s">
        <v>159</v>
      </c>
      <c r="D287" s="29">
        <v>610</v>
      </c>
      <c r="E287" s="29" t="s">
        <v>53</v>
      </c>
      <c r="F287" s="29" t="s">
        <v>41</v>
      </c>
      <c r="G287" s="115">
        <f t="shared" si="114"/>
        <v>4249546.06</v>
      </c>
      <c r="H287" s="115">
        <v>0</v>
      </c>
      <c r="I287" s="115">
        <v>0</v>
      </c>
      <c r="J287" s="115">
        <v>4249546.06</v>
      </c>
      <c r="K287" s="115">
        <f t="shared" si="115"/>
        <v>784000</v>
      </c>
      <c r="L287" s="115">
        <v>0</v>
      </c>
      <c r="M287" s="115">
        <v>0</v>
      </c>
      <c r="N287" s="115">
        <v>784000</v>
      </c>
      <c r="O287" s="115">
        <f t="shared" si="116"/>
        <v>4869200</v>
      </c>
      <c r="P287" s="115">
        <v>0</v>
      </c>
      <c r="Q287" s="115">
        <v>0</v>
      </c>
      <c r="R287" s="115">
        <v>4869200</v>
      </c>
      <c r="S287" s="115">
        <f t="shared" si="117"/>
        <v>4869200</v>
      </c>
      <c r="T287" s="115">
        <v>0</v>
      </c>
      <c r="U287" s="115">
        <v>0</v>
      </c>
      <c r="V287" s="115">
        <v>4869200</v>
      </c>
    </row>
    <row r="288" spans="1:22" s="2" customFormat="1" ht="12.75" outlineLevel="3">
      <c r="A288" s="22"/>
      <c r="B288" s="13" t="s">
        <v>96</v>
      </c>
      <c r="C288" s="29" t="s">
        <v>159</v>
      </c>
      <c r="D288" s="29">
        <v>620</v>
      </c>
      <c r="E288" s="29"/>
      <c r="F288" s="29"/>
      <c r="G288" s="115">
        <f t="shared" si="114"/>
        <v>1384400</v>
      </c>
      <c r="H288" s="115">
        <v>0</v>
      </c>
      <c r="I288" s="115">
        <v>0</v>
      </c>
      <c r="J288" s="115">
        <v>1384400</v>
      </c>
      <c r="K288" s="115">
        <f t="shared" si="115"/>
        <v>302100</v>
      </c>
      <c r="L288" s="115">
        <v>0</v>
      </c>
      <c r="M288" s="115">
        <v>0</v>
      </c>
      <c r="N288" s="115">
        <v>302100</v>
      </c>
      <c r="O288" s="115">
        <f t="shared" si="116"/>
        <v>1384400</v>
      </c>
      <c r="P288" s="115">
        <v>0</v>
      </c>
      <c r="Q288" s="115">
        <v>0</v>
      </c>
      <c r="R288" s="115">
        <v>1384400</v>
      </c>
      <c r="S288" s="115">
        <f t="shared" si="117"/>
        <v>1384400</v>
      </c>
      <c r="T288" s="115">
        <v>0</v>
      </c>
      <c r="U288" s="115">
        <v>0</v>
      </c>
      <c r="V288" s="115">
        <v>1384400</v>
      </c>
    </row>
    <row r="289" spans="1:22" s="2" customFormat="1" ht="12.75" outlineLevel="3">
      <c r="A289" s="22"/>
      <c r="B289" s="13" t="s">
        <v>52</v>
      </c>
      <c r="C289" s="29" t="s">
        <v>159</v>
      </c>
      <c r="D289" s="29">
        <v>620</v>
      </c>
      <c r="E289" s="29" t="s">
        <v>53</v>
      </c>
      <c r="F289" s="29"/>
      <c r="G289" s="115">
        <f t="shared" si="114"/>
        <v>1384400</v>
      </c>
      <c r="H289" s="115">
        <v>0</v>
      </c>
      <c r="I289" s="115">
        <v>0</v>
      </c>
      <c r="J289" s="115">
        <v>1384400</v>
      </c>
      <c r="K289" s="115">
        <f t="shared" si="115"/>
        <v>302100</v>
      </c>
      <c r="L289" s="115">
        <v>0</v>
      </c>
      <c r="M289" s="115">
        <v>0</v>
      </c>
      <c r="N289" s="115">
        <v>302100</v>
      </c>
      <c r="O289" s="115">
        <f t="shared" si="116"/>
        <v>1384400</v>
      </c>
      <c r="P289" s="115">
        <v>0</v>
      </c>
      <c r="Q289" s="115">
        <v>0</v>
      </c>
      <c r="R289" s="115">
        <v>1384400</v>
      </c>
      <c r="S289" s="115">
        <f t="shared" si="117"/>
        <v>1384400</v>
      </c>
      <c r="T289" s="115">
        <v>0</v>
      </c>
      <c r="U289" s="115">
        <v>0</v>
      </c>
      <c r="V289" s="115">
        <v>1384400</v>
      </c>
    </row>
    <row r="290" spans="1:22" s="2" customFormat="1" ht="12.75" outlineLevel="3">
      <c r="A290" s="22"/>
      <c r="B290" s="13" t="s">
        <v>60</v>
      </c>
      <c r="C290" s="29" t="s">
        <v>159</v>
      </c>
      <c r="D290" s="29">
        <v>620</v>
      </c>
      <c r="E290" s="29" t="s">
        <v>53</v>
      </c>
      <c r="F290" s="29" t="s">
        <v>41</v>
      </c>
      <c r="G290" s="115">
        <f t="shared" si="114"/>
        <v>1384400</v>
      </c>
      <c r="H290" s="115">
        <v>0</v>
      </c>
      <c r="I290" s="115">
        <v>0</v>
      </c>
      <c r="J290" s="115">
        <v>1384400</v>
      </c>
      <c r="K290" s="115">
        <f t="shared" si="115"/>
        <v>302100</v>
      </c>
      <c r="L290" s="115">
        <v>0</v>
      </c>
      <c r="M290" s="115">
        <v>0</v>
      </c>
      <c r="N290" s="115">
        <v>302100</v>
      </c>
      <c r="O290" s="115">
        <f t="shared" si="116"/>
        <v>1384400</v>
      </c>
      <c r="P290" s="115">
        <v>0</v>
      </c>
      <c r="Q290" s="115">
        <v>0</v>
      </c>
      <c r="R290" s="115">
        <v>1384400</v>
      </c>
      <c r="S290" s="115">
        <f t="shared" si="117"/>
        <v>1384400</v>
      </c>
      <c r="T290" s="115">
        <v>0</v>
      </c>
      <c r="U290" s="115">
        <v>0</v>
      </c>
      <c r="V290" s="115">
        <v>1384400</v>
      </c>
    </row>
    <row r="291" spans="1:22" s="2" customFormat="1" ht="63.75" customHeight="1" outlineLevel="3">
      <c r="A291" s="22"/>
      <c r="B291" s="13" t="s">
        <v>160</v>
      </c>
      <c r="C291" s="29" t="s">
        <v>161</v>
      </c>
      <c r="D291" s="29"/>
      <c r="E291" s="29"/>
      <c r="F291" s="29"/>
      <c r="G291" s="115">
        <f aca="true" t="shared" si="118" ref="G291:V291">G292+G296+G300</f>
        <v>5859000</v>
      </c>
      <c r="H291" s="115">
        <f t="shared" si="118"/>
        <v>0</v>
      </c>
      <c r="I291" s="115">
        <f t="shared" si="118"/>
        <v>0</v>
      </c>
      <c r="J291" s="115">
        <f t="shared" si="118"/>
        <v>5859000</v>
      </c>
      <c r="K291" s="115">
        <f>K292+K296+K300</f>
        <v>1016823.02</v>
      </c>
      <c r="L291" s="115">
        <f>L292+L296+L300</f>
        <v>0</v>
      </c>
      <c r="M291" s="115">
        <f>M292+M296+M300</f>
        <v>0</v>
      </c>
      <c r="N291" s="115">
        <f>N292+N296+N300</f>
        <v>1016823.02</v>
      </c>
      <c r="O291" s="115">
        <f t="shared" si="118"/>
        <v>6029300</v>
      </c>
      <c r="P291" s="115">
        <f t="shared" si="118"/>
        <v>0</v>
      </c>
      <c r="Q291" s="115">
        <f t="shared" si="118"/>
        <v>0</v>
      </c>
      <c r="R291" s="115">
        <f t="shared" si="118"/>
        <v>6029300</v>
      </c>
      <c r="S291" s="115">
        <f t="shared" si="118"/>
        <v>6029300</v>
      </c>
      <c r="T291" s="115">
        <f t="shared" si="118"/>
        <v>0</v>
      </c>
      <c r="U291" s="115">
        <f t="shared" si="118"/>
        <v>0</v>
      </c>
      <c r="V291" s="115">
        <f t="shared" si="118"/>
        <v>6029300</v>
      </c>
    </row>
    <row r="292" spans="1:22" s="2" customFormat="1" ht="63.75" outlineLevel="3">
      <c r="A292" s="22"/>
      <c r="B292" s="13" t="s">
        <v>147</v>
      </c>
      <c r="C292" s="29" t="s">
        <v>161</v>
      </c>
      <c r="D292" s="29">
        <v>100</v>
      </c>
      <c r="E292" s="29"/>
      <c r="F292" s="29"/>
      <c r="G292" s="115">
        <f aca="true" t="shared" si="119" ref="G292:G299">H292+I292+J292</f>
        <v>5285300</v>
      </c>
      <c r="H292" s="115">
        <v>0</v>
      </c>
      <c r="I292" s="115">
        <v>0</v>
      </c>
      <c r="J292" s="115">
        <v>5285300</v>
      </c>
      <c r="K292" s="115">
        <f aca="true" t="shared" si="120" ref="K292:K299">L292+M292+N292</f>
        <v>925022.23</v>
      </c>
      <c r="L292" s="115">
        <v>0</v>
      </c>
      <c r="M292" s="115">
        <v>0</v>
      </c>
      <c r="N292" s="115">
        <v>925022.23</v>
      </c>
      <c r="O292" s="115">
        <f aca="true" t="shared" si="121" ref="O292:O299">P292+Q292+R292</f>
        <v>5453900</v>
      </c>
      <c r="P292" s="115">
        <v>0</v>
      </c>
      <c r="Q292" s="115">
        <v>0</v>
      </c>
      <c r="R292" s="115">
        <v>5453900</v>
      </c>
      <c r="S292" s="115">
        <f aca="true" t="shared" si="122" ref="S292:S299">T292+U292+V292</f>
        <v>5453900</v>
      </c>
      <c r="T292" s="115">
        <v>0</v>
      </c>
      <c r="U292" s="115">
        <v>0</v>
      </c>
      <c r="V292" s="115">
        <v>5453900</v>
      </c>
    </row>
    <row r="293" spans="1:22" s="2" customFormat="1" ht="15" customHeight="1" outlineLevel="3">
      <c r="A293" s="22"/>
      <c r="B293" s="13" t="s">
        <v>162</v>
      </c>
      <c r="C293" s="29" t="s">
        <v>161</v>
      </c>
      <c r="D293" s="29">
        <v>110</v>
      </c>
      <c r="E293" s="29"/>
      <c r="F293" s="29"/>
      <c r="G293" s="115">
        <f t="shared" si="119"/>
        <v>5285300</v>
      </c>
      <c r="H293" s="115">
        <v>0</v>
      </c>
      <c r="I293" s="115">
        <v>0</v>
      </c>
      <c r="J293" s="115">
        <v>5285300</v>
      </c>
      <c r="K293" s="115">
        <f t="shared" si="120"/>
        <v>925022.23</v>
      </c>
      <c r="L293" s="115">
        <v>0</v>
      </c>
      <c r="M293" s="115">
        <v>0</v>
      </c>
      <c r="N293" s="115">
        <v>925022.23</v>
      </c>
      <c r="O293" s="115">
        <f t="shared" si="121"/>
        <v>5453900</v>
      </c>
      <c r="P293" s="115">
        <v>0</v>
      </c>
      <c r="Q293" s="115">
        <v>0</v>
      </c>
      <c r="R293" s="115">
        <v>5453900</v>
      </c>
      <c r="S293" s="115">
        <f t="shared" si="122"/>
        <v>5453900</v>
      </c>
      <c r="T293" s="115">
        <v>0</v>
      </c>
      <c r="U293" s="115">
        <v>0</v>
      </c>
      <c r="V293" s="115">
        <v>5453900</v>
      </c>
    </row>
    <row r="294" spans="1:22" s="2" customFormat="1" ht="12.75" outlineLevel="3">
      <c r="A294" s="22"/>
      <c r="B294" s="13" t="s">
        <v>52</v>
      </c>
      <c r="C294" s="29" t="s">
        <v>161</v>
      </c>
      <c r="D294" s="29">
        <v>110</v>
      </c>
      <c r="E294" s="29" t="s">
        <v>53</v>
      </c>
      <c r="F294" s="29"/>
      <c r="G294" s="115">
        <f t="shared" si="119"/>
        <v>5285300</v>
      </c>
      <c r="H294" s="115">
        <v>0</v>
      </c>
      <c r="I294" s="115">
        <v>0</v>
      </c>
      <c r="J294" s="115">
        <v>5285300</v>
      </c>
      <c r="K294" s="115">
        <f t="shared" si="120"/>
        <v>925022.23</v>
      </c>
      <c r="L294" s="115">
        <v>0</v>
      </c>
      <c r="M294" s="115">
        <v>0</v>
      </c>
      <c r="N294" s="115">
        <v>925022.23</v>
      </c>
      <c r="O294" s="115">
        <f t="shared" si="121"/>
        <v>5453900</v>
      </c>
      <c r="P294" s="115">
        <v>0</v>
      </c>
      <c r="Q294" s="115">
        <v>0</v>
      </c>
      <c r="R294" s="115">
        <v>5453900</v>
      </c>
      <c r="S294" s="115">
        <f t="shared" si="122"/>
        <v>5453900</v>
      </c>
      <c r="T294" s="115">
        <v>0</v>
      </c>
      <c r="U294" s="115">
        <v>0</v>
      </c>
      <c r="V294" s="115">
        <v>5453900</v>
      </c>
    </row>
    <row r="295" spans="1:22" s="2" customFormat="1" ht="12.75" outlineLevel="3">
      <c r="A295" s="22"/>
      <c r="B295" s="13" t="s">
        <v>66</v>
      </c>
      <c r="C295" s="29" t="s">
        <v>161</v>
      </c>
      <c r="D295" s="29">
        <v>110</v>
      </c>
      <c r="E295" s="29" t="s">
        <v>53</v>
      </c>
      <c r="F295" s="29" t="s">
        <v>67</v>
      </c>
      <c r="G295" s="115">
        <f t="shared" si="119"/>
        <v>5285300</v>
      </c>
      <c r="H295" s="115">
        <v>0</v>
      </c>
      <c r="I295" s="115">
        <v>0</v>
      </c>
      <c r="J295" s="115">
        <v>5285300</v>
      </c>
      <c r="K295" s="115">
        <f t="shared" si="120"/>
        <v>925022.23</v>
      </c>
      <c r="L295" s="115">
        <v>0</v>
      </c>
      <c r="M295" s="115">
        <v>0</v>
      </c>
      <c r="N295" s="115">
        <v>925022.23</v>
      </c>
      <c r="O295" s="115">
        <f t="shared" si="121"/>
        <v>5453900</v>
      </c>
      <c r="P295" s="115">
        <v>0</v>
      </c>
      <c r="Q295" s="115">
        <v>0</v>
      </c>
      <c r="R295" s="115">
        <v>5453900</v>
      </c>
      <c r="S295" s="115">
        <f t="shared" si="122"/>
        <v>5453900</v>
      </c>
      <c r="T295" s="115">
        <v>0</v>
      </c>
      <c r="U295" s="115">
        <v>0</v>
      </c>
      <c r="V295" s="115">
        <v>5453900</v>
      </c>
    </row>
    <row r="296" spans="1:22" s="2" customFormat="1" ht="25.5" outlineLevel="3">
      <c r="A296" s="22"/>
      <c r="B296" s="13" t="s">
        <v>86</v>
      </c>
      <c r="C296" s="29" t="s">
        <v>161</v>
      </c>
      <c r="D296" s="29">
        <v>200</v>
      </c>
      <c r="E296" s="29"/>
      <c r="F296" s="29"/>
      <c r="G296" s="115">
        <f t="shared" si="119"/>
        <v>523700</v>
      </c>
      <c r="H296" s="115">
        <v>0</v>
      </c>
      <c r="I296" s="115">
        <v>0</v>
      </c>
      <c r="J296" s="115">
        <v>523700</v>
      </c>
      <c r="K296" s="115">
        <f t="shared" si="120"/>
        <v>89340.79</v>
      </c>
      <c r="L296" s="115">
        <v>0</v>
      </c>
      <c r="M296" s="115">
        <v>0</v>
      </c>
      <c r="N296" s="115">
        <v>89340.79</v>
      </c>
      <c r="O296" s="115">
        <f t="shared" si="121"/>
        <v>525400</v>
      </c>
      <c r="P296" s="115">
        <v>0</v>
      </c>
      <c r="Q296" s="115">
        <v>0</v>
      </c>
      <c r="R296" s="115">
        <v>525400</v>
      </c>
      <c r="S296" s="115">
        <f t="shared" si="122"/>
        <v>525400</v>
      </c>
      <c r="T296" s="115">
        <v>0</v>
      </c>
      <c r="U296" s="115">
        <v>0</v>
      </c>
      <c r="V296" s="115">
        <v>525400</v>
      </c>
    </row>
    <row r="297" spans="1:22" s="2" customFormat="1" ht="38.25" outlineLevel="3">
      <c r="A297" s="22"/>
      <c r="B297" s="13" t="s">
        <v>87</v>
      </c>
      <c r="C297" s="29" t="s">
        <v>161</v>
      </c>
      <c r="D297" s="29">
        <v>240</v>
      </c>
      <c r="E297" s="29"/>
      <c r="F297" s="29"/>
      <c r="G297" s="115">
        <f t="shared" si="119"/>
        <v>523700</v>
      </c>
      <c r="H297" s="115">
        <v>0</v>
      </c>
      <c r="I297" s="115">
        <v>0</v>
      </c>
      <c r="J297" s="115">
        <v>523700</v>
      </c>
      <c r="K297" s="115">
        <f t="shared" si="120"/>
        <v>89340.79</v>
      </c>
      <c r="L297" s="115">
        <v>0</v>
      </c>
      <c r="M297" s="115">
        <v>0</v>
      </c>
      <c r="N297" s="115">
        <v>89340.79</v>
      </c>
      <c r="O297" s="115">
        <f t="shared" si="121"/>
        <v>525400</v>
      </c>
      <c r="P297" s="115">
        <v>0</v>
      </c>
      <c r="Q297" s="115">
        <v>0</v>
      </c>
      <c r="R297" s="115">
        <v>525400</v>
      </c>
      <c r="S297" s="115">
        <f t="shared" si="122"/>
        <v>525400</v>
      </c>
      <c r="T297" s="115">
        <v>0</v>
      </c>
      <c r="U297" s="115">
        <v>0</v>
      </c>
      <c r="V297" s="115">
        <v>525400</v>
      </c>
    </row>
    <row r="298" spans="1:22" s="2" customFormat="1" ht="12.75" outlineLevel="3">
      <c r="A298" s="22"/>
      <c r="B298" s="13" t="s">
        <v>52</v>
      </c>
      <c r="C298" s="29" t="s">
        <v>161</v>
      </c>
      <c r="D298" s="29">
        <v>240</v>
      </c>
      <c r="E298" s="29" t="s">
        <v>53</v>
      </c>
      <c r="F298" s="29"/>
      <c r="G298" s="115">
        <f t="shared" si="119"/>
        <v>523700</v>
      </c>
      <c r="H298" s="115">
        <v>0</v>
      </c>
      <c r="I298" s="115">
        <v>0</v>
      </c>
      <c r="J298" s="115">
        <v>523700</v>
      </c>
      <c r="K298" s="115">
        <f t="shared" si="120"/>
        <v>89340.79</v>
      </c>
      <c r="L298" s="115">
        <v>0</v>
      </c>
      <c r="M298" s="115">
        <v>0</v>
      </c>
      <c r="N298" s="115">
        <v>89340.79</v>
      </c>
      <c r="O298" s="115">
        <f t="shared" si="121"/>
        <v>525400</v>
      </c>
      <c r="P298" s="115">
        <v>0</v>
      </c>
      <c r="Q298" s="115">
        <v>0</v>
      </c>
      <c r="R298" s="115">
        <v>525400</v>
      </c>
      <c r="S298" s="115">
        <f t="shared" si="122"/>
        <v>525400</v>
      </c>
      <c r="T298" s="115">
        <v>0</v>
      </c>
      <c r="U298" s="115">
        <v>0</v>
      </c>
      <c r="V298" s="115">
        <v>525400</v>
      </c>
    </row>
    <row r="299" spans="1:22" s="2" customFormat="1" ht="12.75" outlineLevel="3">
      <c r="A299" s="22"/>
      <c r="B299" s="13" t="s">
        <v>66</v>
      </c>
      <c r="C299" s="29" t="s">
        <v>161</v>
      </c>
      <c r="D299" s="29">
        <v>240</v>
      </c>
      <c r="E299" s="29" t="s">
        <v>53</v>
      </c>
      <c r="F299" s="29" t="s">
        <v>67</v>
      </c>
      <c r="G299" s="115">
        <f t="shared" si="119"/>
        <v>523700</v>
      </c>
      <c r="H299" s="115">
        <v>0</v>
      </c>
      <c r="I299" s="115">
        <v>0</v>
      </c>
      <c r="J299" s="115">
        <v>523700</v>
      </c>
      <c r="K299" s="115">
        <f t="shared" si="120"/>
        <v>89340.79</v>
      </c>
      <c r="L299" s="115">
        <v>0</v>
      </c>
      <c r="M299" s="115">
        <v>0</v>
      </c>
      <c r="N299" s="115">
        <v>89340.79</v>
      </c>
      <c r="O299" s="115">
        <f t="shared" si="121"/>
        <v>525400</v>
      </c>
      <c r="P299" s="115">
        <v>0</v>
      </c>
      <c r="Q299" s="115">
        <v>0</v>
      </c>
      <c r="R299" s="115">
        <v>525400</v>
      </c>
      <c r="S299" s="115">
        <f t="shared" si="122"/>
        <v>525400</v>
      </c>
      <c r="T299" s="115">
        <v>0</v>
      </c>
      <c r="U299" s="115">
        <v>0</v>
      </c>
      <c r="V299" s="115">
        <v>525400</v>
      </c>
    </row>
    <row r="300" spans="1:22" s="2" customFormat="1" ht="12.75" outlineLevel="3">
      <c r="A300" s="22"/>
      <c r="B300" s="13" t="s">
        <v>129</v>
      </c>
      <c r="C300" s="29" t="s">
        <v>161</v>
      </c>
      <c r="D300" s="29">
        <v>800</v>
      </c>
      <c r="E300" s="29"/>
      <c r="F300" s="29"/>
      <c r="G300" s="115">
        <f>H300+I300+J300</f>
        <v>50000</v>
      </c>
      <c r="H300" s="115">
        <f>H301+H312</f>
        <v>0</v>
      </c>
      <c r="I300" s="115">
        <v>0</v>
      </c>
      <c r="J300" s="115">
        <v>50000</v>
      </c>
      <c r="K300" s="115">
        <f>L300+M300+N300</f>
        <v>2460</v>
      </c>
      <c r="L300" s="115">
        <f>L301+L312</f>
        <v>0</v>
      </c>
      <c r="M300" s="115">
        <v>0</v>
      </c>
      <c r="N300" s="115">
        <v>2460</v>
      </c>
      <c r="O300" s="115">
        <f>P300+Q300+R300</f>
        <v>50000</v>
      </c>
      <c r="P300" s="115">
        <f>P301+P312</f>
        <v>0</v>
      </c>
      <c r="Q300" s="115">
        <v>0</v>
      </c>
      <c r="R300" s="115">
        <v>50000</v>
      </c>
      <c r="S300" s="115">
        <f>T300+U300+V300</f>
        <v>50000</v>
      </c>
      <c r="T300" s="115">
        <f>T301+T312</f>
        <v>0</v>
      </c>
      <c r="U300" s="115">
        <v>0</v>
      </c>
      <c r="V300" s="115">
        <v>50000</v>
      </c>
    </row>
    <row r="301" spans="1:22" s="2" customFormat="1" ht="12.75" outlineLevel="3">
      <c r="A301" s="22"/>
      <c r="B301" s="13" t="s">
        <v>130</v>
      </c>
      <c r="C301" s="29" t="s">
        <v>161</v>
      </c>
      <c r="D301" s="29">
        <v>850</v>
      </c>
      <c r="E301" s="29"/>
      <c r="F301" s="29"/>
      <c r="G301" s="115">
        <f>H301+I301+J301</f>
        <v>50000</v>
      </c>
      <c r="H301" s="115">
        <v>0</v>
      </c>
      <c r="I301" s="115">
        <v>0</v>
      </c>
      <c r="J301" s="115">
        <v>50000</v>
      </c>
      <c r="K301" s="115">
        <f>L301+M301+N301</f>
        <v>2460</v>
      </c>
      <c r="L301" s="115">
        <v>0</v>
      </c>
      <c r="M301" s="115">
        <v>0</v>
      </c>
      <c r="N301" s="115">
        <v>2460</v>
      </c>
      <c r="O301" s="115">
        <f>P301+Q301+R301</f>
        <v>50000</v>
      </c>
      <c r="P301" s="115">
        <v>0</v>
      </c>
      <c r="Q301" s="115">
        <v>0</v>
      </c>
      <c r="R301" s="115">
        <v>50000</v>
      </c>
      <c r="S301" s="115">
        <f>T301+U301+V301</f>
        <v>50000</v>
      </c>
      <c r="T301" s="115">
        <v>0</v>
      </c>
      <c r="U301" s="115">
        <v>0</v>
      </c>
      <c r="V301" s="115">
        <v>50000</v>
      </c>
    </row>
    <row r="302" spans="1:22" s="2" customFormat="1" ht="12.75" outlineLevel="3">
      <c r="A302" s="22"/>
      <c r="B302" s="13" t="s">
        <v>52</v>
      </c>
      <c r="C302" s="29" t="s">
        <v>161</v>
      </c>
      <c r="D302" s="29">
        <v>850</v>
      </c>
      <c r="E302" s="29" t="s">
        <v>53</v>
      </c>
      <c r="F302" s="29"/>
      <c r="G302" s="115">
        <f>H302+I302+J302</f>
        <v>50000</v>
      </c>
      <c r="H302" s="115">
        <v>0</v>
      </c>
      <c r="I302" s="115">
        <v>0</v>
      </c>
      <c r="J302" s="115">
        <v>50000</v>
      </c>
      <c r="K302" s="115">
        <f>L302+M302+N302</f>
        <v>2460</v>
      </c>
      <c r="L302" s="115">
        <v>0</v>
      </c>
      <c r="M302" s="115">
        <v>0</v>
      </c>
      <c r="N302" s="115">
        <v>2460</v>
      </c>
      <c r="O302" s="115">
        <f>P302+Q302+R302</f>
        <v>50000</v>
      </c>
      <c r="P302" s="115">
        <v>0</v>
      </c>
      <c r="Q302" s="115">
        <v>0</v>
      </c>
      <c r="R302" s="115">
        <v>50000</v>
      </c>
      <c r="S302" s="115">
        <f>T302+U302+V302</f>
        <v>50000</v>
      </c>
      <c r="T302" s="115">
        <v>0</v>
      </c>
      <c r="U302" s="115">
        <v>0</v>
      </c>
      <c r="V302" s="115">
        <v>50000</v>
      </c>
    </row>
    <row r="303" spans="1:22" s="2" customFormat="1" ht="12.75" outlineLevel="3">
      <c r="A303" s="22"/>
      <c r="B303" s="13" t="s">
        <v>66</v>
      </c>
      <c r="C303" s="29" t="s">
        <v>161</v>
      </c>
      <c r="D303" s="29">
        <v>850</v>
      </c>
      <c r="E303" s="29" t="s">
        <v>53</v>
      </c>
      <c r="F303" s="29" t="s">
        <v>67</v>
      </c>
      <c r="G303" s="115">
        <f>H303+I303+J303</f>
        <v>50000</v>
      </c>
      <c r="H303" s="115">
        <v>0</v>
      </c>
      <c r="I303" s="115">
        <v>0</v>
      </c>
      <c r="J303" s="115">
        <v>50000</v>
      </c>
      <c r="K303" s="115">
        <f>L303+M303+N303</f>
        <v>2460</v>
      </c>
      <c r="L303" s="115">
        <v>0</v>
      </c>
      <c r="M303" s="115">
        <v>0</v>
      </c>
      <c r="N303" s="115">
        <v>2460</v>
      </c>
      <c r="O303" s="115">
        <f>P303+Q303+R303</f>
        <v>50000</v>
      </c>
      <c r="P303" s="115">
        <v>0</v>
      </c>
      <c r="Q303" s="115">
        <v>0</v>
      </c>
      <c r="R303" s="115">
        <v>50000</v>
      </c>
      <c r="S303" s="115">
        <f>T303+U303+V303</f>
        <v>50000</v>
      </c>
      <c r="T303" s="115">
        <v>0</v>
      </c>
      <c r="U303" s="115">
        <v>0</v>
      </c>
      <c r="V303" s="115">
        <v>50000</v>
      </c>
    </row>
    <row r="304" spans="1:22" s="2" customFormat="1" ht="102" outlineLevel="3">
      <c r="A304" s="51"/>
      <c r="B304" s="13" t="s">
        <v>504</v>
      </c>
      <c r="C304" s="29" t="s">
        <v>505</v>
      </c>
      <c r="D304" s="29"/>
      <c r="E304" s="29"/>
      <c r="F304" s="29"/>
      <c r="G304" s="115">
        <f>G305</f>
        <v>610400</v>
      </c>
      <c r="H304" s="115">
        <f aca="true" t="shared" si="123" ref="H304:N304">H305</f>
        <v>0</v>
      </c>
      <c r="I304" s="115">
        <f t="shared" si="123"/>
        <v>531000</v>
      </c>
      <c r="J304" s="115">
        <f t="shared" si="123"/>
        <v>79400</v>
      </c>
      <c r="K304" s="115">
        <f t="shared" si="123"/>
        <v>0</v>
      </c>
      <c r="L304" s="115">
        <f t="shared" si="123"/>
        <v>0</v>
      </c>
      <c r="M304" s="115">
        <f t="shared" si="123"/>
        <v>0</v>
      </c>
      <c r="N304" s="115">
        <f t="shared" si="123"/>
        <v>0</v>
      </c>
      <c r="O304" s="115">
        <f>O305</f>
        <v>0</v>
      </c>
      <c r="P304" s="115">
        <f>P305</f>
        <v>0</v>
      </c>
      <c r="Q304" s="115">
        <f>Q305</f>
        <v>0</v>
      </c>
      <c r="R304" s="115">
        <v>0</v>
      </c>
      <c r="S304" s="115">
        <f>S305</f>
        <v>0</v>
      </c>
      <c r="T304" s="115">
        <f>T305</f>
        <v>0</v>
      </c>
      <c r="U304" s="115">
        <f>U305</f>
        <v>0</v>
      </c>
      <c r="V304" s="115">
        <v>0</v>
      </c>
    </row>
    <row r="305" spans="1:22" s="2" customFormat="1" ht="38.25" outlineLevel="3">
      <c r="A305" s="51"/>
      <c r="B305" s="13" t="s">
        <v>97</v>
      </c>
      <c r="C305" s="29" t="s">
        <v>505</v>
      </c>
      <c r="D305" s="29">
        <v>600</v>
      </c>
      <c r="E305" s="29"/>
      <c r="F305" s="29"/>
      <c r="G305" s="115">
        <f>G306+G309</f>
        <v>610400</v>
      </c>
      <c r="H305" s="115">
        <f aca="true" t="shared" si="124" ref="H305:N305">H306+H309</f>
        <v>0</v>
      </c>
      <c r="I305" s="115">
        <f t="shared" si="124"/>
        <v>531000</v>
      </c>
      <c r="J305" s="115">
        <f t="shared" si="124"/>
        <v>79400</v>
      </c>
      <c r="K305" s="115">
        <f t="shared" si="124"/>
        <v>0</v>
      </c>
      <c r="L305" s="115">
        <f t="shared" si="124"/>
        <v>0</v>
      </c>
      <c r="M305" s="115">
        <f t="shared" si="124"/>
        <v>0</v>
      </c>
      <c r="N305" s="115">
        <f t="shared" si="124"/>
        <v>0</v>
      </c>
      <c r="O305" s="115">
        <f aca="true" t="shared" si="125" ref="O305:O311">P305+Q305+R305</f>
        <v>0</v>
      </c>
      <c r="P305" s="115">
        <v>0</v>
      </c>
      <c r="Q305" s="115">
        <v>0</v>
      </c>
      <c r="R305" s="115">
        <v>0</v>
      </c>
      <c r="S305" s="115">
        <f aca="true" t="shared" si="126" ref="S305:S311">T305+U305+V305</f>
        <v>0</v>
      </c>
      <c r="T305" s="115">
        <v>0</v>
      </c>
      <c r="U305" s="115">
        <v>0</v>
      </c>
      <c r="V305" s="115">
        <v>0</v>
      </c>
    </row>
    <row r="306" spans="1:22" s="2" customFormat="1" ht="12.75" outlineLevel="3">
      <c r="A306" s="51"/>
      <c r="B306" s="13" t="s">
        <v>98</v>
      </c>
      <c r="C306" s="29" t="s">
        <v>505</v>
      </c>
      <c r="D306" s="29">
        <v>610</v>
      </c>
      <c r="E306" s="29"/>
      <c r="F306" s="29"/>
      <c r="G306" s="115">
        <f aca="true" t="shared" si="127" ref="G306:G311">H306+I306+J306</f>
        <v>323000</v>
      </c>
      <c r="H306" s="115">
        <v>0</v>
      </c>
      <c r="I306" s="115">
        <v>281000</v>
      </c>
      <c r="J306" s="115">
        <v>42000</v>
      </c>
      <c r="K306" s="115">
        <f aca="true" t="shared" si="128" ref="K306:K311">L306+M306+N306</f>
        <v>0</v>
      </c>
      <c r="L306" s="115">
        <v>0</v>
      </c>
      <c r="M306" s="115">
        <v>0</v>
      </c>
      <c r="N306" s="115">
        <v>0</v>
      </c>
      <c r="O306" s="115">
        <f t="shared" si="125"/>
        <v>0</v>
      </c>
      <c r="P306" s="115">
        <v>0</v>
      </c>
      <c r="Q306" s="115">
        <v>0</v>
      </c>
      <c r="R306" s="115">
        <v>0</v>
      </c>
      <c r="S306" s="115">
        <f t="shared" si="126"/>
        <v>0</v>
      </c>
      <c r="T306" s="115">
        <v>0</v>
      </c>
      <c r="U306" s="115">
        <v>0</v>
      </c>
      <c r="V306" s="115">
        <v>0</v>
      </c>
    </row>
    <row r="307" spans="1:22" s="2" customFormat="1" ht="12.75" outlineLevel="3">
      <c r="A307" s="51"/>
      <c r="B307" s="13" t="s">
        <v>52</v>
      </c>
      <c r="C307" s="29" t="s">
        <v>505</v>
      </c>
      <c r="D307" s="29">
        <v>610</v>
      </c>
      <c r="E307" s="29" t="s">
        <v>53</v>
      </c>
      <c r="F307" s="29"/>
      <c r="G307" s="115">
        <f t="shared" si="127"/>
        <v>323000</v>
      </c>
      <c r="H307" s="115">
        <v>0</v>
      </c>
      <c r="I307" s="115">
        <v>281000</v>
      </c>
      <c r="J307" s="115">
        <v>42000</v>
      </c>
      <c r="K307" s="115">
        <f t="shared" si="128"/>
        <v>0</v>
      </c>
      <c r="L307" s="115">
        <v>0</v>
      </c>
      <c r="M307" s="115">
        <v>0</v>
      </c>
      <c r="N307" s="115">
        <v>0</v>
      </c>
      <c r="O307" s="115">
        <f t="shared" si="125"/>
        <v>0</v>
      </c>
      <c r="P307" s="115">
        <v>0</v>
      </c>
      <c r="Q307" s="115">
        <v>0</v>
      </c>
      <c r="R307" s="115">
        <v>0</v>
      </c>
      <c r="S307" s="115">
        <f t="shared" si="126"/>
        <v>0</v>
      </c>
      <c r="T307" s="115">
        <v>0</v>
      </c>
      <c r="U307" s="115">
        <v>0</v>
      </c>
      <c r="V307" s="115">
        <v>0</v>
      </c>
    </row>
    <row r="308" spans="1:22" s="2" customFormat="1" ht="12.75" outlineLevel="3">
      <c r="A308" s="51"/>
      <c r="B308" s="13" t="s">
        <v>48</v>
      </c>
      <c r="C308" s="29" t="s">
        <v>505</v>
      </c>
      <c r="D308" s="29">
        <v>610</v>
      </c>
      <c r="E308" s="29" t="s">
        <v>53</v>
      </c>
      <c r="F308" s="29" t="s">
        <v>43</v>
      </c>
      <c r="G308" s="115">
        <f t="shared" si="127"/>
        <v>323000</v>
      </c>
      <c r="H308" s="115">
        <v>0</v>
      </c>
      <c r="I308" s="115">
        <v>281000</v>
      </c>
      <c r="J308" s="115">
        <v>42000</v>
      </c>
      <c r="K308" s="115">
        <f t="shared" si="128"/>
        <v>0</v>
      </c>
      <c r="L308" s="115">
        <v>0</v>
      </c>
      <c r="M308" s="115">
        <v>0</v>
      </c>
      <c r="N308" s="115">
        <v>0</v>
      </c>
      <c r="O308" s="115">
        <f t="shared" si="125"/>
        <v>0</v>
      </c>
      <c r="P308" s="115">
        <v>0</v>
      </c>
      <c r="Q308" s="115">
        <v>0</v>
      </c>
      <c r="R308" s="115">
        <v>0</v>
      </c>
      <c r="S308" s="115">
        <f t="shared" si="126"/>
        <v>0</v>
      </c>
      <c r="T308" s="115">
        <v>0</v>
      </c>
      <c r="U308" s="115">
        <v>0</v>
      </c>
      <c r="V308" s="115">
        <v>0</v>
      </c>
    </row>
    <row r="309" spans="1:22" s="2" customFormat="1" ht="12.75" outlineLevel="3">
      <c r="A309" s="51"/>
      <c r="B309" s="13" t="s">
        <v>96</v>
      </c>
      <c r="C309" s="29" t="s">
        <v>505</v>
      </c>
      <c r="D309" s="29" t="s">
        <v>322</v>
      </c>
      <c r="E309" s="29"/>
      <c r="F309" s="29"/>
      <c r="G309" s="115">
        <f t="shared" si="127"/>
        <v>287400</v>
      </c>
      <c r="H309" s="115">
        <v>0</v>
      </c>
      <c r="I309" s="115">
        <v>250000</v>
      </c>
      <c r="J309" s="115">
        <v>37400</v>
      </c>
      <c r="K309" s="115">
        <f t="shared" si="128"/>
        <v>0</v>
      </c>
      <c r="L309" s="115">
        <v>0</v>
      </c>
      <c r="M309" s="115">
        <v>0</v>
      </c>
      <c r="N309" s="115">
        <v>0</v>
      </c>
      <c r="O309" s="115">
        <f t="shared" si="125"/>
        <v>0</v>
      </c>
      <c r="P309" s="115">
        <v>0</v>
      </c>
      <c r="Q309" s="115">
        <v>0</v>
      </c>
      <c r="R309" s="115">
        <v>0</v>
      </c>
      <c r="S309" s="115">
        <f t="shared" si="126"/>
        <v>0</v>
      </c>
      <c r="T309" s="115">
        <v>0</v>
      </c>
      <c r="U309" s="115">
        <v>0</v>
      </c>
      <c r="V309" s="115">
        <v>0</v>
      </c>
    </row>
    <row r="310" spans="1:22" s="2" customFormat="1" ht="12.75" outlineLevel="3">
      <c r="A310" s="51"/>
      <c r="B310" s="13" t="s">
        <v>52</v>
      </c>
      <c r="C310" s="29" t="s">
        <v>505</v>
      </c>
      <c r="D310" s="29" t="s">
        <v>322</v>
      </c>
      <c r="E310" s="29" t="s">
        <v>53</v>
      </c>
      <c r="F310" s="29"/>
      <c r="G310" s="115">
        <f t="shared" si="127"/>
        <v>287400</v>
      </c>
      <c r="H310" s="115">
        <v>0</v>
      </c>
      <c r="I310" s="115">
        <v>250000</v>
      </c>
      <c r="J310" s="115">
        <v>37400</v>
      </c>
      <c r="K310" s="115">
        <f t="shared" si="128"/>
        <v>0</v>
      </c>
      <c r="L310" s="115">
        <v>0</v>
      </c>
      <c r="M310" s="115">
        <v>0</v>
      </c>
      <c r="N310" s="115">
        <v>0</v>
      </c>
      <c r="O310" s="115">
        <f t="shared" si="125"/>
        <v>0</v>
      </c>
      <c r="P310" s="115">
        <v>0</v>
      </c>
      <c r="Q310" s="115">
        <v>0</v>
      </c>
      <c r="R310" s="115">
        <v>0</v>
      </c>
      <c r="S310" s="115">
        <f t="shared" si="126"/>
        <v>0</v>
      </c>
      <c r="T310" s="115">
        <v>0</v>
      </c>
      <c r="U310" s="115">
        <v>0</v>
      </c>
      <c r="V310" s="115">
        <v>0</v>
      </c>
    </row>
    <row r="311" spans="1:22" s="2" customFormat="1" ht="12.75" outlineLevel="3">
      <c r="A311" s="51"/>
      <c r="B311" s="13" t="s">
        <v>48</v>
      </c>
      <c r="C311" s="29" t="s">
        <v>505</v>
      </c>
      <c r="D311" s="29" t="s">
        <v>322</v>
      </c>
      <c r="E311" s="29" t="s">
        <v>53</v>
      </c>
      <c r="F311" s="29" t="s">
        <v>43</v>
      </c>
      <c r="G311" s="115">
        <f t="shared" si="127"/>
        <v>287400</v>
      </c>
      <c r="H311" s="115">
        <v>0</v>
      </c>
      <c r="I311" s="115">
        <v>250000</v>
      </c>
      <c r="J311" s="115">
        <v>37400</v>
      </c>
      <c r="K311" s="115">
        <f t="shared" si="128"/>
        <v>0</v>
      </c>
      <c r="L311" s="115">
        <v>0</v>
      </c>
      <c r="M311" s="115">
        <v>0</v>
      </c>
      <c r="N311" s="115">
        <v>0</v>
      </c>
      <c r="O311" s="115">
        <f t="shared" si="125"/>
        <v>0</v>
      </c>
      <c r="P311" s="115">
        <v>0</v>
      </c>
      <c r="Q311" s="115">
        <v>0</v>
      </c>
      <c r="R311" s="115">
        <v>0</v>
      </c>
      <c r="S311" s="115">
        <f t="shared" si="126"/>
        <v>0</v>
      </c>
      <c r="T311" s="115">
        <v>0</v>
      </c>
      <c r="U311" s="115">
        <v>0</v>
      </c>
      <c r="V311" s="115">
        <v>0</v>
      </c>
    </row>
    <row r="312" spans="1:22" s="2" customFormat="1" ht="54" outlineLevel="3">
      <c r="A312" s="22"/>
      <c r="B312" s="10" t="s">
        <v>163</v>
      </c>
      <c r="C312" s="31" t="s">
        <v>164</v>
      </c>
      <c r="D312" s="31"/>
      <c r="E312" s="31"/>
      <c r="F312" s="31"/>
      <c r="G312" s="118">
        <f aca="true" t="shared" si="129" ref="G312:V312">G313+G321</f>
        <v>131062700</v>
      </c>
      <c r="H312" s="118">
        <f t="shared" si="129"/>
        <v>0</v>
      </c>
      <c r="I312" s="118">
        <f t="shared" si="129"/>
        <v>131062700</v>
      </c>
      <c r="J312" s="118">
        <f t="shared" si="129"/>
        <v>0</v>
      </c>
      <c r="K312" s="118">
        <f>K313+K321</f>
        <v>36393500</v>
      </c>
      <c r="L312" s="118">
        <f>L313+L321</f>
        <v>0</v>
      </c>
      <c r="M312" s="118">
        <f>M313+M321</f>
        <v>36393500</v>
      </c>
      <c r="N312" s="118">
        <f>N313+N321</f>
        <v>0</v>
      </c>
      <c r="O312" s="118">
        <f t="shared" si="129"/>
        <v>135490100</v>
      </c>
      <c r="P312" s="118">
        <f t="shared" si="129"/>
        <v>0</v>
      </c>
      <c r="Q312" s="118">
        <f t="shared" si="129"/>
        <v>135490100</v>
      </c>
      <c r="R312" s="118">
        <f t="shared" si="129"/>
        <v>0</v>
      </c>
      <c r="S312" s="118">
        <f t="shared" si="129"/>
        <v>135490100</v>
      </c>
      <c r="T312" s="118">
        <f t="shared" si="129"/>
        <v>0</v>
      </c>
      <c r="U312" s="118">
        <f t="shared" si="129"/>
        <v>135490100</v>
      </c>
      <c r="V312" s="118">
        <f t="shared" si="129"/>
        <v>0</v>
      </c>
    </row>
    <row r="313" spans="1:22" s="2" customFormat="1" ht="76.5" outlineLevel="3">
      <c r="A313" s="22"/>
      <c r="B313" s="13" t="s">
        <v>354</v>
      </c>
      <c r="C313" s="29" t="s">
        <v>165</v>
      </c>
      <c r="D313" s="29"/>
      <c r="E313" s="29"/>
      <c r="F313" s="29"/>
      <c r="G313" s="115">
        <f aca="true" t="shared" si="130" ref="G313:V313">G314</f>
        <v>34007900</v>
      </c>
      <c r="H313" s="115">
        <f t="shared" si="130"/>
        <v>0</v>
      </c>
      <c r="I313" s="115">
        <f t="shared" si="130"/>
        <v>34007900</v>
      </c>
      <c r="J313" s="115">
        <f t="shared" si="130"/>
        <v>0</v>
      </c>
      <c r="K313" s="115">
        <f t="shared" si="130"/>
        <v>9107100</v>
      </c>
      <c r="L313" s="115">
        <f t="shared" si="130"/>
        <v>0</v>
      </c>
      <c r="M313" s="115">
        <f t="shared" si="130"/>
        <v>9107100</v>
      </c>
      <c r="N313" s="115">
        <f t="shared" si="130"/>
        <v>0</v>
      </c>
      <c r="O313" s="115">
        <f t="shared" si="130"/>
        <v>35143300</v>
      </c>
      <c r="P313" s="115">
        <f t="shared" si="130"/>
        <v>0</v>
      </c>
      <c r="Q313" s="115">
        <f t="shared" si="130"/>
        <v>35143300</v>
      </c>
      <c r="R313" s="115">
        <f t="shared" si="130"/>
        <v>0</v>
      </c>
      <c r="S313" s="115">
        <f t="shared" si="130"/>
        <v>35143300</v>
      </c>
      <c r="T313" s="115">
        <f t="shared" si="130"/>
        <v>0</v>
      </c>
      <c r="U313" s="115">
        <f t="shared" si="130"/>
        <v>35143300</v>
      </c>
      <c r="V313" s="115">
        <f t="shared" si="130"/>
        <v>0</v>
      </c>
    </row>
    <row r="314" spans="1:22" s="2" customFormat="1" ht="38.25" outlineLevel="3">
      <c r="A314" s="22"/>
      <c r="B314" s="13" t="s">
        <v>97</v>
      </c>
      <c r="C314" s="29" t="s">
        <v>165</v>
      </c>
      <c r="D314" s="29">
        <v>600</v>
      </c>
      <c r="E314" s="29"/>
      <c r="F314" s="29"/>
      <c r="G314" s="115">
        <f aca="true" t="shared" si="131" ref="G314:V314">G315+G318</f>
        <v>34007900</v>
      </c>
      <c r="H314" s="115">
        <f t="shared" si="131"/>
        <v>0</v>
      </c>
      <c r="I314" s="115">
        <f t="shared" si="131"/>
        <v>34007900</v>
      </c>
      <c r="J314" s="115">
        <f t="shared" si="131"/>
        <v>0</v>
      </c>
      <c r="K314" s="115">
        <f>K315+K318</f>
        <v>9107100</v>
      </c>
      <c r="L314" s="115">
        <f>L315+L318</f>
        <v>0</v>
      </c>
      <c r="M314" s="115">
        <f>M315+M318</f>
        <v>9107100</v>
      </c>
      <c r="N314" s="115">
        <f>N315+N318</f>
        <v>0</v>
      </c>
      <c r="O314" s="115">
        <f t="shared" si="131"/>
        <v>35143300</v>
      </c>
      <c r="P314" s="115">
        <f t="shared" si="131"/>
        <v>0</v>
      </c>
      <c r="Q314" s="115">
        <f t="shared" si="131"/>
        <v>35143300</v>
      </c>
      <c r="R314" s="115">
        <f t="shared" si="131"/>
        <v>0</v>
      </c>
      <c r="S314" s="115">
        <f t="shared" si="131"/>
        <v>35143300</v>
      </c>
      <c r="T314" s="115">
        <f t="shared" si="131"/>
        <v>0</v>
      </c>
      <c r="U314" s="115">
        <f t="shared" si="131"/>
        <v>35143300</v>
      </c>
      <c r="V314" s="115">
        <f t="shared" si="131"/>
        <v>0</v>
      </c>
    </row>
    <row r="315" spans="1:22" s="2" customFormat="1" ht="12.75" outlineLevel="3">
      <c r="A315" s="22"/>
      <c r="B315" s="13" t="s">
        <v>98</v>
      </c>
      <c r="C315" s="29" t="s">
        <v>165</v>
      </c>
      <c r="D315" s="29">
        <v>610</v>
      </c>
      <c r="E315" s="29"/>
      <c r="F315" s="29"/>
      <c r="G315" s="115">
        <f aca="true" t="shared" si="132" ref="G315:G320">H315+I315+J315</f>
        <v>24451700</v>
      </c>
      <c r="H315" s="115">
        <v>0</v>
      </c>
      <c r="I315" s="115">
        <v>24451700</v>
      </c>
      <c r="J315" s="115">
        <v>0</v>
      </c>
      <c r="K315" s="115">
        <f aca="true" t="shared" si="133" ref="K315:K320">L315+M315+N315</f>
        <v>6586400</v>
      </c>
      <c r="L315" s="115">
        <v>0</v>
      </c>
      <c r="M315" s="115">
        <v>6586400</v>
      </c>
      <c r="N315" s="115">
        <v>0</v>
      </c>
      <c r="O315" s="115">
        <f aca="true" t="shared" si="134" ref="O315:O320">P315+Q315+R315</f>
        <v>25268000</v>
      </c>
      <c r="P315" s="115">
        <v>0</v>
      </c>
      <c r="Q315" s="115">
        <v>25268000</v>
      </c>
      <c r="R315" s="115">
        <v>0</v>
      </c>
      <c r="S315" s="115">
        <f aca="true" t="shared" si="135" ref="S315:S320">T315+U315+V315</f>
        <v>25268000</v>
      </c>
      <c r="T315" s="115">
        <v>0</v>
      </c>
      <c r="U315" s="115">
        <v>25268000</v>
      </c>
      <c r="V315" s="115">
        <v>0</v>
      </c>
    </row>
    <row r="316" spans="1:22" s="2" customFormat="1" ht="12.75" outlineLevel="3">
      <c r="A316" s="22"/>
      <c r="B316" s="13" t="s">
        <v>52</v>
      </c>
      <c r="C316" s="29" t="s">
        <v>165</v>
      </c>
      <c r="D316" s="29">
        <v>610</v>
      </c>
      <c r="E316" s="29" t="s">
        <v>53</v>
      </c>
      <c r="F316" s="29"/>
      <c r="G316" s="115">
        <f t="shared" si="132"/>
        <v>24451700</v>
      </c>
      <c r="H316" s="115">
        <v>0</v>
      </c>
      <c r="I316" s="115">
        <v>24451700</v>
      </c>
      <c r="J316" s="115">
        <v>0</v>
      </c>
      <c r="K316" s="115">
        <f t="shared" si="133"/>
        <v>6586400</v>
      </c>
      <c r="L316" s="115">
        <v>0</v>
      </c>
      <c r="M316" s="115">
        <v>6586400</v>
      </c>
      <c r="N316" s="115">
        <v>0</v>
      </c>
      <c r="O316" s="115">
        <f t="shared" si="134"/>
        <v>25268000</v>
      </c>
      <c r="P316" s="115">
        <v>0</v>
      </c>
      <c r="Q316" s="115">
        <v>25268000</v>
      </c>
      <c r="R316" s="115">
        <v>0</v>
      </c>
      <c r="S316" s="115">
        <f t="shared" si="135"/>
        <v>25268000</v>
      </c>
      <c r="T316" s="115">
        <v>0</v>
      </c>
      <c r="U316" s="115">
        <v>25268000</v>
      </c>
      <c r="V316" s="115">
        <v>0</v>
      </c>
    </row>
    <row r="317" spans="1:22" s="2" customFormat="1" ht="12.75" outlineLevel="3">
      <c r="A317" s="22"/>
      <c r="B317" s="13" t="s">
        <v>60</v>
      </c>
      <c r="C317" s="29" t="s">
        <v>165</v>
      </c>
      <c r="D317" s="29">
        <v>610</v>
      </c>
      <c r="E317" s="29" t="s">
        <v>53</v>
      </c>
      <c r="F317" s="29" t="s">
        <v>41</v>
      </c>
      <c r="G317" s="115">
        <f t="shared" si="132"/>
        <v>24451700</v>
      </c>
      <c r="H317" s="115">
        <v>0</v>
      </c>
      <c r="I317" s="115">
        <v>24451700</v>
      </c>
      <c r="J317" s="115">
        <v>0</v>
      </c>
      <c r="K317" s="115">
        <f t="shared" si="133"/>
        <v>6586400</v>
      </c>
      <c r="L317" s="115">
        <v>0</v>
      </c>
      <c r="M317" s="115">
        <v>6586400</v>
      </c>
      <c r="N317" s="115">
        <v>0</v>
      </c>
      <c r="O317" s="115">
        <f t="shared" si="134"/>
        <v>25268000</v>
      </c>
      <c r="P317" s="115">
        <v>0</v>
      </c>
      <c r="Q317" s="115">
        <v>25268000</v>
      </c>
      <c r="R317" s="115">
        <v>0</v>
      </c>
      <c r="S317" s="115">
        <f t="shared" si="135"/>
        <v>25268000</v>
      </c>
      <c r="T317" s="115">
        <v>0</v>
      </c>
      <c r="U317" s="115">
        <v>25268000</v>
      </c>
      <c r="V317" s="115">
        <v>0</v>
      </c>
    </row>
    <row r="318" spans="1:22" s="2" customFormat="1" ht="12.75" outlineLevel="3">
      <c r="A318" s="22"/>
      <c r="B318" s="13" t="s">
        <v>96</v>
      </c>
      <c r="C318" s="29" t="s">
        <v>165</v>
      </c>
      <c r="D318" s="29">
        <v>620</v>
      </c>
      <c r="E318" s="29"/>
      <c r="F318" s="29"/>
      <c r="G318" s="115">
        <f t="shared" si="132"/>
        <v>9556200</v>
      </c>
      <c r="H318" s="115">
        <v>0</v>
      </c>
      <c r="I318" s="115">
        <v>9556200</v>
      </c>
      <c r="J318" s="115">
        <v>0</v>
      </c>
      <c r="K318" s="115">
        <f t="shared" si="133"/>
        <v>2520700</v>
      </c>
      <c r="L318" s="115">
        <v>0</v>
      </c>
      <c r="M318" s="115">
        <v>2520700</v>
      </c>
      <c r="N318" s="115">
        <v>0</v>
      </c>
      <c r="O318" s="115">
        <f t="shared" si="134"/>
        <v>9875300</v>
      </c>
      <c r="P318" s="115">
        <v>0</v>
      </c>
      <c r="Q318" s="115">
        <v>9875300</v>
      </c>
      <c r="R318" s="115">
        <v>0</v>
      </c>
      <c r="S318" s="115">
        <f t="shared" si="135"/>
        <v>9875300</v>
      </c>
      <c r="T318" s="115">
        <v>0</v>
      </c>
      <c r="U318" s="115">
        <v>9875300</v>
      </c>
      <c r="V318" s="115">
        <v>0</v>
      </c>
    </row>
    <row r="319" spans="1:22" s="2" customFormat="1" ht="12.75" outlineLevel="3">
      <c r="A319" s="22"/>
      <c r="B319" s="13" t="s">
        <v>52</v>
      </c>
      <c r="C319" s="29" t="s">
        <v>165</v>
      </c>
      <c r="D319" s="29">
        <v>620</v>
      </c>
      <c r="E319" s="29" t="s">
        <v>53</v>
      </c>
      <c r="F319" s="29"/>
      <c r="G319" s="115">
        <f t="shared" si="132"/>
        <v>9556200</v>
      </c>
      <c r="H319" s="115">
        <v>0</v>
      </c>
      <c r="I319" s="115">
        <v>9556200</v>
      </c>
      <c r="J319" s="115">
        <v>0</v>
      </c>
      <c r="K319" s="115">
        <f t="shared" si="133"/>
        <v>2520700</v>
      </c>
      <c r="L319" s="115">
        <v>0</v>
      </c>
      <c r="M319" s="115">
        <v>2520700</v>
      </c>
      <c r="N319" s="115">
        <v>0</v>
      </c>
      <c r="O319" s="115">
        <f t="shared" si="134"/>
        <v>9875300</v>
      </c>
      <c r="P319" s="115">
        <v>0</v>
      </c>
      <c r="Q319" s="115">
        <v>9875300</v>
      </c>
      <c r="R319" s="115">
        <v>0</v>
      </c>
      <c r="S319" s="115">
        <f t="shared" si="135"/>
        <v>9875300</v>
      </c>
      <c r="T319" s="115">
        <v>0</v>
      </c>
      <c r="U319" s="115">
        <v>9875300</v>
      </c>
      <c r="V319" s="115">
        <v>0</v>
      </c>
    </row>
    <row r="320" spans="1:22" s="2" customFormat="1" ht="12.75" outlineLevel="3">
      <c r="A320" s="22"/>
      <c r="B320" s="13" t="s">
        <v>60</v>
      </c>
      <c r="C320" s="29" t="s">
        <v>165</v>
      </c>
      <c r="D320" s="29">
        <v>620</v>
      </c>
      <c r="E320" s="29" t="s">
        <v>53</v>
      </c>
      <c r="F320" s="29" t="s">
        <v>41</v>
      </c>
      <c r="G320" s="115">
        <f t="shared" si="132"/>
        <v>9556200</v>
      </c>
      <c r="H320" s="115">
        <v>0</v>
      </c>
      <c r="I320" s="115">
        <v>9556200</v>
      </c>
      <c r="J320" s="115">
        <v>0</v>
      </c>
      <c r="K320" s="115">
        <f t="shared" si="133"/>
        <v>2520700</v>
      </c>
      <c r="L320" s="115">
        <v>0</v>
      </c>
      <c r="M320" s="115">
        <v>2520700</v>
      </c>
      <c r="N320" s="115">
        <v>0</v>
      </c>
      <c r="O320" s="115">
        <f t="shared" si="134"/>
        <v>9875300</v>
      </c>
      <c r="P320" s="115">
        <v>0</v>
      </c>
      <c r="Q320" s="115">
        <v>9875300</v>
      </c>
      <c r="R320" s="115">
        <v>0</v>
      </c>
      <c r="S320" s="115">
        <f t="shared" si="135"/>
        <v>9875300</v>
      </c>
      <c r="T320" s="115">
        <v>0</v>
      </c>
      <c r="U320" s="115">
        <v>9875300</v>
      </c>
      <c r="V320" s="115">
        <v>0</v>
      </c>
    </row>
    <row r="321" spans="1:22" s="2" customFormat="1" ht="114" customHeight="1" outlineLevel="3">
      <c r="A321" s="22"/>
      <c r="B321" s="13" t="s">
        <v>355</v>
      </c>
      <c r="C321" s="29" t="s">
        <v>166</v>
      </c>
      <c r="D321" s="29"/>
      <c r="E321" s="29"/>
      <c r="F321" s="29"/>
      <c r="G321" s="115">
        <f aca="true" t="shared" si="136" ref="G321:V322">G322</f>
        <v>97054800</v>
      </c>
      <c r="H321" s="115">
        <f t="shared" si="136"/>
        <v>0</v>
      </c>
      <c r="I321" s="115">
        <v>97054800</v>
      </c>
      <c r="J321" s="115">
        <f t="shared" si="136"/>
        <v>0</v>
      </c>
      <c r="K321" s="115">
        <f t="shared" si="136"/>
        <v>27286400</v>
      </c>
      <c r="L321" s="115">
        <f t="shared" si="136"/>
        <v>0</v>
      </c>
      <c r="M321" s="115">
        <v>27286400</v>
      </c>
      <c r="N321" s="115">
        <f t="shared" si="136"/>
        <v>0</v>
      </c>
      <c r="O321" s="115">
        <f t="shared" si="136"/>
        <v>100346800</v>
      </c>
      <c r="P321" s="115">
        <f t="shared" si="136"/>
        <v>0</v>
      </c>
      <c r="Q321" s="115">
        <v>100346800</v>
      </c>
      <c r="R321" s="115">
        <f t="shared" si="136"/>
        <v>0</v>
      </c>
      <c r="S321" s="115">
        <f t="shared" si="136"/>
        <v>100346800</v>
      </c>
      <c r="T321" s="115">
        <f t="shared" si="136"/>
        <v>0</v>
      </c>
      <c r="U321" s="115">
        <v>100346800</v>
      </c>
      <c r="V321" s="115">
        <f t="shared" si="136"/>
        <v>0</v>
      </c>
    </row>
    <row r="322" spans="1:22" s="2" customFormat="1" ht="38.25" outlineLevel="3">
      <c r="A322" s="22"/>
      <c r="B322" s="13" t="s">
        <v>95</v>
      </c>
      <c r="C322" s="29" t="s">
        <v>166</v>
      </c>
      <c r="D322" s="29">
        <v>600</v>
      </c>
      <c r="E322" s="29"/>
      <c r="F322" s="29"/>
      <c r="G322" s="115">
        <f t="shared" si="136"/>
        <v>97054800</v>
      </c>
      <c r="H322" s="115">
        <f t="shared" si="136"/>
        <v>0</v>
      </c>
      <c r="I322" s="115">
        <v>97054800</v>
      </c>
      <c r="J322" s="115">
        <f t="shared" si="136"/>
        <v>0</v>
      </c>
      <c r="K322" s="115">
        <f t="shared" si="136"/>
        <v>27286400</v>
      </c>
      <c r="L322" s="115">
        <f t="shared" si="136"/>
        <v>0</v>
      </c>
      <c r="M322" s="115">
        <v>27286400</v>
      </c>
      <c r="N322" s="115">
        <f t="shared" si="136"/>
        <v>0</v>
      </c>
      <c r="O322" s="115">
        <f t="shared" si="136"/>
        <v>100346800</v>
      </c>
      <c r="P322" s="115">
        <f t="shared" si="136"/>
        <v>0</v>
      </c>
      <c r="Q322" s="115">
        <v>100346800</v>
      </c>
      <c r="R322" s="115">
        <f t="shared" si="136"/>
        <v>0</v>
      </c>
      <c r="S322" s="115">
        <f t="shared" si="136"/>
        <v>100346800</v>
      </c>
      <c r="T322" s="115">
        <f t="shared" si="136"/>
        <v>0</v>
      </c>
      <c r="U322" s="115">
        <v>100346800</v>
      </c>
      <c r="V322" s="115">
        <f t="shared" si="136"/>
        <v>0</v>
      </c>
    </row>
    <row r="323" spans="1:22" s="2" customFormat="1" ht="12.75" outlineLevel="3">
      <c r="A323" s="22"/>
      <c r="B323" s="13" t="s">
        <v>98</v>
      </c>
      <c r="C323" s="29" t="s">
        <v>166</v>
      </c>
      <c r="D323" s="29">
        <v>610</v>
      </c>
      <c r="E323" s="29"/>
      <c r="F323" s="29"/>
      <c r="G323" s="115">
        <f>H323+I323+J323</f>
        <v>97054800</v>
      </c>
      <c r="H323" s="115">
        <v>0</v>
      </c>
      <c r="I323" s="115">
        <v>97054800</v>
      </c>
      <c r="J323" s="115">
        <v>0</v>
      </c>
      <c r="K323" s="115">
        <f>L323+M323+N323</f>
        <v>27286400</v>
      </c>
      <c r="L323" s="115">
        <v>0</v>
      </c>
      <c r="M323" s="115">
        <v>27286400</v>
      </c>
      <c r="N323" s="115">
        <v>0</v>
      </c>
      <c r="O323" s="115">
        <f>P323+Q323+R323</f>
        <v>100346800</v>
      </c>
      <c r="P323" s="115">
        <v>0</v>
      </c>
      <c r="Q323" s="115">
        <v>100346800</v>
      </c>
      <c r="R323" s="115">
        <v>0</v>
      </c>
      <c r="S323" s="115">
        <f>T323+U323+V323</f>
        <v>100346800</v>
      </c>
      <c r="T323" s="115">
        <v>0</v>
      </c>
      <c r="U323" s="115">
        <v>100346800</v>
      </c>
      <c r="V323" s="115">
        <v>0</v>
      </c>
    </row>
    <row r="324" spans="1:22" s="2" customFormat="1" ht="12.75" outlineLevel="3">
      <c r="A324" s="22"/>
      <c r="B324" s="13" t="s">
        <v>52</v>
      </c>
      <c r="C324" s="29" t="s">
        <v>166</v>
      </c>
      <c r="D324" s="29">
        <v>610</v>
      </c>
      <c r="E324" s="29" t="s">
        <v>53</v>
      </c>
      <c r="F324" s="29"/>
      <c r="G324" s="115">
        <f>H324+I324+J324</f>
        <v>97054800</v>
      </c>
      <c r="H324" s="115">
        <v>0</v>
      </c>
      <c r="I324" s="115">
        <v>97054800</v>
      </c>
      <c r="J324" s="115">
        <v>0</v>
      </c>
      <c r="K324" s="115">
        <f>L324+M324+N324</f>
        <v>27286400</v>
      </c>
      <c r="L324" s="115">
        <v>0</v>
      </c>
      <c r="M324" s="115">
        <v>27286400</v>
      </c>
      <c r="N324" s="115">
        <v>0</v>
      </c>
      <c r="O324" s="115">
        <f>P324+Q324+R324</f>
        <v>100346800</v>
      </c>
      <c r="P324" s="115">
        <v>0</v>
      </c>
      <c r="Q324" s="115">
        <v>100346800</v>
      </c>
      <c r="R324" s="115">
        <v>0</v>
      </c>
      <c r="S324" s="115">
        <f>T324+U324+V324</f>
        <v>100346800</v>
      </c>
      <c r="T324" s="115">
        <v>0</v>
      </c>
      <c r="U324" s="115">
        <v>100346800</v>
      </c>
      <c r="V324" s="115">
        <v>0</v>
      </c>
    </row>
    <row r="325" spans="1:22" s="2" customFormat="1" ht="12.75" outlineLevel="3">
      <c r="A325" s="22"/>
      <c r="B325" s="13" t="s">
        <v>61</v>
      </c>
      <c r="C325" s="29" t="s">
        <v>166</v>
      </c>
      <c r="D325" s="29">
        <v>610</v>
      </c>
      <c r="E325" s="29" t="s">
        <v>53</v>
      </c>
      <c r="F325" s="29" t="s">
        <v>38</v>
      </c>
      <c r="G325" s="115">
        <f>H325+I325+J325</f>
        <v>97054800</v>
      </c>
      <c r="H325" s="115">
        <v>0</v>
      </c>
      <c r="I325" s="115">
        <v>97054800</v>
      </c>
      <c r="J325" s="115">
        <v>0</v>
      </c>
      <c r="K325" s="115">
        <f>L325+M325+N325</f>
        <v>27286400</v>
      </c>
      <c r="L325" s="115">
        <v>0</v>
      </c>
      <c r="M325" s="115">
        <v>27286400</v>
      </c>
      <c r="N325" s="115">
        <v>0</v>
      </c>
      <c r="O325" s="115">
        <f>P325+Q325+R325</f>
        <v>100346800</v>
      </c>
      <c r="P325" s="115">
        <v>0</v>
      </c>
      <c r="Q325" s="115">
        <v>100346800</v>
      </c>
      <c r="R325" s="115">
        <v>0</v>
      </c>
      <c r="S325" s="115">
        <f>T325+U325+V325</f>
        <v>100346800</v>
      </c>
      <c r="T325" s="115">
        <v>0</v>
      </c>
      <c r="U325" s="115">
        <v>100346800</v>
      </c>
      <c r="V325" s="115">
        <v>0</v>
      </c>
    </row>
    <row r="326" spans="1:22" s="2" customFormat="1" ht="40.5" outlineLevel="3">
      <c r="A326" s="22"/>
      <c r="B326" s="10" t="s">
        <v>167</v>
      </c>
      <c r="C326" s="31" t="s">
        <v>168</v>
      </c>
      <c r="D326" s="31"/>
      <c r="E326" s="31"/>
      <c r="F326" s="31"/>
      <c r="G326" s="119">
        <f aca="true" t="shared" si="137" ref="G326:V329">G327</f>
        <v>110000</v>
      </c>
      <c r="H326" s="119">
        <f t="shared" si="137"/>
        <v>0</v>
      </c>
      <c r="I326" s="119">
        <f t="shared" si="137"/>
        <v>0</v>
      </c>
      <c r="J326" s="119">
        <f t="shared" si="137"/>
        <v>110000</v>
      </c>
      <c r="K326" s="119">
        <f t="shared" si="137"/>
        <v>9810</v>
      </c>
      <c r="L326" s="119">
        <f t="shared" si="137"/>
        <v>0</v>
      </c>
      <c r="M326" s="119">
        <f t="shared" si="137"/>
        <v>0</v>
      </c>
      <c r="N326" s="119">
        <f t="shared" si="137"/>
        <v>9810</v>
      </c>
      <c r="O326" s="119">
        <f t="shared" si="137"/>
        <v>110000</v>
      </c>
      <c r="P326" s="119">
        <f t="shared" si="137"/>
        <v>0</v>
      </c>
      <c r="Q326" s="119">
        <f t="shared" si="137"/>
        <v>0</v>
      </c>
      <c r="R326" s="119">
        <f t="shared" si="137"/>
        <v>110000</v>
      </c>
      <c r="S326" s="119">
        <f t="shared" si="137"/>
        <v>110000</v>
      </c>
      <c r="T326" s="119">
        <f t="shared" si="137"/>
        <v>0</v>
      </c>
      <c r="U326" s="119">
        <f t="shared" si="137"/>
        <v>0</v>
      </c>
      <c r="V326" s="119">
        <f t="shared" si="137"/>
        <v>110000</v>
      </c>
    </row>
    <row r="327" spans="1:22" s="2" customFormat="1" ht="25.5" outlineLevel="3">
      <c r="A327" s="22"/>
      <c r="B327" s="13" t="s">
        <v>169</v>
      </c>
      <c r="C327" s="29" t="s">
        <v>170</v>
      </c>
      <c r="D327" s="29"/>
      <c r="E327" s="29"/>
      <c r="F327" s="29"/>
      <c r="G327" s="115">
        <f t="shared" si="137"/>
        <v>110000</v>
      </c>
      <c r="H327" s="115">
        <f t="shared" si="137"/>
        <v>0</v>
      </c>
      <c r="I327" s="115">
        <f t="shared" si="137"/>
        <v>0</v>
      </c>
      <c r="J327" s="115">
        <f t="shared" si="137"/>
        <v>110000</v>
      </c>
      <c r="K327" s="115">
        <f t="shared" si="137"/>
        <v>9810</v>
      </c>
      <c r="L327" s="115">
        <f t="shared" si="137"/>
        <v>0</v>
      </c>
      <c r="M327" s="115">
        <f t="shared" si="137"/>
        <v>0</v>
      </c>
      <c r="N327" s="115">
        <f t="shared" si="137"/>
        <v>9810</v>
      </c>
      <c r="O327" s="115">
        <f t="shared" si="137"/>
        <v>110000</v>
      </c>
      <c r="P327" s="115">
        <f t="shared" si="137"/>
        <v>0</v>
      </c>
      <c r="Q327" s="115">
        <f t="shared" si="137"/>
        <v>0</v>
      </c>
      <c r="R327" s="115">
        <f t="shared" si="137"/>
        <v>110000</v>
      </c>
      <c r="S327" s="115">
        <f t="shared" si="137"/>
        <v>110000</v>
      </c>
      <c r="T327" s="115">
        <f t="shared" si="137"/>
        <v>0</v>
      </c>
      <c r="U327" s="115">
        <f t="shared" si="137"/>
        <v>0</v>
      </c>
      <c r="V327" s="115">
        <f t="shared" si="137"/>
        <v>110000</v>
      </c>
    </row>
    <row r="328" spans="1:22" s="2" customFormat="1" ht="25.5" outlineLevel="3">
      <c r="A328" s="22"/>
      <c r="B328" s="13" t="s">
        <v>86</v>
      </c>
      <c r="C328" s="29" t="s">
        <v>170</v>
      </c>
      <c r="D328" s="29">
        <v>200</v>
      </c>
      <c r="E328" s="29"/>
      <c r="F328" s="29"/>
      <c r="G328" s="115">
        <f t="shared" si="137"/>
        <v>110000</v>
      </c>
      <c r="H328" s="115">
        <f t="shared" si="137"/>
        <v>0</v>
      </c>
      <c r="I328" s="115">
        <f t="shared" si="137"/>
        <v>0</v>
      </c>
      <c r="J328" s="115">
        <f t="shared" si="137"/>
        <v>110000</v>
      </c>
      <c r="K328" s="115">
        <f t="shared" si="137"/>
        <v>9810</v>
      </c>
      <c r="L328" s="115">
        <f t="shared" si="137"/>
        <v>0</v>
      </c>
      <c r="M328" s="115">
        <f t="shared" si="137"/>
        <v>0</v>
      </c>
      <c r="N328" s="115">
        <f t="shared" si="137"/>
        <v>9810</v>
      </c>
      <c r="O328" s="115">
        <f t="shared" si="137"/>
        <v>110000</v>
      </c>
      <c r="P328" s="115">
        <f t="shared" si="137"/>
        <v>0</v>
      </c>
      <c r="Q328" s="115">
        <f t="shared" si="137"/>
        <v>0</v>
      </c>
      <c r="R328" s="115">
        <f t="shared" si="137"/>
        <v>110000</v>
      </c>
      <c r="S328" s="115">
        <f t="shared" si="137"/>
        <v>110000</v>
      </c>
      <c r="T328" s="115">
        <f t="shared" si="137"/>
        <v>0</v>
      </c>
      <c r="U328" s="115">
        <f t="shared" si="137"/>
        <v>0</v>
      </c>
      <c r="V328" s="115">
        <f t="shared" si="137"/>
        <v>110000</v>
      </c>
    </row>
    <row r="329" spans="1:22" s="2" customFormat="1" ht="38.25" outlineLevel="3">
      <c r="A329" s="22"/>
      <c r="B329" s="13" t="s">
        <v>87</v>
      </c>
      <c r="C329" s="29" t="s">
        <v>170</v>
      </c>
      <c r="D329" s="29">
        <v>240</v>
      </c>
      <c r="E329" s="29"/>
      <c r="F329" s="29"/>
      <c r="G329" s="115">
        <f t="shared" si="137"/>
        <v>110000</v>
      </c>
      <c r="H329" s="115">
        <f t="shared" si="137"/>
        <v>0</v>
      </c>
      <c r="I329" s="115">
        <f t="shared" si="137"/>
        <v>0</v>
      </c>
      <c r="J329" s="115">
        <f t="shared" si="137"/>
        <v>110000</v>
      </c>
      <c r="K329" s="115">
        <f t="shared" si="137"/>
        <v>9810</v>
      </c>
      <c r="L329" s="115">
        <f t="shared" si="137"/>
        <v>0</v>
      </c>
      <c r="M329" s="115">
        <f t="shared" si="137"/>
        <v>0</v>
      </c>
      <c r="N329" s="115">
        <f t="shared" si="137"/>
        <v>9810</v>
      </c>
      <c r="O329" s="115">
        <f t="shared" si="137"/>
        <v>110000</v>
      </c>
      <c r="P329" s="115">
        <f t="shared" si="137"/>
        <v>0</v>
      </c>
      <c r="Q329" s="115">
        <f t="shared" si="137"/>
        <v>0</v>
      </c>
      <c r="R329" s="115">
        <f t="shared" si="137"/>
        <v>110000</v>
      </c>
      <c r="S329" s="115">
        <f t="shared" si="137"/>
        <v>110000</v>
      </c>
      <c r="T329" s="115">
        <f t="shared" si="137"/>
        <v>0</v>
      </c>
      <c r="U329" s="115">
        <f t="shared" si="137"/>
        <v>0</v>
      </c>
      <c r="V329" s="115">
        <f t="shared" si="137"/>
        <v>110000</v>
      </c>
    </row>
    <row r="330" spans="1:22" s="2" customFormat="1" ht="12.75" outlineLevel="3">
      <c r="A330" s="22"/>
      <c r="B330" s="13" t="s">
        <v>52</v>
      </c>
      <c r="C330" s="29" t="s">
        <v>170</v>
      </c>
      <c r="D330" s="29">
        <v>240</v>
      </c>
      <c r="E330" s="29" t="s">
        <v>53</v>
      </c>
      <c r="F330" s="29"/>
      <c r="G330" s="115">
        <f aca="true" t="shared" si="138" ref="G330:V330">G331+G332</f>
        <v>110000</v>
      </c>
      <c r="H330" s="115">
        <f t="shared" si="138"/>
        <v>0</v>
      </c>
      <c r="I330" s="115">
        <f t="shared" si="138"/>
        <v>0</v>
      </c>
      <c r="J330" s="115">
        <f t="shared" si="138"/>
        <v>110000</v>
      </c>
      <c r="K330" s="115">
        <f>K331+K332</f>
        <v>9810</v>
      </c>
      <c r="L330" s="115">
        <f>L331+L332</f>
        <v>0</v>
      </c>
      <c r="M330" s="115">
        <f>M331+M332</f>
        <v>0</v>
      </c>
      <c r="N330" s="115">
        <f>N331+N332</f>
        <v>9810</v>
      </c>
      <c r="O330" s="115">
        <f t="shared" si="138"/>
        <v>110000</v>
      </c>
      <c r="P330" s="115">
        <f t="shared" si="138"/>
        <v>0</v>
      </c>
      <c r="Q330" s="115">
        <f t="shared" si="138"/>
        <v>0</v>
      </c>
      <c r="R330" s="115">
        <f t="shared" si="138"/>
        <v>110000</v>
      </c>
      <c r="S330" s="115">
        <f t="shared" si="138"/>
        <v>110000</v>
      </c>
      <c r="T330" s="115">
        <f t="shared" si="138"/>
        <v>0</v>
      </c>
      <c r="U330" s="115">
        <f t="shared" si="138"/>
        <v>0</v>
      </c>
      <c r="V330" s="115">
        <f t="shared" si="138"/>
        <v>110000</v>
      </c>
    </row>
    <row r="331" spans="1:22" s="2" customFormat="1" ht="12.75" outlineLevel="3">
      <c r="A331" s="22"/>
      <c r="B331" s="13" t="s">
        <v>60</v>
      </c>
      <c r="C331" s="29" t="s">
        <v>170</v>
      </c>
      <c r="D331" s="29">
        <v>240</v>
      </c>
      <c r="E331" s="29" t="s">
        <v>53</v>
      </c>
      <c r="F331" s="29" t="s">
        <v>41</v>
      </c>
      <c r="G331" s="115">
        <f>H331+I331+J331</f>
        <v>10000</v>
      </c>
      <c r="H331" s="115">
        <v>0</v>
      </c>
      <c r="I331" s="115">
        <v>0</v>
      </c>
      <c r="J331" s="115">
        <v>10000</v>
      </c>
      <c r="K331" s="115">
        <f>L331+M331+N331</f>
        <v>5000</v>
      </c>
      <c r="L331" s="115">
        <v>0</v>
      </c>
      <c r="M331" s="115">
        <v>0</v>
      </c>
      <c r="N331" s="115">
        <v>5000</v>
      </c>
      <c r="O331" s="115">
        <f>P331+Q331+R331</f>
        <v>10000</v>
      </c>
      <c r="P331" s="115">
        <v>0</v>
      </c>
      <c r="Q331" s="115">
        <v>0</v>
      </c>
      <c r="R331" s="115">
        <v>10000</v>
      </c>
      <c r="S331" s="115">
        <f>T331+U331+V331</f>
        <v>10000</v>
      </c>
      <c r="T331" s="115">
        <v>0</v>
      </c>
      <c r="U331" s="115">
        <v>0</v>
      </c>
      <c r="V331" s="115">
        <v>10000</v>
      </c>
    </row>
    <row r="332" spans="1:22" s="2" customFormat="1" ht="12.75" outlineLevel="3">
      <c r="A332" s="22"/>
      <c r="B332" s="13" t="s">
        <v>61</v>
      </c>
      <c r="C332" s="29" t="s">
        <v>170</v>
      </c>
      <c r="D332" s="29">
        <v>240</v>
      </c>
      <c r="E332" s="29" t="s">
        <v>53</v>
      </c>
      <c r="F332" s="29" t="s">
        <v>38</v>
      </c>
      <c r="G332" s="115">
        <f>H332+I332+J332</f>
        <v>100000</v>
      </c>
      <c r="H332" s="115">
        <v>0</v>
      </c>
      <c r="I332" s="115">
        <v>0</v>
      </c>
      <c r="J332" s="115">
        <v>100000</v>
      </c>
      <c r="K332" s="115">
        <f>L332+M332+N332</f>
        <v>4810</v>
      </c>
      <c r="L332" s="115">
        <v>0</v>
      </c>
      <c r="M332" s="115">
        <v>0</v>
      </c>
      <c r="N332" s="115">
        <v>4810</v>
      </c>
      <c r="O332" s="115">
        <f>P332+Q332+R332</f>
        <v>100000</v>
      </c>
      <c r="P332" s="115">
        <v>0</v>
      </c>
      <c r="Q332" s="115">
        <v>0</v>
      </c>
      <c r="R332" s="115">
        <v>100000</v>
      </c>
      <c r="S332" s="115">
        <f>T332+U332+V332</f>
        <v>100000</v>
      </c>
      <c r="T332" s="115">
        <v>0</v>
      </c>
      <c r="U332" s="115">
        <v>0</v>
      </c>
      <c r="V332" s="115">
        <v>100000</v>
      </c>
    </row>
    <row r="333" spans="1:22" s="2" customFormat="1" ht="27" outlineLevel="3">
      <c r="A333" s="22"/>
      <c r="B333" s="10" t="s">
        <v>317</v>
      </c>
      <c r="C333" s="31" t="s">
        <v>318</v>
      </c>
      <c r="D333" s="31"/>
      <c r="E333" s="31"/>
      <c r="F333" s="31"/>
      <c r="G333" s="118">
        <f aca="true" t="shared" si="139" ref="G333:V333">G334</f>
        <v>20000</v>
      </c>
      <c r="H333" s="118">
        <f t="shared" si="139"/>
        <v>0</v>
      </c>
      <c r="I333" s="118">
        <f t="shared" si="139"/>
        <v>0</v>
      </c>
      <c r="J333" s="118">
        <f t="shared" si="139"/>
        <v>20000</v>
      </c>
      <c r="K333" s="118">
        <f t="shared" si="139"/>
        <v>0</v>
      </c>
      <c r="L333" s="118">
        <f t="shared" si="139"/>
        <v>0</v>
      </c>
      <c r="M333" s="118">
        <f t="shared" si="139"/>
        <v>0</v>
      </c>
      <c r="N333" s="118">
        <f t="shared" si="139"/>
        <v>0</v>
      </c>
      <c r="O333" s="118">
        <f t="shared" si="139"/>
        <v>20000</v>
      </c>
      <c r="P333" s="118">
        <f t="shared" si="139"/>
        <v>0</v>
      </c>
      <c r="Q333" s="118">
        <f t="shared" si="139"/>
        <v>0</v>
      </c>
      <c r="R333" s="166">
        <f t="shared" si="139"/>
        <v>20000</v>
      </c>
      <c r="S333" s="118">
        <f t="shared" si="139"/>
        <v>20000</v>
      </c>
      <c r="T333" s="118">
        <f t="shared" si="139"/>
        <v>0</v>
      </c>
      <c r="U333" s="118">
        <f t="shared" si="139"/>
        <v>0</v>
      </c>
      <c r="V333" s="166">
        <f t="shared" si="139"/>
        <v>20000</v>
      </c>
    </row>
    <row r="334" spans="1:22" s="2" customFormat="1" ht="38.25" outlineLevel="3">
      <c r="A334" s="22"/>
      <c r="B334" s="13" t="s">
        <v>356</v>
      </c>
      <c r="C334" s="29" t="s">
        <v>357</v>
      </c>
      <c r="D334" s="29"/>
      <c r="E334" s="29"/>
      <c r="F334" s="29"/>
      <c r="G334" s="115">
        <f aca="true" t="shared" si="140" ref="G334:T334">G335</f>
        <v>20000</v>
      </c>
      <c r="H334" s="115">
        <f t="shared" si="140"/>
        <v>0</v>
      </c>
      <c r="I334" s="115">
        <v>0</v>
      </c>
      <c r="J334" s="115">
        <v>20000</v>
      </c>
      <c r="K334" s="115">
        <f t="shared" si="140"/>
        <v>0</v>
      </c>
      <c r="L334" s="115">
        <f t="shared" si="140"/>
        <v>0</v>
      </c>
      <c r="M334" s="115">
        <v>0</v>
      </c>
      <c r="N334" s="115">
        <v>0</v>
      </c>
      <c r="O334" s="115">
        <f t="shared" si="140"/>
        <v>20000</v>
      </c>
      <c r="P334" s="115">
        <f t="shared" si="140"/>
        <v>0</v>
      </c>
      <c r="Q334" s="115">
        <v>0</v>
      </c>
      <c r="R334" s="115">
        <v>20000</v>
      </c>
      <c r="S334" s="115">
        <f t="shared" si="140"/>
        <v>20000</v>
      </c>
      <c r="T334" s="115">
        <f t="shared" si="140"/>
        <v>0</v>
      </c>
      <c r="U334" s="115">
        <v>0</v>
      </c>
      <c r="V334" s="115">
        <v>20000</v>
      </c>
    </row>
    <row r="335" spans="1:22" s="2" customFormat="1" ht="13.5" customHeight="1" outlineLevel="3">
      <c r="A335" s="22"/>
      <c r="B335" s="13" t="s">
        <v>93</v>
      </c>
      <c r="C335" s="29" t="s">
        <v>357</v>
      </c>
      <c r="D335" s="29" t="s">
        <v>265</v>
      </c>
      <c r="E335" s="29"/>
      <c r="F335" s="29"/>
      <c r="G335" s="115">
        <f>G336</f>
        <v>20000</v>
      </c>
      <c r="H335" s="115">
        <f>H336</f>
        <v>0</v>
      </c>
      <c r="I335" s="115">
        <v>0</v>
      </c>
      <c r="J335" s="115">
        <v>20000</v>
      </c>
      <c r="K335" s="115">
        <f>K336</f>
        <v>0</v>
      </c>
      <c r="L335" s="115">
        <f>L336</f>
        <v>0</v>
      </c>
      <c r="M335" s="115">
        <v>0</v>
      </c>
      <c r="N335" s="115">
        <v>0</v>
      </c>
      <c r="O335" s="115">
        <f>O336</f>
        <v>20000</v>
      </c>
      <c r="P335" s="115">
        <f>P336</f>
        <v>0</v>
      </c>
      <c r="Q335" s="115">
        <v>0</v>
      </c>
      <c r="R335" s="115">
        <v>20000</v>
      </c>
      <c r="S335" s="115">
        <f>S336</f>
        <v>20000</v>
      </c>
      <c r="T335" s="115">
        <f>T336</f>
        <v>0</v>
      </c>
      <c r="U335" s="115">
        <v>0</v>
      </c>
      <c r="V335" s="115">
        <v>20000</v>
      </c>
    </row>
    <row r="336" spans="1:22" s="2" customFormat="1" ht="25.5" outlineLevel="3">
      <c r="A336" s="22"/>
      <c r="B336" s="13" t="s">
        <v>94</v>
      </c>
      <c r="C336" s="29" t="s">
        <v>357</v>
      </c>
      <c r="D336" s="29" t="s">
        <v>85</v>
      </c>
      <c r="E336" s="29"/>
      <c r="F336" s="29"/>
      <c r="G336" s="115">
        <f>H336+I336+J336</f>
        <v>20000</v>
      </c>
      <c r="H336" s="115">
        <v>0</v>
      </c>
      <c r="I336" s="115">
        <v>0</v>
      </c>
      <c r="J336" s="115">
        <v>20000</v>
      </c>
      <c r="K336" s="115">
        <f>L336+M336+N336</f>
        <v>0</v>
      </c>
      <c r="L336" s="115">
        <v>0</v>
      </c>
      <c r="M336" s="115">
        <v>0</v>
      </c>
      <c r="N336" s="115">
        <v>0</v>
      </c>
      <c r="O336" s="115">
        <f>P336+Q336+R336</f>
        <v>20000</v>
      </c>
      <c r="P336" s="115">
        <v>0</v>
      </c>
      <c r="Q336" s="115">
        <v>0</v>
      </c>
      <c r="R336" s="115">
        <v>20000</v>
      </c>
      <c r="S336" s="115">
        <f>T336+U336+V336</f>
        <v>20000</v>
      </c>
      <c r="T336" s="115">
        <v>0</v>
      </c>
      <c r="U336" s="115">
        <v>0</v>
      </c>
      <c r="V336" s="115">
        <v>20000</v>
      </c>
    </row>
    <row r="337" spans="1:22" s="2" customFormat="1" ht="12.75" outlineLevel="3">
      <c r="A337" s="22"/>
      <c r="B337" s="13" t="s">
        <v>52</v>
      </c>
      <c r="C337" s="29" t="s">
        <v>357</v>
      </c>
      <c r="D337" s="29" t="s">
        <v>85</v>
      </c>
      <c r="E337" s="29" t="s">
        <v>53</v>
      </c>
      <c r="F337" s="29"/>
      <c r="G337" s="115">
        <f>H337+I337+J337</f>
        <v>20000</v>
      </c>
      <c r="H337" s="115">
        <v>0</v>
      </c>
      <c r="I337" s="115">
        <v>0</v>
      </c>
      <c r="J337" s="115">
        <v>20000</v>
      </c>
      <c r="K337" s="115">
        <f>L337+M337+N337</f>
        <v>0</v>
      </c>
      <c r="L337" s="115">
        <v>0</v>
      </c>
      <c r="M337" s="115">
        <v>0</v>
      </c>
      <c r="N337" s="115">
        <v>0</v>
      </c>
      <c r="O337" s="115">
        <f>P337+Q337+R337</f>
        <v>20000</v>
      </c>
      <c r="P337" s="115">
        <v>0</v>
      </c>
      <c r="Q337" s="115">
        <v>0</v>
      </c>
      <c r="R337" s="115">
        <v>20000</v>
      </c>
      <c r="S337" s="115">
        <f>T337+U337+V337</f>
        <v>20000</v>
      </c>
      <c r="T337" s="115">
        <v>0</v>
      </c>
      <c r="U337" s="115">
        <v>0</v>
      </c>
      <c r="V337" s="115">
        <v>20000</v>
      </c>
    </row>
    <row r="338" spans="1:22" s="2" customFormat="1" ht="12.75" outlineLevel="3">
      <c r="A338" s="22"/>
      <c r="B338" s="13" t="s">
        <v>66</v>
      </c>
      <c r="C338" s="29" t="s">
        <v>357</v>
      </c>
      <c r="D338" s="29" t="s">
        <v>85</v>
      </c>
      <c r="E338" s="29" t="s">
        <v>53</v>
      </c>
      <c r="F338" s="29" t="s">
        <v>67</v>
      </c>
      <c r="G338" s="115">
        <f>H338+I338+J338</f>
        <v>20000</v>
      </c>
      <c r="H338" s="115">
        <v>0</v>
      </c>
      <c r="I338" s="115">
        <v>0</v>
      </c>
      <c r="J338" s="115">
        <v>20000</v>
      </c>
      <c r="K338" s="115">
        <f>L338+M338+N338</f>
        <v>0</v>
      </c>
      <c r="L338" s="115">
        <v>0</v>
      </c>
      <c r="M338" s="115">
        <v>0</v>
      </c>
      <c r="N338" s="115">
        <v>0</v>
      </c>
      <c r="O338" s="115">
        <f>P338+Q338+R338</f>
        <v>20000</v>
      </c>
      <c r="P338" s="115">
        <v>0</v>
      </c>
      <c r="Q338" s="115">
        <v>0</v>
      </c>
      <c r="R338" s="115">
        <v>20000</v>
      </c>
      <c r="S338" s="115">
        <f>T338+U338+V338</f>
        <v>20000</v>
      </c>
      <c r="T338" s="115">
        <v>0</v>
      </c>
      <c r="U338" s="115">
        <v>0</v>
      </c>
      <c r="V338" s="115">
        <v>20000</v>
      </c>
    </row>
    <row r="339" spans="1:22" s="2" customFormat="1" ht="27" outlineLevel="3">
      <c r="A339" s="22"/>
      <c r="B339" s="10" t="s">
        <v>171</v>
      </c>
      <c r="C339" s="31" t="s">
        <v>172</v>
      </c>
      <c r="D339" s="31"/>
      <c r="E339" s="31"/>
      <c r="F339" s="31"/>
      <c r="G339" s="118">
        <f aca="true" t="shared" si="141" ref="G339:N339">G340+G345+G350</f>
        <v>572500</v>
      </c>
      <c r="H339" s="118">
        <f t="shared" si="141"/>
        <v>139800</v>
      </c>
      <c r="I339" s="118">
        <f t="shared" si="141"/>
        <v>432700</v>
      </c>
      <c r="J339" s="118">
        <f t="shared" si="141"/>
        <v>0</v>
      </c>
      <c r="K339" s="118">
        <f t="shared" si="141"/>
        <v>151787.27000000002</v>
      </c>
      <c r="L339" s="118">
        <f t="shared" si="141"/>
        <v>83795.45</v>
      </c>
      <c r="M339" s="118">
        <f t="shared" si="141"/>
        <v>67991.82</v>
      </c>
      <c r="N339" s="118">
        <f t="shared" si="141"/>
        <v>0</v>
      </c>
      <c r="O339" s="118">
        <f>O340+O345+O350</f>
        <v>577900</v>
      </c>
      <c r="P339" s="118">
        <f aca="true" t="shared" si="142" ref="P339:V339">P340+P345+P350</f>
        <v>145200</v>
      </c>
      <c r="Q339" s="118">
        <f t="shared" si="142"/>
        <v>432700</v>
      </c>
      <c r="R339" s="118">
        <f t="shared" si="142"/>
        <v>0</v>
      </c>
      <c r="S339" s="118">
        <f t="shared" si="142"/>
        <v>583700</v>
      </c>
      <c r="T339" s="118">
        <f t="shared" si="142"/>
        <v>151000</v>
      </c>
      <c r="U339" s="118">
        <f t="shared" si="142"/>
        <v>432700</v>
      </c>
      <c r="V339" s="118">
        <f t="shared" si="142"/>
        <v>0</v>
      </c>
    </row>
    <row r="340" spans="1:22" s="2" customFormat="1" ht="76.5" outlineLevel="3">
      <c r="A340" s="22"/>
      <c r="B340" s="13" t="s">
        <v>358</v>
      </c>
      <c r="C340" s="29" t="s">
        <v>173</v>
      </c>
      <c r="D340" s="29"/>
      <c r="E340" s="29"/>
      <c r="F340" s="29"/>
      <c r="G340" s="115">
        <f aca="true" t="shared" si="143" ref="G340:V340">G341</f>
        <v>88300</v>
      </c>
      <c r="H340" s="115">
        <f t="shared" si="143"/>
        <v>0</v>
      </c>
      <c r="I340" s="115">
        <v>88300</v>
      </c>
      <c r="J340" s="115">
        <f t="shared" si="143"/>
        <v>0</v>
      </c>
      <c r="K340" s="115">
        <f t="shared" si="143"/>
        <v>0</v>
      </c>
      <c r="L340" s="115">
        <f t="shared" si="143"/>
        <v>0</v>
      </c>
      <c r="M340" s="115">
        <v>0</v>
      </c>
      <c r="N340" s="115">
        <f t="shared" si="143"/>
        <v>0</v>
      </c>
      <c r="O340" s="115">
        <f t="shared" si="143"/>
        <v>88300</v>
      </c>
      <c r="P340" s="115">
        <f t="shared" si="143"/>
        <v>0</v>
      </c>
      <c r="Q340" s="115">
        <v>88300</v>
      </c>
      <c r="R340" s="115">
        <f t="shared" si="143"/>
        <v>0</v>
      </c>
      <c r="S340" s="115">
        <f t="shared" si="143"/>
        <v>88300</v>
      </c>
      <c r="T340" s="115">
        <f t="shared" si="143"/>
        <v>0</v>
      </c>
      <c r="U340" s="115">
        <v>88300</v>
      </c>
      <c r="V340" s="115">
        <f t="shared" si="143"/>
        <v>0</v>
      </c>
    </row>
    <row r="341" spans="1:22" s="2" customFormat="1" ht="13.5" customHeight="1" outlineLevel="3">
      <c r="A341" s="22"/>
      <c r="B341" s="13" t="s">
        <v>93</v>
      </c>
      <c r="C341" s="29" t="s">
        <v>173</v>
      </c>
      <c r="D341" s="29">
        <v>300</v>
      </c>
      <c r="E341" s="29"/>
      <c r="F341" s="29"/>
      <c r="G341" s="115">
        <f>G342</f>
        <v>88300</v>
      </c>
      <c r="H341" s="115">
        <f>H342</f>
        <v>0</v>
      </c>
      <c r="I341" s="115">
        <v>88300</v>
      </c>
      <c r="J341" s="115">
        <f>J342</f>
        <v>0</v>
      </c>
      <c r="K341" s="115">
        <f>K342</f>
        <v>0</v>
      </c>
      <c r="L341" s="115">
        <f>L342</f>
        <v>0</v>
      </c>
      <c r="M341" s="115">
        <v>0</v>
      </c>
      <c r="N341" s="115">
        <f>N342</f>
        <v>0</v>
      </c>
      <c r="O341" s="115">
        <f>O342</f>
        <v>88300</v>
      </c>
      <c r="P341" s="115">
        <f>P342</f>
        <v>0</v>
      </c>
      <c r="Q341" s="115">
        <v>88300</v>
      </c>
      <c r="R341" s="115">
        <f>R342</f>
        <v>0</v>
      </c>
      <c r="S341" s="115">
        <f>S342</f>
        <v>88300</v>
      </c>
      <c r="T341" s="115">
        <f>T342</f>
        <v>0</v>
      </c>
      <c r="U341" s="115">
        <v>88300</v>
      </c>
      <c r="V341" s="115">
        <f>V342</f>
        <v>0</v>
      </c>
    </row>
    <row r="342" spans="1:22" s="2" customFormat="1" ht="25.5" outlineLevel="3">
      <c r="A342" s="22"/>
      <c r="B342" s="13" t="s">
        <v>106</v>
      </c>
      <c r="C342" s="29" t="s">
        <v>173</v>
      </c>
      <c r="D342" s="29">
        <v>310</v>
      </c>
      <c r="E342" s="29"/>
      <c r="F342" s="29"/>
      <c r="G342" s="115">
        <f>H342+I342+J342</f>
        <v>88300</v>
      </c>
      <c r="H342" s="115">
        <v>0</v>
      </c>
      <c r="I342" s="115">
        <v>88300</v>
      </c>
      <c r="J342" s="115">
        <v>0</v>
      </c>
      <c r="K342" s="115">
        <f>L342+M342+N342</f>
        <v>0</v>
      </c>
      <c r="L342" s="115">
        <v>0</v>
      </c>
      <c r="M342" s="115">
        <v>0</v>
      </c>
      <c r="N342" s="115">
        <v>0</v>
      </c>
      <c r="O342" s="115">
        <f>P342+Q342+R342</f>
        <v>88300</v>
      </c>
      <c r="P342" s="115">
        <v>0</v>
      </c>
      <c r="Q342" s="115">
        <v>88300</v>
      </c>
      <c r="R342" s="115">
        <v>0</v>
      </c>
      <c r="S342" s="115">
        <f>T342+U342+V342</f>
        <v>88300</v>
      </c>
      <c r="T342" s="115">
        <v>0</v>
      </c>
      <c r="U342" s="115">
        <v>88300</v>
      </c>
      <c r="V342" s="115">
        <v>0</v>
      </c>
    </row>
    <row r="343" spans="1:22" s="2" customFormat="1" ht="12.75" outlineLevel="3">
      <c r="A343" s="22"/>
      <c r="B343" s="13" t="s">
        <v>42</v>
      </c>
      <c r="C343" s="29" t="s">
        <v>173</v>
      </c>
      <c r="D343" s="29">
        <v>310</v>
      </c>
      <c r="E343" s="29">
        <v>10</v>
      </c>
      <c r="F343" s="29"/>
      <c r="G343" s="115">
        <f>H343+I343+J343</f>
        <v>88300</v>
      </c>
      <c r="H343" s="115">
        <v>0</v>
      </c>
      <c r="I343" s="115">
        <v>88300</v>
      </c>
      <c r="J343" s="115">
        <v>0</v>
      </c>
      <c r="K343" s="115">
        <f>L343+M343+N343</f>
        <v>0</v>
      </c>
      <c r="L343" s="115">
        <v>0</v>
      </c>
      <c r="M343" s="115">
        <v>0</v>
      </c>
      <c r="N343" s="115">
        <v>0</v>
      </c>
      <c r="O343" s="115">
        <f>P343+Q343+R343</f>
        <v>88300</v>
      </c>
      <c r="P343" s="115">
        <v>0</v>
      </c>
      <c r="Q343" s="115">
        <v>88300</v>
      </c>
      <c r="R343" s="115">
        <v>0</v>
      </c>
      <c r="S343" s="115">
        <f>T343+U343+V343</f>
        <v>88300</v>
      </c>
      <c r="T343" s="115">
        <v>0</v>
      </c>
      <c r="U343" s="115">
        <v>88300</v>
      </c>
      <c r="V343" s="115">
        <v>0</v>
      </c>
    </row>
    <row r="344" spans="1:22" s="2" customFormat="1" ht="12.75" outlineLevel="3">
      <c r="A344" s="22"/>
      <c r="B344" s="13" t="s">
        <v>51</v>
      </c>
      <c r="C344" s="29" t="s">
        <v>173</v>
      </c>
      <c r="D344" s="29">
        <v>310</v>
      </c>
      <c r="E344" s="29">
        <v>10</v>
      </c>
      <c r="F344" s="29" t="s">
        <v>43</v>
      </c>
      <c r="G344" s="115">
        <f>H344+I344+J344</f>
        <v>88300</v>
      </c>
      <c r="H344" s="115">
        <v>0</v>
      </c>
      <c r="I344" s="115">
        <v>88300</v>
      </c>
      <c r="J344" s="115">
        <v>0</v>
      </c>
      <c r="K344" s="115">
        <f>L344+M344+N344</f>
        <v>0</v>
      </c>
      <c r="L344" s="115">
        <v>0</v>
      </c>
      <c r="M344" s="115">
        <v>0</v>
      </c>
      <c r="N344" s="115">
        <v>0</v>
      </c>
      <c r="O344" s="115">
        <f>P344+Q344+R344</f>
        <v>88300</v>
      </c>
      <c r="P344" s="115">
        <v>0</v>
      </c>
      <c r="Q344" s="115">
        <v>88300</v>
      </c>
      <c r="R344" s="115">
        <v>0</v>
      </c>
      <c r="S344" s="115">
        <f>T344+U344+V344</f>
        <v>88300</v>
      </c>
      <c r="T344" s="115">
        <v>0</v>
      </c>
      <c r="U344" s="115">
        <v>88300</v>
      </c>
      <c r="V344" s="115">
        <v>0</v>
      </c>
    </row>
    <row r="345" spans="1:22" s="2" customFormat="1" ht="102" customHeight="1" outlineLevel="3">
      <c r="A345" s="22"/>
      <c r="B345" s="13" t="s">
        <v>359</v>
      </c>
      <c r="C345" s="29" t="s">
        <v>174</v>
      </c>
      <c r="D345" s="29"/>
      <c r="E345" s="29"/>
      <c r="F345" s="29"/>
      <c r="G345" s="115">
        <f aca="true" t="shared" si="144" ref="G345:V345">G346</f>
        <v>344400</v>
      </c>
      <c r="H345" s="115">
        <f t="shared" si="144"/>
        <v>0</v>
      </c>
      <c r="I345" s="115">
        <v>344400</v>
      </c>
      <c r="J345" s="115">
        <f t="shared" si="144"/>
        <v>0</v>
      </c>
      <c r="K345" s="115">
        <f t="shared" si="144"/>
        <v>67991.82</v>
      </c>
      <c r="L345" s="115">
        <f t="shared" si="144"/>
        <v>0</v>
      </c>
      <c r="M345" s="115">
        <v>67991.82</v>
      </c>
      <c r="N345" s="115">
        <f t="shared" si="144"/>
        <v>0</v>
      </c>
      <c r="O345" s="115">
        <f t="shared" si="144"/>
        <v>344400</v>
      </c>
      <c r="P345" s="115">
        <f t="shared" si="144"/>
        <v>0</v>
      </c>
      <c r="Q345" s="115">
        <v>344400</v>
      </c>
      <c r="R345" s="115">
        <f t="shared" si="144"/>
        <v>0</v>
      </c>
      <c r="S345" s="115">
        <f t="shared" si="144"/>
        <v>344400</v>
      </c>
      <c r="T345" s="115">
        <f t="shared" si="144"/>
        <v>0</v>
      </c>
      <c r="U345" s="115">
        <v>344400</v>
      </c>
      <c r="V345" s="115">
        <f t="shared" si="144"/>
        <v>0</v>
      </c>
    </row>
    <row r="346" spans="1:22" s="2" customFormat="1" ht="12.75" outlineLevel="3">
      <c r="A346" s="22"/>
      <c r="B346" s="23" t="s">
        <v>93</v>
      </c>
      <c r="C346" s="29" t="s">
        <v>174</v>
      </c>
      <c r="D346" s="29">
        <v>300</v>
      </c>
      <c r="E346" s="29"/>
      <c r="F346" s="30"/>
      <c r="G346" s="115">
        <f>G347</f>
        <v>344400</v>
      </c>
      <c r="H346" s="115">
        <f>H347</f>
        <v>0</v>
      </c>
      <c r="I346" s="115">
        <v>344400</v>
      </c>
      <c r="J346" s="115">
        <f>J347</f>
        <v>0</v>
      </c>
      <c r="K346" s="115">
        <f>K347</f>
        <v>67991.82</v>
      </c>
      <c r="L346" s="115">
        <f>L347</f>
        <v>0</v>
      </c>
      <c r="M346" s="115">
        <v>67991.82</v>
      </c>
      <c r="N346" s="115">
        <f>N347</f>
        <v>0</v>
      </c>
      <c r="O346" s="115">
        <f>O347</f>
        <v>344400</v>
      </c>
      <c r="P346" s="115">
        <f>P347</f>
        <v>0</v>
      </c>
      <c r="Q346" s="115">
        <v>344400</v>
      </c>
      <c r="R346" s="115">
        <f>R347</f>
        <v>0</v>
      </c>
      <c r="S346" s="115">
        <f>S347</f>
        <v>344400</v>
      </c>
      <c r="T346" s="115">
        <f>T347</f>
        <v>0</v>
      </c>
      <c r="U346" s="115">
        <v>344400</v>
      </c>
      <c r="V346" s="115">
        <f>V347</f>
        <v>0</v>
      </c>
    </row>
    <row r="347" spans="1:22" s="2" customFormat="1" ht="25.5" outlineLevel="3">
      <c r="A347" s="22"/>
      <c r="B347" s="13" t="s">
        <v>106</v>
      </c>
      <c r="C347" s="29" t="s">
        <v>174</v>
      </c>
      <c r="D347" s="29">
        <v>310</v>
      </c>
      <c r="E347" s="29"/>
      <c r="F347" s="30"/>
      <c r="G347" s="115">
        <f aca="true" t="shared" si="145" ref="G347:G354">H347+I347+J347</f>
        <v>344400</v>
      </c>
      <c r="H347" s="115">
        <v>0</v>
      </c>
      <c r="I347" s="115">
        <v>344400</v>
      </c>
      <c r="J347" s="115">
        <v>0</v>
      </c>
      <c r="K347" s="115">
        <f aca="true" t="shared" si="146" ref="K347:K354">L347+M347+N347</f>
        <v>67991.82</v>
      </c>
      <c r="L347" s="115">
        <v>0</v>
      </c>
      <c r="M347" s="115">
        <v>67991.82</v>
      </c>
      <c r="N347" s="115">
        <v>0</v>
      </c>
      <c r="O347" s="115">
        <f aca="true" t="shared" si="147" ref="O347:O354">P347+Q347+R347</f>
        <v>344400</v>
      </c>
      <c r="P347" s="115">
        <v>0</v>
      </c>
      <c r="Q347" s="115">
        <v>344400</v>
      </c>
      <c r="R347" s="115">
        <v>0</v>
      </c>
      <c r="S347" s="115">
        <f aca="true" t="shared" si="148" ref="S347:S354">T347+U347+V347</f>
        <v>344400</v>
      </c>
      <c r="T347" s="115">
        <v>0</v>
      </c>
      <c r="U347" s="115">
        <v>344400</v>
      </c>
      <c r="V347" s="115">
        <v>0</v>
      </c>
    </row>
    <row r="348" spans="1:22" s="2" customFormat="1" ht="12.75" outlineLevel="3">
      <c r="A348" s="22"/>
      <c r="B348" s="13" t="s">
        <v>42</v>
      </c>
      <c r="C348" s="29" t="s">
        <v>174</v>
      </c>
      <c r="D348" s="29">
        <v>310</v>
      </c>
      <c r="E348" s="29">
        <v>10</v>
      </c>
      <c r="F348" s="29"/>
      <c r="G348" s="115">
        <f t="shared" si="145"/>
        <v>344400</v>
      </c>
      <c r="H348" s="115">
        <v>0</v>
      </c>
      <c r="I348" s="115">
        <v>344400</v>
      </c>
      <c r="J348" s="115">
        <v>0</v>
      </c>
      <c r="K348" s="115">
        <f t="shared" si="146"/>
        <v>67991.82</v>
      </c>
      <c r="L348" s="115">
        <v>0</v>
      </c>
      <c r="M348" s="115">
        <v>67991.82</v>
      </c>
      <c r="N348" s="115">
        <v>0</v>
      </c>
      <c r="O348" s="115">
        <f t="shared" si="147"/>
        <v>344400</v>
      </c>
      <c r="P348" s="115">
        <v>0</v>
      </c>
      <c r="Q348" s="115">
        <v>344400</v>
      </c>
      <c r="R348" s="115">
        <v>0</v>
      </c>
      <c r="S348" s="115">
        <f t="shared" si="148"/>
        <v>344400</v>
      </c>
      <c r="T348" s="115">
        <v>0</v>
      </c>
      <c r="U348" s="115">
        <v>344400</v>
      </c>
      <c r="V348" s="115">
        <v>0</v>
      </c>
    </row>
    <row r="349" spans="1:22" s="2" customFormat="1" ht="12.75" outlineLevel="3">
      <c r="A349" s="22"/>
      <c r="B349" s="13" t="s">
        <v>64</v>
      </c>
      <c r="C349" s="29" t="s">
        <v>174</v>
      </c>
      <c r="D349" s="29">
        <v>310</v>
      </c>
      <c r="E349" s="29">
        <v>10</v>
      </c>
      <c r="F349" s="29" t="s">
        <v>50</v>
      </c>
      <c r="G349" s="115">
        <f t="shared" si="145"/>
        <v>344400</v>
      </c>
      <c r="H349" s="115">
        <v>0</v>
      </c>
      <c r="I349" s="115">
        <v>344400</v>
      </c>
      <c r="J349" s="115">
        <v>0</v>
      </c>
      <c r="K349" s="115">
        <f t="shared" si="146"/>
        <v>67991.82</v>
      </c>
      <c r="L349" s="115">
        <v>0</v>
      </c>
      <c r="M349" s="115">
        <v>67991.82</v>
      </c>
      <c r="N349" s="115">
        <v>0</v>
      </c>
      <c r="O349" s="115">
        <f t="shared" si="147"/>
        <v>344400</v>
      </c>
      <c r="P349" s="115">
        <v>0</v>
      </c>
      <c r="Q349" s="115">
        <v>344400</v>
      </c>
      <c r="R349" s="115">
        <v>0</v>
      </c>
      <c r="S349" s="115">
        <f t="shared" si="148"/>
        <v>344400</v>
      </c>
      <c r="T349" s="115">
        <v>0</v>
      </c>
      <c r="U349" s="115">
        <v>344400</v>
      </c>
      <c r="V349" s="115">
        <v>0</v>
      </c>
    </row>
    <row r="350" spans="1:22" s="2" customFormat="1" ht="51" outlineLevel="3">
      <c r="A350" s="51"/>
      <c r="B350" s="13" t="s">
        <v>62</v>
      </c>
      <c r="C350" s="29" t="s">
        <v>506</v>
      </c>
      <c r="D350" s="29"/>
      <c r="E350" s="29"/>
      <c r="F350" s="29"/>
      <c r="G350" s="115">
        <f t="shared" si="145"/>
        <v>139800</v>
      </c>
      <c r="H350" s="115">
        <v>139800</v>
      </c>
      <c r="I350" s="115">
        <v>0</v>
      </c>
      <c r="J350" s="115">
        <v>0</v>
      </c>
      <c r="K350" s="115">
        <f t="shared" si="146"/>
        <v>83795.45</v>
      </c>
      <c r="L350" s="115">
        <v>83795.45</v>
      </c>
      <c r="M350" s="115">
        <v>0</v>
      </c>
      <c r="N350" s="115">
        <v>0</v>
      </c>
      <c r="O350" s="115">
        <f t="shared" si="147"/>
        <v>145200</v>
      </c>
      <c r="P350" s="115">
        <v>145200</v>
      </c>
      <c r="Q350" s="115">
        <v>0</v>
      </c>
      <c r="R350" s="115">
        <v>0</v>
      </c>
      <c r="S350" s="115">
        <f t="shared" si="148"/>
        <v>151000</v>
      </c>
      <c r="T350" s="115">
        <v>151000</v>
      </c>
      <c r="U350" s="115">
        <v>0</v>
      </c>
      <c r="V350" s="115">
        <v>0</v>
      </c>
    </row>
    <row r="351" spans="1:22" s="2" customFormat="1" ht="12.75" customHeight="1" outlineLevel="3">
      <c r="A351" s="51"/>
      <c r="B351" s="13" t="s">
        <v>93</v>
      </c>
      <c r="C351" s="29" t="s">
        <v>506</v>
      </c>
      <c r="D351" s="29" t="s">
        <v>265</v>
      </c>
      <c r="E351" s="29"/>
      <c r="F351" s="29"/>
      <c r="G351" s="115">
        <f t="shared" si="145"/>
        <v>139800</v>
      </c>
      <c r="H351" s="115">
        <v>139800</v>
      </c>
      <c r="I351" s="115">
        <v>0</v>
      </c>
      <c r="J351" s="115">
        <v>0</v>
      </c>
      <c r="K351" s="115">
        <f t="shared" si="146"/>
        <v>83795.45</v>
      </c>
      <c r="L351" s="115">
        <v>83795.45</v>
      </c>
      <c r="M351" s="115">
        <v>0</v>
      </c>
      <c r="N351" s="115">
        <v>0</v>
      </c>
      <c r="O351" s="115">
        <f t="shared" si="147"/>
        <v>145200</v>
      </c>
      <c r="P351" s="115">
        <v>145200</v>
      </c>
      <c r="Q351" s="115">
        <v>0</v>
      </c>
      <c r="R351" s="115">
        <v>0</v>
      </c>
      <c r="S351" s="115">
        <f t="shared" si="148"/>
        <v>151000</v>
      </c>
      <c r="T351" s="115">
        <v>151000</v>
      </c>
      <c r="U351" s="115">
        <v>0</v>
      </c>
      <c r="V351" s="115">
        <v>0</v>
      </c>
    </row>
    <row r="352" spans="1:22" s="2" customFormat="1" ht="25.5" outlineLevel="3">
      <c r="A352" s="51"/>
      <c r="B352" s="13" t="s">
        <v>106</v>
      </c>
      <c r="C352" s="29" t="s">
        <v>506</v>
      </c>
      <c r="D352" s="29" t="s">
        <v>365</v>
      </c>
      <c r="E352" s="29"/>
      <c r="F352" s="29"/>
      <c r="G352" s="115">
        <f t="shared" si="145"/>
        <v>139800</v>
      </c>
      <c r="H352" s="115">
        <v>139800</v>
      </c>
      <c r="I352" s="115">
        <v>0</v>
      </c>
      <c r="J352" s="115">
        <v>0</v>
      </c>
      <c r="K352" s="115">
        <f t="shared" si="146"/>
        <v>83795.45</v>
      </c>
      <c r="L352" s="115">
        <v>83795.45</v>
      </c>
      <c r="M352" s="115">
        <v>0</v>
      </c>
      <c r="N352" s="115">
        <v>0</v>
      </c>
      <c r="O352" s="115">
        <f t="shared" si="147"/>
        <v>145200</v>
      </c>
      <c r="P352" s="115">
        <v>145200</v>
      </c>
      <c r="Q352" s="115">
        <v>0</v>
      </c>
      <c r="R352" s="115">
        <v>0</v>
      </c>
      <c r="S352" s="115">
        <f t="shared" si="148"/>
        <v>151000</v>
      </c>
      <c r="T352" s="115">
        <v>151000</v>
      </c>
      <c r="U352" s="115">
        <v>0</v>
      </c>
      <c r="V352" s="115">
        <v>0</v>
      </c>
    </row>
    <row r="353" spans="1:22" s="2" customFormat="1" ht="12.75" outlineLevel="3">
      <c r="A353" s="51"/>
      <c r="B353" s="13" t="s">
        <v>42</v>
      </c>
      <c r="C353" s="29" t="s">
        <v>506</v>
      </c>
      <c r="D353" s="29" t="s">
        <v>365</v>
      </c>
      <c r="E353" s="29" t="s">
        <v>308</v>
      </c>
      <c r="F353" s="29"/>
      <c r="G353" s="115">
        <f t="shared" si="145"/>
        <v>139800</v>
      </c>
      <c r="H353" s="115">
        <v>139800</v>
      </c>
      <c r="I353" s="115">
        <v>0</v>
      </c>
      <c r="J353" s="115">
        <v>0</v>
      </c>
      <c r="K353" s="115">
        <f t="shared" si="146"/>
        <v>83795.45</v>
      </c>
      <c r="L353" s="115">
        <v>83795.45</v>
      </c>
      <c r="M353" s="115">
        <v>0</v>
      </c>
      <c r="N353" s="115">
        <v>0</v>
      </c>
      <c r="O353" s="115">
        <f t="shared" si="147"/>
        <v>145200</v>
      </c>
      <c r="P353" s="115">
        <v>145200</v>
      </c>
      <c r="Q353" s="115">
        <v>0</v>
      </c>
      <c r="R353" s="115">
        <v>0</v>
      </c>
      <c r="S353" s="115">
        <f t="shared" si="148"/>
        <v>151000</v>
      </c>
      <c r="T353" s="115">
        <v>151000</v>
      </c>
      <c r="U353" s="115">
        <v>0</v>
      </c>
      <c r="V353" s="115">
        <v>0</v>
      </c>
    </row>
    <row r="354" spans="1:22" s="2" customFormat="1" ht="12.75" outlineLevel="3">
      <c r="A354" s="51"/>
      <c r="B354" s="62" t="s">
        <v>64</v>
      </c>
      <c r="C354" s="29" t="s">
        <v>506</v>
      </c>
      <c r="D354" s="29" t="s">
        <v>365</v>
      </c>
      <c r="E354" s="29" t="s">
        <v>308</v>
      </c>
      <c r="F354" s="29" t="s">
        <v>50</v>
      </c>
      <c r="G354" s="115">
        <f t="shared" si="145"/>
        <v>139800</v>
      </c>
      <c r="H354" s="115">
        <v>139800</v>
      </c>
      <c r="I354" s="115">
        <v>0</v>
      </c>
      <c r="J354" s="115">
        <v>0</v>
      </c>
      <c r="K354" s="115">
        <f t="shared" si="146"/>
        <v>83795.45</v>
      </c>
      <c r="L354" s="115">
        <v>83795.45</v>
      </c>
      <c r="M354" s="115">
        <v>0</v>
      </c>
      <c r="N354" s="115">
        <v>0</v>
      </c>
      <c r="O354" s="115">
        <f t="shared" si="147"/>
        <v>145200</v>
      </c>
      <c r="P354" s="115">
        <v>145200</v>
      </c>
      <c r="Q354" s="115">
        <v>0</v>
      </c>
      <c r="R354" s="115">
        <v>0</v>
      </c>
      <c r="S354" s="115">
        <f t="shared" si="148"/>
        <v>151000</v>
      </c>
      <c r="T354" s="115">
        <v>151000</v>
      </c>
      <c r="U354" s="115">
        <v>0</v>
      </c>
      <c r="V354" s="115">
        <v>0</v>
      </c>
    </row>
    <row r="355" spans="1:22" s="2" customFormat="1" ht="27" outlineLevel="3">
      <c r="A355" s="22"/>
      <c r="B355" s="10" t="s">
        <v>554</v>
      </c>
      <c r="C355" s="31" t="s">
        <v>555</v>
      </c>
      <c r="D355" s="31"/>
      <c r="E355" s="31"/>
      <c r="F355" s="31"/>
      <c r="G355" s="118">
        <f aca="true" t="shared" si="149" ref="G355:V356">G356</f>
        <v>1150000</v>
      </c>
      <c r="H355" s="118">
        <f t="shared" si="149"/>
        <v>0</v>
      </c>
      <c r="I355" s="118">
        <f t="shared" si="149"/>
        <v>0</v>
      </c>
      <c r="J355" s="118">
        <f t="shared" si="149"/>
        <v>1150000</v>
      </c>
      <c r="K355" s="118">
        <f t="shared" si="149"/>
        <v>0</v>
      </c>
      <c r="L355" s="118">
        <f t="shared" si="149"/>
        <v>0</v>
      </c>
      <c r="M355" s="118">
        <f t="shared" si="149"/>
        <v>0</v>
      </c>
      <c r="N355" s="118">
        <f t="shared" si="149"/>
        <v>0</v>
      </c>
      <c r="O355" s="118">
        <f t="shared" si="149"/>
        <v>0</v>
      </c>
      <c r="P355" s="118">
        <f t="shared" si="149"/>
        <v>0</v>
      </c>
      <c r="Q355" s="118">
        <f t="shared" si="149"/>
        <v>0</v>
      </c>
      <c r="R355" s="118">
        <f t="shared" si="149"/>
        <v>0</v>
      </c>
      <c r="S355" s="118">
        <f t="shared" si="149"/>
        <v>0</v>
      </c>
      <c r="T355" s="118">
        <f t="shared" si="149"/>
        <v>0</v>
      </c>
      <c r="U355" s="118">
        <f t="shared" si="149"/>
        <v>0</v>
      </c>
      <c r="V355" s="118">
        <f t="shared" si="149"/>
        <v>0</v>
      </c>
    </row>
    <row r="356" spans="1:22" s="2" customFormat="1" ht="25.5" outlineLevel="3">
      <c r="A356" s="22"/>
      <c r="B356" s="13" t="s">
        <v>556</v>
      </c>
      <c r="C356" s="29" t="s">
        <v>557</v>
      </c>
      <c r="D356" s="29"/>
      <c r="E356" s="29"/>
      <c r="F356" s="29"/>
      <c r="G356" s="115">
        <f t="shared" si="149"/>
        <v>1150000</v>
      </c>
      <c r="H356" s="115">
        <f t="shared" si="149"/>
        <v>0</v>
      </c>
      <c r="I356" s="115">
        <f t="shared" si="149"/>
        <v>0</v>
      </c>
      <c r="J356" s="115">
        <v>1150000</v>
      </c>
      <c r="K356" s="115">
        <f t="shared" si="149"/>
        <v>0</v>
      </c>
      <c r="L356" s="115">
        <f t="shared" si="149"/>
        <v>0</v>
      </c>
      <c r="M356" s="115">
        <f t="shared" si="149"/>
        <v>0</v>
      </c>
      <c r="N356" s="115">
        <v>0</v>
      </c>
      <c r="O356" s="115">
        <f t="shared" si="149"/>
        <v>0</v>
      </c>
      <c r="P356" s="115">
        <f t="shared" si="149"/>
        <v>0</v>
      </c>
      <c r="Q356" s="115">
        <f t="shared" si="149"/>
        <v>0</v>
      </c>
      <c r="R356" s="115">
        <v>0</v>
      </c>
      <c r="S356" s="115">
        <f t="shared" si="149"/>
        <v>0</v>
      </c>
      <c r="T356" s="115">
        <f t="shared" si="149"/>
        <v>0</v>
      </c>
      <c r="U356" s="115">
        <f t="shared" si="149"/>
        <v>0</v>
      </c>
      <c r="V356" s="115">
        <v>0</v>
      </c>
    </row>
    <row r="357" spans="1:22" s="2" customFormat="1" ht="25.5" customHeight="1" outlineLevel="3">
      <c r="A357" s="22"/>
      <c r="B357" s="13" t="s">
        <v>95</v>
      </c>
      <c r="C357" s="29" t="s">
        <v>557</v>
      </c>
      <c r="D357" s="29" t="s">
        <v>234</v>
      </c>
      <c r="E357" s="29"/>
      <c r="F357" s="29"/>
      <c r="G357" s="115">
        <f>H357+I357+J357</f>
        <v>1150000</v>
      </c>
      <c r="H357" s="115">
        <v>0</v>
      </c>
      <c r="I357" s="115">
        <v>0</v>
      </c>
      <c r="J357" s="115">
        <v>1150000</v>
      </c>
      <c r="K357" s="115">
        <f>L357+M357+N357</f>
        <v>0</v>
      </c>
      <c r="L357" s="115">
        <v>0</v>
      </c>
      <c r="M357" s="115">
        <v>0</v>
      </c>
      <c r="N357" s="115">
        <v>0</v>
      </c>
      <c r="O357" s="115">
        <f>P357+Q357+R357</f>
        <v>0</v>
      </c>
      <c r="P357" s="115">
        <v>0</v>
      </c>
      <c r="Q357" s="115">
        <v>0</v>
      </c>
      <c r="R357" s="115">
        <v>0</v>
      </c>
      <c r="S357" s="115">
        <f>T357+U357+V357</f>
        <v>0</v>
      </c>
      <c r="T357" s="115">
        <v>0</v>
      </c>
      <c r="U357" s="115">
        <v>0</v>
      </c>
      <c r="V357" s="115">
        <v>0</v>
      </c>
    </row>
    <row r="358" spans="1:22" s="2" customFormat="1" ht="12.75" outlineLevel="3">
      <c r="A358" s="22"/>
      <c r="B358" s="13" t="s">
        <v>98</v>
      </c>
      <c r="C358" s="29" t="s">
        <v>557</v>
      </c>
      <c r="D358" s="29" t="s">
        <v>235</v>
      </c>
      <c r="E358" s="29"/>
      <c r="F358" s="29"/>
      <c r="G358" s="115">
        <f>H358+I358+J358</f>
        <v>1150000</v>
      </c>
      <c r="H358" s="115">
        <v>0</v>
      </c>
      <c r="I358" s="115">
        <v>0</v>
      </c>
      <c r="J358" s="115">
        <v>1150000</v>
      </c>
      <c r="K358" s="115">
        <f>L358+M358+N358</f>
        <v>0</v>
      </c>
      <c r="L358" s="115">
        <v>0</v>
      </c>
      <c r="M358" s="115">
        <v>0</v>
      </c>
      <c r="N358" s="115">
        <v>0</v>
      </c>
      <c r="O358" s="115">
        <f>P358+Q358+R358</f>
        <v>0</v>
      </c>
      <c r="P358" s="115">
        <v>0</v>
      </c>
      <c r="Q358" s="115">
        <v>0</v>
      </c>
      <c r="R358" s="115">
        <v>0</v>
      </c>
      <c r="S358" s="115">
        <f>T358+U358+V358</f>
        <v>0</v>
      </c>
      <c r="T358" s="115">
        <v>0</v>
      </c>
      <c r="U358" s="115">
        <v>0</v>
      </c>
      <c r="V358" s="115">
        <v>0</v>
      </c>
    </row>
    <row r="359" spans="1:22" s="2" customFormat="1" ht="12.75" outlineLevel="3">
      <c r="A359" s="22"/>
      <c r="B359" s="13" t="s">
        <v>52</v>
      </c>
      <c r="C359" s="29" t="s">
        <v>557</v>
      </c>
      <c r="D359" s="29" t="s">
        <v>235</v>
      </c>
      <c r="E359" s="29" t="s">
        <v>53</v>
      </c>
      <c r="F359" s="29"/>
      <c r="G359" s="115">
        <f>H359+I359+J359</f>
        <v>1150000</v>
      </c>
      <c r="H359" s="115">
        <v>0</v>
      </c>
      <c r="I359" s="115">
        <v>0</v>
      </c>
      <c r="J359" s="115">
        <v>1150000</v>
      </c>
      <c r="K359" s="115">
        <f>L359+M359+N359</f>
        <v>0</v>
      </c>
      <c r="L359" s="115">
        <v>0</v>
      </c>
      <c r="M359" s="115">
        <v>0</v>
      </c>
      <c r="N359" s="115">
        <v>0</v>
      </c>
      <c r="O359" s="115">
        <f>P359+Q359+R359</f>
        <v>0</v>
      </c>
      <c r="P359" s="115">
        <v>0</v>
      </c>
      <c r="Q359" s="115">
        <v>0</v>
      </c>
      <c r="R359" s="115">
        <v>0</v>
      </c>
      <c r="S359" s="115">
        <f>T359+U359+V359</f>
        <v>0</v>
      </c>
      <c r="T359" s="115">
        <v>0</v>
      </c>
      <c r="U359" s="115">
        <v>0</v>
      </c>
      <c r="V359" s="115">
        <v>0</v>
      </c>
    </row>
    <row r="360" spans="1:22" s="2" customFormat="1" ht="12.75" outlineLevel="3">
      <c r="A360" s="22"/>
      <c r="B360" s="13" t="s">
        <v>60</v>
      </c>
      <c r="C360" s="29" t="s">
        <v>557</v>
      </c>
      <c r="D360" s="29" t="s">
        <v>235</v>
      </c>
      <c r="E360" s="29" t="s">
        <v>53</v>
      </c>
      <c r="F360" s="29" t="s">
        <v>41</v>
      </c>
      <c r="G360" s="115">
        <f>H360+I360+J360</f>
        <v>1150000</v>
      </c>
      <c r="H360" s="115">
        <v>0</v>
      </c>
      <c r="I360" s="115">
        <v>0</v>
      </c>
      <c r="J360" s="115">
        <v>1150000</v>
      </c>
      <c r="K360" s="115">
        <f>L360+M360+N360</f>
        <v>0</v>
      </c>
      <c r="L360" s="115">
        <v>0</v>
      </c>
      <c r="M360" s="115">
        <v>0</v>
      </c>
      <c r="N360" s="115">
        <v>0</v>
      </c>
      <c r="O360" s="115">
        <f>P360+Q360+R360</f>
        <v>0</v>
      </c>
      <c r="P360" s="115">
        <v>0</v>
      </c>
      <c r="Q360" s="115">
        <v>0</v>
      </c>
      <c r="R360" s="115">
        <v>0</v>
      </c>
      <c r="S360" s="115">
        <f>T360+U360+V360</f>
        <v>0</v>
      </c>
      <c r="T360" s="115">
        <v>0</v>
      </c>
      <c r="U360" s="115">
        <v>0</v>
      </c>
      <c r="V360" s="115">
        <v>0</v>
      </c>
    </row>
    <row r="361" spans="1:22" s="2" customFormat="1" ht="54" outlineLevel="3">
      <c r="A361" s="22"/>
      <c r="B361" s="10" t="s">
        <v>361</v>
      </c>
      <c r="C361" s="31" t="s">
        <v>362</v>
      </c>
      <c r="D361" s="31"/>
      <c r="E361" s="31"/>
      <c r="F361" s="31"/>
      <c r="G361" s="118">
        <f aca="true" t="shared" si="150" ref="G361:V362">G362</f>
        <v>2200000</v>
      </c>
      <c r="H361" s="118">
        <f t="shared" si="150"/>
        <v>0</v>
      </c>
      <c r="I361" s="118">
        <f t="shared" si="150"/>
        <v>0</v>
      </c>
      <c r="J361" s="118">
        <f t="shared" si="150"/>
        <v>2200000</v>
      </c>
      <c r="K361" s="118">
        <f t="shared" si="150"/>
        <v>0</v>
      </c>
      <c r="L361" s="118">
        <f t="shared" si="150"/>
        <v>0</v>
      </c>
      <c r="M361" s="118">
        <f t="shared" si="150"/>
        <v>0</v>
      </c>
      <c r="N361" s="118">
        <f t="shared" si="150"/>
        <v>0</v>
      </c>
      <c r="O361" s="118">
        <f t="shared" si="150"/>
        <v>0</v>
      </c>
      <c r="P361" s="118">
        <f t="shared" si="150"/>
        <v>0</v>
      </c>
      <c r="Q361" s="118">
        <f t="shared" si="150"/>
        <v>0</v>
      </c>
      <c r="R361" s="118">
        <f t="shared" si="150"/>
        <v>0</v>
      </c>
      <c r="S361" s="118">
        <f t="shared" si="150"/>
        <v>0</v>
      </c>
      <c r="T361" s="118">
        <f t="shared" si="150"/>
        <v>0</v>
      </c>
      <c r="U361" s="118">
        <f t="shared" si="150"/>
        <v>0</v>
      </c>
      <c r="V361" s="118">
        <f t="shared" si="150"/>
        <v>0</v>
      </c>
    </row>
    <row r="362" spans="1:22" s="2" customFormat="1" ht="38.25" outlineLevel="3">
      <c r="A362" s="22"/>
      <c r="B362" s="13" t="s">
        <v>363</v>
      </c>
      <c r="C362" s="29" t="s">
        <v>364</v>
      </c>
      <c r="D362" s="29"/>
      <c r="E362" s="29"/>
      <c r="F362" s="29"/>
      <c r="G362" s="115">
        <f t="shared" si="150"/>
        <v>2200000</v>
      </c>
      <c r="H362" s="115">
        <f t="shared" si="150"/>
        <v>0</v>
      </c>
      <c r="I362" s="115">
        <f t="shared" si="150"/>
        <v>0</v>
      </c>
      <c r="J362" s="115">
        <f t="shared" si="150"/>
        <v>2200000</v>
      </c>
      <c r="K362" s="115">
        <f t="shared" si="150"/>
        <v>0</v>
      </c>
      <c r="L362" s="115">
        <f t="shared" si="150"/>
        <v>0</v>
      </c>
      <c r="M362" s="115">
        <f t="shared" si="150"/>
        <v>0</v>
      </c>
      <c r="N362" s="115">
        <v>0</v>
      </c>
      <c r="O362" s="115">
        <f t="shared" si="150"/>
        <v>0</v>
      </c>
      <c r="P362" s="115">
        <f t="shared" si="150"/>
        <v>0</v>
      </c>
      <c r="Q362" s="115">
        <f t="shared" si="150"/>
        <v>0</v>
      </c>
      <c r="R362" s="115">
        <v>0</v>
      </c>
      <c r="S362" s="115">
        <f t="shared" si="150"/>
        <v>0</v>
      </c>
      <c r="T362" s="115">
        <f t="shared" si="150"/>
        <v>0</v>
      </c>
      <c r="U362" s="115">
        <f t="shared" si="150"/>
        <v>0</v>
      </c>
      <c r="V362" s="115">
        <v>0</v>
      </c>
    </row>
    <row r="363" spans="1:22" s="2" customFormat="1" ht="25.5" customHeight="1" outlineLevel="3">
      <c r="A363" s="22"/>
      <c r="B363" s="13" t="s">
        <v>86</v>
      </c>
      <c r="C363" s="29" t="s">
        <v>364</v>
      </c>
      <c r="D363" s="29" t="s">
        <v>88</v>
      </c>
      <c r="E363" s="29"/>
      <c r="F363" s="29"/>
      <c r="G363" s="115">
        <f>H363+I363+J363</f>
        <v>2200000</v>
      </c>
      <c r="H363" s="115">
        <v>0</v>
      </c>
      <c r="I363" s="115">
        <v>0</v>
      </c>
      <c r="J363" s="115">
        <v>2200000</v>
      </c>
      <c r="K363" s="115">
        <f>L363+M363+N363</f>
        <v>0</v>
      </c>
      <c r="L363" s="115">
        <v>0</v>
      </c>
      <c r="M363" s="115">
        <v>0</v>
      </c>
      <c r="N363" s="115">
        <v>0</v>
      </c>
      <c r="O363" s="115">
        <f>P363+Q363+R363</f>
        <v>0</v>
      </c>
      <c r="P363" s="115">
        <v>0</v>
      </c>
      <c r="Q363" s="115">
        <v>0</v>
      </c>
      <c r="R363" s="115">
        <v>0</v>
      </c>
      <c r="S363" s="115">
        <f>T363+U363+V363</f>
        <v>0</v>
      </c>
      <c r="T363" s="115">
        <v>0</v>
      </c>
      <c r="U363" s="115">
        <v>0</v>
      </c>
      <c r="V363" s="115">
        <v>0</v>
      </c>
    </row>
    <row r="364" spans="1:22" s="2" customFormat="1" ht="38.25" outlineLevel="3">
      <c r="A364" s="22"/>
      <c r="B364" s="13" t="s">
        <v>87</v>
      </c>
      <c r="C364" s="29" t="s">
        <v>364</v>
      </c>
      <c r="D364" s="29" t="s">
        <v>91</v>
      </c>
      <c r="E364" s="29"/>
      <c r="F364" s="29"/>
      <c r="G364" s="115">
        <f>H364+I364+J364</f>
        <v>2200000</v>
      </c>
      <c r="H364" s="115">
        <v>0</v>
      </c>
      <c r="I364" s="115">
        <v>0</v>
      </c>
      <c r="J364" s="115">
        <v>2200000</v>
      </c>
      <c r="K364" s="115">
        <f>L364+M364+N364</f>
        <v>0</v>
      </c>
      <c r="L364" s="115">
        <v>0</v>
      </c>
      <c r="M364" s="115">
        <v>0</v>
      </c>
      <c r="N364" s="115">
        <v>0</v>
      </c>
      <c r="O364" s="115">
        <f>P364+Q364+R364</f>
        <v>0</v>
      </c>
      <c r="P364" s="115">
        <v>0</v>
      </c>
      <c r="Q364" s="115">
        <v>0</v>
      </c>
      <c r="R364" s="115">
        <v>0</v>
      </c>
      <c r="S364" s="115">
        <f>T364+U364+V364</f>
        <v>0</v>
      </c>
      <c r="T364" s="115">
        <v>0</v>
      </c>
      <c r="U364" s="115">
        <v>0</v>
      </c>
      <c r="V364" s="115">
        <v>0</v>
      </c>
    </row>
    <row r="365" spans="1:22" s="2" customFormat="1" ht="12.75" outlineLevel="3">
      <c r="A365" s="22"/>
      <c r="B365" s="13" t="s">
        <v>52</v>
      </c>
      <c r="C365" s="29" t="s">
        <v>364</v>
      </c>
      <c r="D365" s="29" t="s">
        <v>91</v>
      </c>
      <c r="E365" s="29" t="s">
        <v>53</v>
      </c>
      <c r="F365" s="29"/>
      <c r="G365" s="115">
        <f>H365+I365+J365</f>
        <v>2200000</v>
      </c>
      <c r="H365" s="115">
        <v>0</v>
      </c>
      <c r="I365" s="115">
        <v>0</v>
      </c>
      <c r="J365" s="115">
        <v>2200000</v>
      </c>
      <c r="K365" s="115">
        <f>L365+M365+N365</f>
        <v>0</v>
      </c>
      <c r="L365" s="115">
        <v>0</v>
      </c>
      <c r="M365" s="115">
        <v>0</v>
      </c>
      <c r="N365" s="115">
        <v>0</v>
      </c>
      <c r="O365" s="115">
        <f>P365+Q365+R365</f>
        <v>0</v>
      </c>
      <c r="P365" s="115">
        <v>0</v>
      </c>
      <c r="Q365" s="115">
        <v>0</v>
      </c>
      <c r="R365" s="115">
        <v>0</v>
      </c>
      <c r="S365" s="115">
        <f>T365+U365+V365</f>
        <v>0</v>
      </c>
      <c r="T365" s="115">
        <v>0</v>
      </c>
      <c r="U365" s="115">
        <v>0</v>
      </c>
      <c r="V365" s="115">
        <v>0</v>
      </c>
    </row>
    <row r="366" spans="1:22" s="2" customFormat="1" ht="12.75" outlineLevel="3">
      <c r="A366" s="22"/>
      <c r="B366" s="13" t="s">
        <v>60</v>
      </c>
      <c r="C366" s="29" t="s">
        <v>364</v>
      </c>
      <c r="D366" s="29" t="s">
        <v>91</v>
      </c>
      <c r="E366" s="29" t="s">
        <v>53</v>
      </c>
      <c r="F366" s="29" t="s">
        <v>41</v>
      </c>
      <c r="G366" s="115">
        <f>H366+I366+J366</f>
        <v>2200000</v>
      </c>
      <c r="H366" s="115">
        <v>0</v>
      </c>
      <c r="I366" s="115">
        <v>0</v>
      </c>
      <c r="J366" s="115">
        <v>2200000</v>
      </c>
      <c r="K366" s="115">
        <f>L366+M366+N366</f>
        <v>0</v>
      </c>
      <c r="L366" s="115">
        <v>0</v>
      </c>
      <c r="M366" s="115">
        <v>0</v>
      </c>
      <c r="N366" s="115">
        <v>0</v>
      </c>
      <c r="O366" s="115">
        <f>P366+Q366+R366</f>
        <v>0</v>
      </c>
      <c r="P366" s="115">
        <v>0</v>
      </c>
      <c r="Q366" s="115">
        <v>0</v>
      </c>
      <c r="R366" s="115">
        <v>0</v>
      </c>
      <c r="S366" s="115">
        <f>T366+U366+V366</f>
        <v>0</v>
      </c>
      <c r="T366" s="115">
        <v>0</v>
      </c>
      <c r="U366" s="115">
        <v>0</v>
      </c>
      <c r="V366" s="115">
        <v>0</v>
      </c>
    </row>
    <row r="367" spans="1:22" s="2" customFormat="1" ht="53.25" customHeight="1" outlineLevel="3">
      <c r="A367" s="22"/>
      <c r="B367" s="10" t="s">
        <v>559</v>
      </c>
      <c r="C367" s="31" t="s">
        <v>560</v>
      </c>
      <c r="D367" s="31"/>
      <c r="E367" s="31"/>
      <c r="F367" s="31"/>
      <c r="G367" s="118">
        <f aca="true" t="shared" si="151" ref="G367:V367">G368</f>
        <v>0</v>
      </c>
      <c r="H367" s="118">
        <f t="shared" si="151"/>
        <v>0</v>
      </c>
      <c r="I367" s="118">
        <f t="shared" si="151"/>
        <v>0</v>
      </c>
      <c r="J367" s="118">
        <f t="shared" si="151"/>
        <v>0</v>
      </c>
      <c r="K367" s="118">
        <f t="shared" si="151"/>
        <v>0</v>
      </c>
      <c r="L367" s="118">
        <f t="shared" si="151"/>
        <v>0</v>
      </c>
      <c r="M367" s="118">
        <f t="shared" si="151"/>
        <v>0</v>
      </c>
      <c r="N367" s="118">
        <f t="shared" si="151"/>
        <v>0</v>
      </c>
      <c r="O367" s="118">
        <f t="shared" si="151"/>
        <v>57454600</v>
      </c>
      <c r="P367" s="118">
        <f t="shared" si="151"/>
        <v>56880000</v>
      </c>
      <c r="Q367" s="118">
        <f t="shared" si="151"/>
        <v>287300</v>
      </c>
      <c r="R367" s="118">
        <f t="shared" si="151"/>
        <v>287300</v>
      </c>
      <c r="S367" s="118">
        <f t="shared" si="151"/>
        <v>102141400</v>
      </c>
      <c r="T367" s="118">
        <f t="shared" si="151"/>
        <v>101120000</v>
      </c>
      <c r="U367" s="118">
        <f t="shared" si="151"/>
        <v>510700</v>
      </c>
      <c r="V367" s="118">
        <f t="shared" si="151"/>
        <v>510700</v>
      </c>
    </row>
    <row r="368" spans="1:22" s="2" customFormat="1" ht="102" outlineLevel="4">
      <c r="A368" s="51"/>
      <c r="B368" s="13" t="s">
        <v>561</v>
      </c>
      <c r="C368" s="29" t="s">
        <v>562</v>
      </c>
      <c r="D368" s="29"/>
      <c r="E368" s="29"/>
      <c r="F368" s="29"/>
      <c r="G368" s="115">
        <f>G369</f>
        <v>0</v>
      </c>
      <c r="H368" s="115">
        <v>0</v>
      </c>
      <c r="I368" s="115">
        <v>0</v>
      </c>
      <c r="J368" s="115">
        <v>0</v>
      </c>
      <c r="K368" s="115">
        <f>K369</f>
        <v>0</v>
      </c>
      <c r="L368" s="115">
        <v>0</v>
      </c>
      <c r="M368" s="115">
        <v>0</v>
      </c>
      <c r="N368" s="115">
        <v>0</v>
      </c>
      <c r="O368" s="115">
        <f>O369</f>
        <v>57454600</v>
      </c>
      <c r="P368" s="115">
        <v>56880000</v>
      </c>
      <c r="Q368" s="115">
        <v>287300</v>
      </c>
      <c r="R368" s="115">
        <v>287300</v>
      </c>
      <c r="S368" s="115">
        <f>S369</f>
        <v>102141400</v>
      </c>
      <c r="T368" s="115">
        <v>101120000</v>
      </c>
      <c r="U368" s="115">
        <v>510700</v>
      </c>
      <c r="V368" s="115">
        <v>510700</v>
      </c>
    </row>
    <row r="369" spans="1:22" s="2" customFormat="1" ht="38.25" outlineLevel="4">
      <c r="A369" s="51"/>
      <c r="B369" s="13" t="s">
        <v>89</v>
      </c>
      <c r="C369" s="29" t="s">
        <v>562</v>
      </c>
      <c r="D369" s="29" t="s">
        <v>302</v>
      </c>
      <c r="E369" s="29"/>
      <c r="F369" s="29"/>
      <c r="G369" s="115">
        <f>H369+I369+J369</f>
        <v>0</v>
      </c>
      <c r="H369" s="115">
        <v>0</v>
      </c>
      <c r="I369" s="115">
        <v>0</v>
      </c>
      <c r="J369" s="115">
        <v>0</v>
      </c>
      <c r="K369" s="115">
        <f>L369+M369+N369</f>
        <v>0</v>
      </c>
      <c r="L369" s="115">
        <v>0</v>
      </c>
      <c r="M369" s="115">
        <v>0</v>
      </c>
      <c r="N369" s="115">
        <v>0</v>
      </c>
      <c r="O369" s="115">
        <f>P369+Q369+R369</f>
        <v>57454600</v>
      </c>
      <c r="P369" s="115">
        <v>56880000</v>
      </c>
      <c r="Q369" s="115">
        <v>287300</v>
      </c>
      <c r="R369" s="115">
        <v>287300</v>
      </c>
      <c r="S369" s="115">
        <f>T369+U369+V369</f>
        <v>102141400</v>
      </c>
      <c r="T369" s="115">
        <v>101120000</v>
      </c>
      <c r="U369" s="115">
        <v>510700</v>
      </c>
      <c r="V369" s="115">
        <v>510700</v>
      </c>
    </row>
    <row r="370" spans="1:22" s="2" customFormat="1" ht="12.75" outlineLevel="4">
      <c r="A370" s="51"/>
      <c r="B370" s="13" t="s">
        <v>90</v>
      </c>
      <c r="C370" s="29" t="s">
        <v>562</v>
      </c>
      <c r="D370" s="29" t="s">
        <v>303</v>
      </c>
      <c r="E370" s="29"/>
      <c r="F370" s="29"/>
      <c r="G370" s="115">
        <f>H370+I370+J370</f>
        <v>0</v>
      </c>
      <c r="H370" s="115">
        <v>0</v>
      </c>
      <c r="I370" s="115">
        <v>0</v>
      </c>
      <c r="J370" s="115">
        <v>0</v>
      </c>
      <c r="K370" s="115">
        <f>L370+M370+N370</f>
        <v>0</v>
      </c>
      <c r="L370" s="115">
        <v>0</v>
      </c>
      <c r="M370" s="115">
        <v>0</v>
      </c>
      <c r="N370" s="115">
        <v>0</v>
      </c>
      <c r="O370" s="115">
        <f>P370+Q370+R370</f>
        <v>57454600</v>
      </c>
      <c r="P370" s="115">
        <v>56880000</v>
      </c>
      <c r="Q370" s="115">
        <v>287300</v>
      </c>
      <c r="R370" s="115">
        <v>287300</v>
      </c>
      <c r="S370" s="115">
        <f>T370+U370+V370</f>
        <v>102141400</v>
      </c>
      <c r="T370" s="115">
        <v>101120000</v>
      </c>
      <c r="U370" s="115">
        <v>510700</v>
      </c>
      <c r="V370" s="115">
        <v>510700</v>
      </c>
    </row>
    <row r="371" spans="1:22" s="2" customFormat="1" ht="12.75" outlineLevel="4">
      <c r="A371" s="51"/>
      <c r="B371" s="13" t="s">
        <v>52</v>
      </c>
      <c r="C371" s="29" t="s">
        <v>562</v>
      </c>
      <c r="D371" s="29" t="s">
        <v>303</v>
      </c>
      <c r="E371" s="29" t="s">
        <v>53</v>
      </c>
      <c r="F371" s="29"/>
      <c r="G371" s="115">
        <f>H371+I371+J371</f>
        <v>0</v>
      </c>
      <c r="H371" s="115">
        <v>0</v>
      </c>
      <c r="I371" s="115">
        <v>0</v>
      </c>
      <c r="J371" s="115">
        <v>0</v>
      </c>
      <c r="K371" s="115">
        <f>L371+M371+N371</f>
        <v>0</v>
      </c>
      <c r="L371" s="115">
        <v>0</v>
      </c>
      <c r="M371" s="115">
        <v>0</v>
      </c>
      <c r="N371" s="115">
        <v>0</v>
      </c>
      <c r="O371" s="115">
        <f>P371+Q371+R371</f>
        <v>57454600</v>
      </c>
      <c r="P371" s="115">
        <v>56880000</v>
      </c>
      <c r="Q371" s="115">
        <v>287300</v>
      </c>
      <c r="R371" s="115">
        <v>287300</v>
      </c>
      <c r="S371" s="115">
        <f>T371+U371+V371</f>
        <v>102141400</v>
      </c>
      <c r="T371" s="115">
        <v>101120000</v>
      </c>
      <c r="U371" s="115">
        <v>510700</v>
      </c>
      <c r="V371" s="115">
        <v>510700</v>
      </c>
    </row>
    <row r="372" spans="1:22" s="2" customFormat="1" ht="12.75" outlineLevel="4">
      <c r="A372" s="51"/>
      <c r="B372" s="13" t="s">
        <v>60</v>
      </c>
      <c r="C372" s="29" t="s">
        <v>562</v>
      </c>
      <c r="D372" s="29" t="s">
        <v>303</v>
      </c>
      <c r="E372" s="29" t="s">
        <v>53</v>
      </c>
      <c r="F372" s="29" t="s">
        <v>41</v>
      </c>
      <c r="G372" s="115">
        <f>H372+I372+J372</f>
        <v>0</v>
      </c>
      <c r="H372" s="115">
        <v>0</v>
      </c>
      <c r="I372" s="115">
        <v>0</v>
      </c>
      <c r="J372" s="115">
        <v>0</v>
      </c>
      <c r="K372" s="115">
        <f>L372+M372+N372</f>
        <v>0</v>
      </c>
      <c r="L372" s="115">
        <v>0</v>
      </c>
      <c r="M372" s="115">
        <v>0</v>
      </c>
      <c r="N372" s="115">
        <v>0</v>
      </c>
      <c r="O372" s="115">
        <f>P372+Q372+R372</f>
        <v>57454600</v>
      </c>
      <c r="P372" s="115">
        <v>56880000</v>
      </c>
      <c r="Q372" s="115">
        <v>287300</v>
      </c>
      <c r="R372" s="115">
        <v>287300</v>
      </c>
      <c r="S372" s="115">
        <f>T372+U372+V372</f>
        <v>102141400</v>
      </c>
      <c r="T372" s="115">
        <v>101120000</v>
      </c>
      <c r="U372" s="115">
        <v>510700</v>
      </c>
      <c r="V372" s="115">
        <v>510700</v>
      </c>
    </row>
    <row r="373" spans="1:22" s="2" customFormat="1" ht="12.75" outlineLevel="4">
      <c r="A373" s="22"/>
      <c r="B373" s="70"/>
      <c r="C373" s="71"/>
      <c r="D373" s="71"/>
      <c r="E373" s="71"/>
      <c r="F373" s="71"/>
      <c r="G373" s="71"/>
      <c r="H373" s="71"/>
      <c r="I373" s="71"/>
      <c r="J373" s="72"/>
      <c r="K373" s="71"/>
      <c r="L373" s="71"/>
      <c r="M373" s="71"/>
      <c r="N373" s="72"/>
      <c r="O373" s="71"/>
      <c r="P373" s="71"/>
      <c r="Q373" s="71"/>
      <c r="R373" s="72"/>
      <c r="S373" s="71"/>
      <c r="T373" s="71"/>
      <c r="U373" s="71"/>
      <c r="V373" s="72"/>
    </row>
    <row r="374" spans="1:22" s="2" customFormat="1" ht="69" customHeight="1" outlineLevel="4">
      <c r="A374" s="92" t="s">
        <v>253</v>
      </c>
      <c r="B374" s="63" t="s">
        <v>286</v>
      </c>
      <c r="C374" s="64" t="s">
        <v>180</v>
      </c>
      <c r="D374" s="42"/>
      <c r="E374" s="42"/>
      <c r="F374" s="42"/>
      <c r="G374" s="65">
        <f aca="true" t="shared" si="152" ref="G374:V374">G375+G381+G386</f>
        <v>1043500</v>
      </c>
      <c r="H374" s="65">
        <f t="shared" si="152"/>
        <v>0</v>
      </c>
      <c r="I374" s="65">
        <f t="shared" si="152"/>
        <v>0</v>
      </c>
      <c r="J374" s="65">
        <f t="shared" si="152"/>
        <v>1043500</v>
      </c>
      <c r="K374" s="65">
        <f>K375+K381+K386</f>
        <v>48000</v>
      </c>
      <c r="L374" s="65">
        <f>L375+L381+L386</f>
        <v>0</v>
      </c>
      <c r="M374" s="65">
        <f>M375+M381+M386</f>
        <v>0</v>
      </c>
      <c r="N374" s="65">
        <f>N375+N381+N386</f>
        <v>48000</v>
      </c>
      <c r="O374" s="65">
        <f t="shared" si="152"/>
        <v>1043500</v>
      </c>
      <c r="P374" s="65">
        <f t="shared" si="152"/>
        <v>0</v>
      </c>
      <c r="Q374" s="65">
        <f t="shared" si="152"/>
        <v>0</v>
      </c>
      <c r="R374" s="65">
        <f t="shared" si="152"/>
        <v>1043500</v>
      </c>
      <c r="S374" s="65">
        <f t="shared" si="152"/>
        <v>1043500</v>
      </c>
      <c r="T374" s="65">
        <f t="shared" si="152"/>
        <v>0</v>
      </c>
      <c r="U374" s="65">
        <f t="shared" si="152"/>
        <v>0</v>
      </c>
      <c r="V374" s="65">
        <f t="shared" si="152"/>
        <v>1043500</v>
      </c>
    </row>
    <row r="375" spans="1:22" s="2" customFormat="1" ht="27" outlineLevel="4">
      <c r="A375" s="51"/>
      <c r="B375" s="10" t="s">
        <v>181</v>
      </c>
      <c r="C375" s="36" t="s">
        <v>182</v>
      </c>
      <c r="D375" s="32"/>
      <c r="E375" s="36"/>
      <c r="F375" s="32"/>
      <c r="G375" s="128">
        <f aca="true" t="shared" si="153" ref="G375:V375">G376</f>
        <v>20000</v>
      </c>
      <c r="H375" s="128">
        <f t="shared" si="153"/>
        <v>0</v>
      </c>
      <c r="I375" s="128">
        <f t="shared" si="153"/>
        <v>0</v>
      </c>
      <c r="J375" s="128">
        <f t="shared" si="153"/>
        <v>20000</v>
      </c>
      <c r="K375" s="128">
        <f t="shared" si="153"/>
        <v>0</v>
      </c>
      <c r="L375" s="128">
        <f t="shared" si="153"/>
        <v>0</v>
      </c>
      <c r="M375" s="128">
        <f t="shared" si="153"/>
        <v>0</v>
      </c>
      <c r="N375" s="128">
        <f t="shared" si="153"/>
        <v>0</v>
      </c>
      <c r="O375" s="128">
        <f t="shared" si="153"/>
        <v>20000</v>
      </c>
      <c r="P375" s="128">
        <f t="shared" si="153"/>
        <v>0</v>
      </c>
      <c r="Q375" s="128">
        <f t="shared" si="153"/>
        <v>0</v>
      </c>
      <c r="R375" s="128">
        <f t="shared" si="153"/>
        <v>20000</v>
      </c>
      <c r="S375" s="128">
        <f t="shared" si="153"/>
        <v>20000</v>
      </c>
      <c r="T375" s="128">
        <f t="shared" si="153"/>
        <v>0</v>
      </c>
      <c r="U375" s="128">
        <f t="shared" si="153"/>
        <v>0</v>
      </c>
      <c r="V375" s="128">
        <f t="shared" si="153"/>
        <v>20000</v>
      </c>
    </row>
    <row r="376" spans="1:22" s="2" customFormat="1" ht="25.5" outlineLevel="4">
      <c r="A376" s="51"/>
      <c r="B376" s="13" t="s">
        <v>183</v>
      </c>
      <c r="C376" s="29" t="s">
        <v>366</v>
      </c>
      <c r="D376" s="29"/>
      <c r="E376" s="29"/>
      <c r="F376" s="29"/>
      <c r="G376" s="115">
        <f>G377</f>
        <v>20000</v>
      </c>
      <c r="H376" s="115">
        <v>0</v>
      </c>
      <c r="I376" s="115">
        <v>0</v>
      </c>
      <c r="J376" s="115">
        <v>20000</v>
      </c>
      <c r="K376" s="115">
        <f>K377</f>
        <v>0</v>
      </c>
      <c r="L376" s="115">
        <v>0</v>
      </c>
      <c r="M376" s="115">
        <v>0</v>
      </c>
      <c r="N376" s="115">
        <v>0</v>
      </c>
      <c r="O376" s="115">
        <f>O377</f>
        <v>20000</v>
      </c>
      <c r="P376" s="115">
        <v>0</v>
      </c>
      <c r="Q376" s="115">
        <v>0</v>
      </c>
      <c r="R376" s="115">
        <v>20000</v>
      </c>
      <c r="S376" s="115">
        <f>S377</f>
        <v>20000</v>
      </c>
      <c r="T376" s="115">
        <v>0</v>
      </c>
      <c r="U376" s="115">
        <v>0</v>
      </c>
      <c r="V376" s="115">
        <v>20000</v>
      </c>
    </row>
    <row r="377" spans="1:22" s="2" customFormat="1" ht="25.5" outlineLevel="4">
      <c r="A377" s="51"/>
      <c r="B377" s="13" t="s">
        <v>184</v>
      </c>
      <c r="C377" s="29" t="s">
        <v>366</v>
      </c>
      <c r="D377" s="29">
        <v>200</v>
      </c>
      <c r="E377" s="29"/>
      <c r="F377" s="29"/>
      <c r="G377" s="115">
        <f>H377+I377+J377</f>
        <v>20000</v>
      </c>
      <c r="H377" s="115">
        <v>0</v>
      </c>
      <c r="I377" s="115">
        <v>0</v>
      </c>
      <c r="J377" s="115">
        <v>20000</v>
      </c>
      <c r="K377" s="115">
        <f>L377+M377+N377</f>
        <v>0</v>
      </c>
      <c r="L377" s="115">
        <v>0</v>
      </c>
      <c r="M377" s="115">
        <v>0</v>
      </c>
      <c r="N377" s="115">
        <v>0</v>
      </c>
      <c r="O377" s="115">
        <f>P377+Q377+R377</f>
        <v>20000</v>
      </c>
      <c r="P377" s="115">
        <v>0</v>
      </c>
      <c r="Q377" s="115">
        <v>0</v>
      </c>
      <c r="R377" s="115">
        <v>20000</v>
      </c>
      <c r="S377" s="115">
        <f>T377+U377+V377</f>
        <v>20000</v>
      </c>
      <c r="T377" s="115">
        <v>0</v>
      </c>
      <c r="U377" s="115">
        <v>0</v>
      </c>
      <c r="V377" s="115">
        <v>20000</v>
      </c>
    </row>
    <row r="378" spans="1:22" s="2" customFormat="1" ht="38.25" outlineLevel="4">
      <c r="A378" s="51"/>
      <c r="B378" s="13" t="s">
        <v>87</v>
      </c>
      <c r="C378" s="29" t="s">
        <v>366</v>
      </c>
      <c r="D378" s="29">
        <v>240</v>
      </c>
      <c r="E378" s="29"/>
      <c r="F378" s="29"/>
      <c r="G378" s="115">
        <f>H378+I378+J378</f>
        <v>20000</v>
      </c>
      <c r="H378" s="115">
        <v>0</v>
      </c>
      <c r="I378" s="115">
        <v>0</v>
      </c>
      <c r="J378" s="115">
        <v>20000</v>
      </c>
      <c r="K378" s="115">
        <f>L378+M378+N378</f>
        <v>0</v>
      </c>
      <c r="L378" s="115">
        <v>0</v>
      </c>
      <c r="M378" s="115">
        <v>0</v>
      </c>
      <c r="N378" s="115">
        <v>0</v>
      </c>
      <c r="O378" s="115">
        <f>P378+Q378+R378</f>
        <v>20000</v>
      </c>
      <c r="P378" s="115">
        <v>0</v>
      </c>
      <c r="Q378" s="115">
        <v>0</v>
      </c>
      <c r="R378" s="115">
        <v>20000</v>
      </c>
      <c r="S378" s="115">
        <f>T378+U378+V378</f>
        <v>20000</v>
      </c>
      <c r="T378" s="115">
        <v>0</v>
      </c>
      <c r="U378" s="115">
        <v>0</v>
      </c>
      <c r="V378" s="115">
        <v>20000</v>
      </c>
    </row>
    <row r="379" spans="1:22" s="2" customFormat="1" ht="12.75" outlineLevel="4">
      <c r="A379" s="51"/>
      <c r="B379" s="13" t="s">
        <v>52</v>
      </c>
      <c r="C379" s="29" t="s">
        <v>366</v>
      </c>
      <c r="D379" s="29">
        <v>240</v>
      </c>
      <c r="E379" s="29" t="s">
        <v>53</v>
      </c>
      <c r="F379" s="29"/>
      <c r="G379" s="115">
        <f>H379+I379+J379</f>
        <v>20000</v>
      </c>
      <c r="H379" s="115">
        <v>0</v>
      </c>
      <c r="I379" s="115">
        <v>0</v>
      </c>
      <c r="J379" s="115">
        <v>20000</v>
      </c>
      <c r="K379" s="115">
        <f>L379+M379+N379</f>
        <v>0</v>
      </c>
      <c r="L379" s="115">
        <v>0</v>
      </c>
      <c r="M379" s="115">
        <v>0</v>
      </c>
      <c r="N379" s="115">
        <v>0</v>
      </c>
      <c r="O379" s="115">
        <f>P379+Q379+R379</f>
        <v>20000</v>
      </c>
      <c r="P379" s="115">
        <v>0</v>
      </c>
      <c r="Q379" s="115">
        <v>0</v>
      </c>
      <c r="R379" s="115">
        <v>20000</v>
      </c>
      <c r="S379" s="115">
        <f>T379+U379+V379</f>
        <v>20000</v>
      </c>
      <c r="T379" s="115">
        <v>0</v>
      </c>
      <c r="U379" s="115">
        <v>0</v>
      </c>
      <c r="V379" s="115">
        <v>20000</v>
      </c>
    </row>
    <row r="380" spans="1:22" s="2" customFormat="1" ht="12.75" outlineLevel="4">
      <c r="A380" s="51"/>
      <c r="B380" s="13" t="s">
        <v>120</v>
      </c>
      <c r="C380" s="29" t="s">
        <v>366</v>
      </c>
      <c r="D380" s="29">
        <v>240</v>
      </c>
      <c r="E380" s="29" t="s">
        <v>53</v>
      </c>
      <c r="F380" s="29" t="s">
        <v>53</v>
      </c>
      <c r="G380" s="115">
        <f>H380+I380+J380</f>
        <v>20000</v>
      </c>
      <c r="H380" s="115">
        <v>0</v>
      </c>
      <c r="I380" s="115">
        <v>0</v>
      </c>
      <c r="J380" s="115">
        <v>20000</v>
      </c>
      <c r="K380" s="115">
        <f>L380+M380+N380</f>
        <v>0</v>
      </c>
      <c r="L380" s="115">
        <v>0</v>
      </c>
      <c r="M380" s="115">
        <v>0</v>
      </c>
      <c r="N380" s="115">
        <v>0</v>
      </c>
      <c r="O380" s="115">
        <f>P380+Q380+R380</f>
        <v>20000</v>
      </c>
      <c r="P380" s="115">
        <v>0</v>
      </c>
      <c r="Q380" s="115">
        <v>0</v>
      </c>
      <c r="R380" s="115">
        <v>20000</v>
      </c>
      <c r="S380" s="115">
        <f>T380+U380+V380</f>
        <v>20000</v>
      </c>
      <c r="T380" s="115">
        <v>0</v>
      </c>
      <c r="U380" s="115">
        <v>0</v>
      </c>
      <c r="V380" s="115">
        <v>20000</v>
      </c>
    </row>
    <row r="381" spans="1:22" s="2" customFormat="1" ht="25.5" customHeight="1" outlineLevel="4">
      <c r="A381" s="51"/>
      <c r="B381" s="10" t="s">
        <v>185</v>
      </c>
      <c r="C381" s="36" t="s">
        <v>186</v>
      </c>
      <c r="D381" s="32"/>
      <c r="E381" s="36"/>
      <c r="F381" s="32"/>
      <c r="G381" s="128">
        <f aca="true" t="shared" si="154" ref="G381:V381">G382</f>
        <v>108000</v>
      </c>
      <c r="H381" s="128">
        <f t="shared" si="154"/>
        <v>0</v>
      </c>
      <c r="I381" s="128">
        <f t="shared" si="154"/>
        <v>0</v>
      </c>
      <c r="J381" s="128">
        <f t="shared" si="154"/>
        <v>108000</v>
      </c>
      <c r="K381" s="128">
        <f t="shared" si="154"/>
        <v>48000</v>
      </c>
      <c r="L381" s="128">
        <f t="shared" si="154"/>
        <v>0</v>
      </c>
      <c r="M381" s="128">
        <f t="shared" si="154"/>
        <v>0</v>
      </c>
      <c r="N381" s="128">
        <f t="shared" si="154"/>
        <v>48000</v>
      </c>
      <c r="O381" s="128">
        <f t="shared" si="154"/>
        <v>108000</v>
      </c>
      <c r="P381" s="128">
        <f t="shared" si="154"/>
        <v>0</v>
      </c>
      <c r="Q381" s="128">
        <f t="shared" si="154"/>
        <v>0</v>
      </c>
      <c r="R381" s="128">
        <f t="shared" si="154"/>
        <v>108000</v>
      </c>
      <c r="S381" s="128">
        <f t="shared" si="154"/>
        <v>108000</v>
      </c>
      <c r="T381" s="128">
        <f t="shared" si="154"/>
        <v>0</v>
      </c>
      <c r="U381" s="128">
        <f t="shared" si="154"/>
        <v>0</v>
      </c>
      <c r="V381" s="128">
        <f t="shared" si="154"/>
        <v>108000</v>
      </c>
    </row>
    <row r="382" spans="1:22" s="2" customFormat="1" ht="12.75" outlineLevel="4">
      <c r="A382" s="51"/>
      <c r="B382" s="13" t="s">
        <v>187</v>
      </c>
      <c r="C382" s="29" t="s">
        <v>188</v>
      </c>
      <c r="D382" s="29"/>
      <c r="E382" s="29"/>
      <c r="F382" s="29"/>
      <c r="G382" s="115">
        <f>H382+I382+J382</f>
        <v>108000</v>
      </c>
      <c r="H382" s="115">
        <v>0</v>
      </c>
      <c r="I382" s="115">
        <v>0</v>
      </c>
      <c r="J382" s="115">
        <v>108000</v>
      </c>
      <c r="K382" s="115">
        <f>L382+M382+N382</f>
        <v>48000</v>
      </c>
      <c r="L382" s="115">
        <v>0</v>
      </c>
      <c r="M382" s="115">
        <v>0</v>
      </c>
      <c r="N382" s="115">
        <v>48000</v>
      </c>
      <c r="O382" s="115">
        <f>P382+Q382+R382</f>
        <v>108000</v>
      </c>
      <c r="P382" s="115">
        <v>0</v>
      </c>
      <c r="Q382" s="115">
        <v>0</v>
      </c>
      <c r="R382" s="115">
        <v>108000</v>
      </c>
      <c r="S382" s="115">
        <f>T382+U382+V382</f>
        <v>108000</v>
      </c>
      <c r="T382" s="115">
        <v>0</v>
      </c>
      <c r="U382" s="115">
        <v>0</v>
      </c>
      <c r="V382" s="115">
        <v>108000</v>
      </c>
    </row>
    <row r="383" spans="1:22" s="2" customFormat="1" ht="25.5" outlineLevel="4">
      <c r="A383" s="51"/>
      <c r="B383" s="13" t="s">
        <v>189</v>
      </c>
      <c r="C383" s="29" t="s">
        <v>188</v>
      </c>
      <c r="D383" s="29">
        <v>330</v>
      </c>
      <c r="E383" s="29"/>
      <c r="F383" s="29"/>
      <c r="G383" s="115">
        <f>H383+I383+J383</f>
        <v>108000</v>
      </c>
      <c r="H383" s="115">
        <v>0</v>
      </c>
      <c r="I383" s="115">
        <v>0</v>
      </c>
      <c r="J383" s="115">
        <v>108000</v>
      </c>
      <c r="K383" s="115">
        <f>L383+M383+N383</f>
        <v>48000</v>
      </c>
      <c r="L383" s="115">
        <v>0</v>
      </c>
      <c r="M383" s="115">
        <v>0</v>
      </c>
      <c r="N383" s="115">
        <v>48000</v>
      </c>
      <c r="O383" s="115">
        <f>P383+Q383+R383</f>
        <v>108000</v>
      </c>
      <c r="P383" s="115">
        <v>0</v>
      </c>
      <c r="Q383" s="115">
        <v>0</v>
      </c>
      <c r="R383" s="115">
        <v>108000</v>
      </c>
      <c r="S383" s="115">
        <f>T383+U383+V383</f>
        <v>108000</v>
      </c>
      <c r="T383" s="115">
        <v>0</v>
      </c>
      <c r="U383" s="115">
        <v>0</v>
      </c>
      <c r="V383" s="115">
        <v>108000</v>
      </c>
    </row>
    <row r="384" spans="1:22" s="2" customFormat="1" ht="12.75" outlineLevel="4">
      <c r="A384" s="51"/>
      <c r="B384" s="13" t="s">
        <v>52</v>
      </c>
      <c r="C384" s="29" t="s">
        <v>188</v>
      </c>
      <c r="D384" s="29">
        <v>330</v>
      </c>
      <c r="E384" s="29" t="s">
        <v>53</v>
      </c>
      <c r="F384" s="29"/>
      <c r="G384" s="115">
        <f>H384+I384+J384</f>
        <v>108000</v>
      </c>
      <c r="H384" s="115">
        <v>0</v>
      </c>
      <c r="I384" s="115">
        <v>0</v>
      </c>
      <c r="J384" s="115">
        <v>108000</v>
      </c>
      <c r="K384" s="115">
        <f>L384+M384+N384</f>
        <v>48000</v>
      </c>
      <c r="L384" s="115">
        <v>0</v>
      </c>
      <c r="M384" s="115">
        <v>0</v>
      </c>
      <c r="N384" s="115">
        <v>48000</v>
      </c>
      <c r="O384" s="115">
        <f>P384+Q384+R384</f>
        <v>108000</v>
      </c>
      <c r="P384" s="115">
        <v>0</v>
      </c>
      <c r="Q384" s="115">
        <v>0</v>
      </c>
      <c r="R384" s="115">
        <v>108000</v>
      </c>
      <c r="S384" s="115">
        <f>T384+U384+V384</f>
        <v>108000</v>
      </c>
      <c r="T384" s="115">
        <v>0</v>
      </c>
      <c r="U384" s="115">
        <v>0</v>
      </c>
      <c r="V384" s="115">
        <v>108000</v>
      </c>
    </row>
    <row r="385" spans="1:22" s="2" customFormat="1" ht="12.75" outlineLevel="4">
      <c r="A385" s="51"/>
      <c r="B385" s="13" t="s">
        <v>120</v>
      </c>
      <c r="C385" s="29" t="s">
        <v>188</v>
      </c>
      <c r="D385" s="29">
        <v>330</v>
      </c>
      <c r="E385" s="29" t="s">
        <v>53</v>
      </c>
      <c r="F385" s="29" t="s">
        <v>53</v>
      </c>
      <c r="G385" s="115">
        <f>H385+I385+J385</f>
        <v>108000</v>
      </c>
      <c r="H385" s="115">
        <v>0</v>
      </c>
      <c r="I385" s="115">
        <v>0</v>
      </c>
      <c r="J385" s="115">
        <v>108000</v>
      </c>
      <c r="K385" s="115">
        <f>L385+M385+N385</f>
        <v>48000</v>
      </c>
      <c r="L385" s="115">
        <v>0</v>
      </c>
      <c r="M385" s="115">
        <v>0</v>
      </c>
      <c r="N385" s="115">
        <v>48000</v>
      </c>
      <c r="O385" s="115">
        <f>P385+Q385+R385</f>
        <v>108000</v>
      </c>
      <c r="P385" s="115">
        <v>0</v>
      </c>
      <c r="Q385" s="115">
        <v>0</v>
      </c>
      <c r="R385" s="115">
        <v>108000</v>
      </c>
      <c r="S385" s="115">
        <f>T385+U385+V385</f>
        <v>108000</v>
      </c>
      <c r="T385" s="115">
        <v>0</v>
      </c>
      <c r="U385" s="115">
        <v>0</v>
      </c>
      <c r="V385" s="115">
        <v>108000</v>
      </c>
    </row>
    <row r="386" spans="1:22" s="2" customFormat="1" ht="27" outlineLevel="4">
      <c r="A386" s="51"/>
      <c r="B386" s="10" t="s">
        <v>190</v>
      </c>
      <c r="C386" s="36" t="s">
        <v>191</v>
      </c>
      <c r="D386" s="32"/>
      <c r="E386" s="36"/>
      <c r="F386" s="32"/>
      <c r="G386" s="128">
        <f aca="true" t="shared" si="155" ref="G386:V386">G387</f>
        <v>915500</v>
      </c>
      <c r="H386" s="128">
        <f t="shared" si="155"/>
        <v>0</v>
      </c>
      <c r="I386" s="128">
        <f t="shared" si="155"/>
        <v>0</v>
      </c>
      <c r="J386" s="128">
        <f t="shared" si="155"/>
        <v>915500</v>
      </c>
      <c r="K386" s="128">
        <f t="shared" si="155"/>
        <v>0</v>
      </c>
      <c r="L386" s="128">
        <f t="shared" si="155"/>
        <v>0</v>
      </c>
      <c r="M386" s="128">
        <f t="shared" si="155"/>
        <v>0</v>
      </c>
      <c r="N386" s="128">
        <f t="shared" si="155"/>
        <v>0</v>
      </c>
      <c r="O386" s="128">
        <f t="shared" si="155"/>
        <v>915500</v>
      </c>
      <c r="P386" s="128">
        <f t="shared" si="155"/>
        <v>0</v>
      </c>
      <c r="Q386" s="128">
        <f t="shared" si="155"/>
        <v>0</v>
      </c>
      <c r="R386" s="128">
        <f t="shared" si="155"/>
        <v>915500</v>
      </c>
      <c r="S386" s="128">
        <f t="shared" si="155"/>
        <v>915500</v>
      </c>
      <c r="T386" s="128">
        <f t="shared" si="155"/>
        <v>0</v>
      </c>
      <c r="U386" s="128">
        <f t="shared" si="155"/>
        <v>0</v>
      </c>
      <c r="V386" s="128">
        <f t="shared" si="155"/>
        <v>915500</v>
      </c>
    </row>
    <row r="387" spans="1:22" s="2" customFormat="1" ht="25.5" outlineLevel="4">
      <c r="A387" s="51"/>
      <c r="B387" s="13" t="s">
        <v>192</v>
      </c>
      <c r="C387" s="29" t="s">
        <v>193</v>
      </c>
      <c r="D387" s="29"/>
      <c r="E387" s="29"/>
      <c r="F387" s="29"/>
      <c r="G387" s="115">
        <f>G388</f>
        <v>915500</v>
      </c>
      <c r="H387" s="115">
        <f>H388</f>
        <v>0</v>
      </c>
      <c r="I387" s="115">
        <f>I388</f>
        <v>0</v>
      </c>
      <c r="J387" s="115">
        <v>915500</v>
      </c>
      <c r="K387" s="115">
        <f>K388</f>
        <v>0</v>
      </c>
      <c r="L387" s="115">
        <f>L388</f>
        <v>0</v>
      </c>
      <c r="M387" s="115">
        <f>M388</f>
        <v>0</v>
      </c>
      <c r="N387" s="115">
        <v>0</v>
      </c>
      <c r="O387" s="115">
        <f>O388</f>
        <v>915500</v>
      </c>
      <c r="P387" s="115">
        <f>P388</f>
        <v>0</v>
      </c>
      <c r="Q387" s="115">
        <f>Q388</f>
        <v>0</v>
      </c>
      <c r="R387" s="115">
        <v>915500</v>
      </c>
      <c r="S387" s="115">
        <f>S388</f>
        <v>915500</v>
      </c>
      <c r="T387" s="115">
        <f>T388</f>
        <v>0</v>
      </c>
      <c r="U387" s="115">
        <f>U388</f>
        <v>0</v>
      </c>
      <c r="V387" s="115">
        <v>915500</v>
      </c>
    </row>
    <row r="388" spans="1:22" s="2" customFormat="1" ht="13.5" customHeight="1" outlineLevel="4">
      <c r="A388" s="51"/>
      <c r="B388" s="13" t="s">
        <v>93</v>
      </c>
      <c r="C388" s="29" t="s">
        <v>193</v>
      </c>
      <c r="D388" s="29">
        <v>300</v>
      </c>
      <c r="E388" s="29"/>
      <c r="F388" s="29"/>
      <c r="G388" s="115">
        <f>G389+G392</f>
        <v>915500</v>
      </c>
      <c r="H388" s="115">
        <f>H389+H392</f>
        <v>0</v>
      </c>
      <c r="I388" s="115">
        <f>I389+I392</f>
        <v>0</v>
      </c>
      <c r="J388" s="115">
        <v>915500</v>
      </c>
      <c r="K388" s="115">
        <f>K389+K392</f>
        <v>0</v>
      </c>
      <c r="L388" s="115">
        <f>L389+L392</f>
        <v>0</v>
      </c>
      <c r="M388" s="115">
        <f>M389+M392</f>
        <v>0</v>
      </c>
      <c r="N388" s="115">
        <v>0</v>
      </c>
      <c r="O388" s="115">
        <f>O389+O392</f>
        <v>915500</v>
      </c>
      <c r="P388" s="115">
        <f>P389+P392</f>
        <v>0</v>
      </c>
      <c r="Q388" s="115">
        <f>Q389+Q392</f>
        <v>0</v>
      </c>
      <c r="R388" s="115">
        <v>915500</v>
      </c>
      <c r="S388" s="115">
        <f>S389+S392</f>
        <v>915500</v>
      </c>
      <c r="T388" s="115">
        <f>T389+T392</f>
        <v>0</v>
      </c>
      <c r="U388" s="115">
        <f>U389+U392</f>
        <v>0</v>
      </c>
      <c r="V388" s="115">
        <v>915500</v>
      </c>
    </row>
    <row r="389" spans="1:22" s="2" customFormat="1" ht="25.5" outlineLevel="4">
      <c r="A389" s="51"/>
      <c r="B389" s="13" t="s">
        <v>94</v>
      </c>
      <c r="C389" s="29" t="s">
        <v>193</v>
      </c>
      <c r="D389" s="29" t="s">
        <v>85</v>
      </c>
      <c r="E389" s="29"/>
      <c r="F389" s="29"/>
      <c r="G389" s="115">
        <f>H389+I389+J389</f>
        <v>915500</v>
      </c>
      <c r="H389" s="115">
        <v>0</v>
      </c>
      <c r="I389" s="115">
        <v>0</v>
      </c>
      <c r="J389" s="115">
        <v>915500</v>
      </c>
      <c r="K389" s="115">
        <f>L389+M389+N389</f>
        <v>0</v>
      </c>
      <c r="L389" s="115">
        <v>0</v>
      </c>
      <c r="M389" s="115">
        <v>0</v>
      </c>
      <c r="N389" s="115">
        <v>0</v>
      </c>
      <c r="O389" s="115">
        <f>P389+Q389+R389</f>
        <v>915500</v>
      </c>
      <c r="P389" s="115">
        <v>0</v>
      </c>
      <c r="Q389" s="115">
        <v>0</v>
      </c>
      <c r="R389" s="115">
        <v>915500</v>
      </c>
      <c r="S389" s="115">
        <f>T389+U389+V389</f>
        <v>915500</v>
      </c>
      <c r="T389" s="115">
        <v>0</v>
      </c>
      <c r="U389" s="115">
        <v>0</v>
      </c>
      <c r="V389" s="115">
        <v>915500</v>
      </c>
    </row>
    <row r="390" spans="1:22" s="2" customFormat="1" ht="12.75" outlineLevel="4">
      <c r="A390" s="51"/>
      <c r="B390" s="13" t="s">
        <v>52</v>
      </c>
      <c r="C390" s="29" t="s">
        <v>193</v>
      </c>
      <c r="D390" s="29" t="s">
        <v>85</v>
      </c>
      <c r="E390" s="29" t="s">
        <v>53</v>
      </c>
      <c r="F390" s="29"/>
      <c r="G390" s="115">
        <f>H390+I390+J390</f>
        <v>915500</v>
      </c>
      <c r="H390" s="115">
        <v>0</v>
      </c>
      <c r="I390" s="115">
        <v>0</v>
      </c>
      <c r="J390" s="115">
        <v>915500</v>
      </c>
      <c r="K390" s="115">
        <f>L390+M390+N390</f>
        <v>0</v>
      </c>
      <c r="L390" s="115">
        <v>0</v>
      </c>
      <c r="M390" s="115">
        <v>0</v>
      </c>
      <c r="N390" s="115">
        <v>0</v>
      </c>
      <c r="O390" s="115">
        <f>P390+Q390+R390</f>
        <v>915500</v>
      </c>
      <c r="P390" s="115">
        <v>0</v>
      </c>
      <c r="Q390" s="115">
        <v>0</v>
      </c>
      <c r="R390" s="115">
        <v>915500</v>
      </c>
      <c r="S390" s="115">
        <f>T390+U390+V390</f>
        <v>915500</v>
      </c>
      <c r="T390" s="115">
        <v>0</v>
      </c>
      <c r="U390" s="115">
        <v>0</v>
      </c>
      <c r="V390" s="115">
        <v>915500</v>
      </c>
    </row>
    <row r="391" spans="1:22" s="2" customFormat="1" ht="12.75" outlineLevel="4">
      <c r="A391" s="51"/>
      <c r="B391" s="62" t="s">
        <v>120</v>
      </c>
      <c r="C391" s="53" t="s">
        <v>193</v>
      </c>
      <c r="D391" s="53" t="s">
        <v>85</v>
      </c>
      <c r="E391" s="53" t="s">
        <v>53</v>
      </c>
      <c r="F391" s="53" t="s">
        <v>53</v>
      </c>
      <c r="G391" s="122">
        <f>H391+I391+J391</f>
        <v>915500</v>
      </c>
      <c r="H391" s="122">
        <v>0</v>
      </c>
      <c r="I391" s="122">
        <v>0</v>
      </c>
      <c r="J391" s="115">
        <v>915500</v>
      </c>
      <c r="K391" s="122">
        <f>L391+M391+N391</f>
        <v>0</v>
      </c>
      <c r="L391" s="122">
        <v>0</v>
      </c>
      <c r="M391" s="122">
        <v>0</v>
      </c>
      <c r="N391" s="115">
        <v>0</v>
      </c>
      <c r="O391" s="122">
        <f>P391+Q391+R391</f>
        <v>915500</v>
      </c>
      <c r="P391" s="122">
        <v>0</v>
      </c>
      <c r="Q391" s="122">
        <v>0</v>
      </c>
      <c r="R391" s="115">
        <v>915500</v>
      </c>
      <c r="S391" s="122">
        <f>T391+U391+V391</f>
        <v>915500</v>
      </c>
      <c r="T391" s="122">
        <v>0</v>
      </c>
      <c r="U391" s="122">
        <v>0</v>
      </c>
      <c r="V391" s="115">
        <v>915500</v>
      </c>
    </row>
    <row r="392" spans="1:22" s="2" customFormat="1" ht="12.75" outlineLevel="4">
      <c r="A392" s="51"/>
      <c r="B392" s="109"/>
      <c r="C392" s="71"/>
      <c r="D392" s="71"/>
      <c r="E392" s="71"/>
      <c r="F392" s="71"/>
      <c r="G392" s="71"/>
      <c r="H392" s="71"/>
      <c r="I392" s="71"/>
      <c r="J392" s="76"/>
      <c r="K392" s="71"/>
      <c r="L392" s="71"/>
      <c r="M392" s="71"/>
      <c r="N392" s="76"/>
      <c r="O392" s="71"/>
      <c r="P392" s="71"/>
      <c r="Q392" s="71"/>
      <c r="R392" s="76"/>
      <c r="S392" s="71"/>
      <c r="T392" s="71"/>
      <c r="U392" s="71"/>
      <c r="V392" s="76"/>
    </row>
    <row r="393" spans="1:22" s="2" customFormat="1" ht="69" customHeight="1" outlineLevel="4">
      <c r="A393" s="92" t="s">
        <v>507</v>
      </c>
      <c r="B393" s="63" t="s">
        <v>509</v>
      </c>
      <c r="C393" s="64" t="s">
        <v>510</v>
      </c>
      <c r="D393" s="42"/>
      <c r="E393" s="42"/>
      <c r="F393" s="42"/>
      <c r="G393" s="134">
        <f aca="true" t="shared" si="156" ref="G393:V393">G394</f>
        <v>114942500</v>
      </c>
      <c r="H393" s="134">
        <f t="shared" si="156"/>
        <v>0</v>
      </c>
      <c r="I393" s="134">
        <f t="shared" si="156"/>
        <v>109195400</v>
      </c>
      <c r="J393" s="134">
        <f t="shared" si="156"/>
        <v>5747100</v>
      </c>
      <c r="K393" s="134">
        <f t="shared" si="156"/>
        <v>0</v>
      </c>
      <c r="L393" s="134">
        <f t="shared" si="156"/>
        <v>0</v>
      </c>
      <c r="M393" s="134">
        <f t="shared" si="156"/>
        <v>0</v>
      </c>
      <c r="N393" s="134">
        <f t="shared" si="156"/>
        <v>0</v>
      </c>
      <c r="O393" s="134">
        <f t="shared" si="156"/>
        <v>53625900</v>
      </c>
      <c r="P393" s="134">
        <f t="shared" si="156"/>
        <v>0</v>
      </c>
      <c r="Q393" s="134">
        <f t="shared" si="156"/>
        <v>50944600</v>
      </c>
      <c r="R393" s="134">
        <f t="shared" si="156"/>
        <v>2681300</v>
      </c>
      <c r="S393" s="134">
        <f t="shared" si="156"/>
        <v>0</v>
      </c>
      <c r="T393" s="134">
        <f t="shared" si="156"/>
        <v>0</v>
      </c>
      <c r="U393" s="134">
        <f t="shared" si="156"/>
        <v>0</v>
      </c>
      <c r="V393" s="134">
        <f t="shared" si="156"/>
        <v>0</v>
      </c>
    </row>
    <row r="394" spans="1:22" s="2" customFormat="1" ht="81" outlineLevel="4">
      <c r="A394" s="51"/>
      <c r="B394" s="10" t="s">
        <v>511</v>
      </c>
      <c r="C394" s="36" t="s">
        <v>512</v>
      </c>
      <c r="D394" s="32"/>
      <c r="E394" s="36"/>
      <c r="F394" s="32"/>
      <c r="G394" s="128">
        <f aca="true" t="shared" si="157" ref="G394:V394">G395</f>
        <v>114942500</v>
      </c>
      <c r="H394" s="128">
        <f t="shared" si="157"/>
        <v>0</v>
      </c>
      <c r="I394" s="128">
        <f t="shared" si="157"/>
        <v>109195400</v>
      </c>
      <c r="J394" s="128">
        <f t="shared" si="157"/>
        <v>5747100</v>
      </c>
      <c r="K394" s="128">
        <f t="shared" si="157"/>
        <v>0</v>
      </c>
      <c r="L394" s="128">
        <f t="shared" si="157"/>
        <v>0</v>
      </c>
      <c r="M394" s="128">
        <f t="shared" si="157"/>
        <v>0</v>
      </c>
      <c r="N394" s="128">
        <f t="shared" si="157"/>
        <v>0</v>
      </c>
      <c r="O394" s="128">
        <f t="shared" si="157"/>
        <v>53625900</v>
      </c>
      <c r="P394" s="128">
        <f t="shared" si="157"/>
        <v>0</v>
      </c>
      <c r="Q394" s="128">
        <f t="shared" si="157"/>
        <v>50944600</v>
      </c>
      <c r="R394" s="128">
        <f t="shared" si="157"/>
        <v>2681300</v>
      </c>
      <c r="S394" s="128">
        <f t="shared" si="157"/>
        <v>0</v>
      </c>
      <c r="T394" s="128">
        <f t="shared" si="157"/>
        <v>0</v>
      </c>
      <c r="U394" s="128">
        <f t="shared" si="157"/>
        <v>0</v>
      </c>
      <c r="V394" s="128">
        <f t="shared" si="157"/>
        <v>0</v>
      </c>
    </row>
    <row r="395" spans="1:22" s="2" customFormat="1" ht="51" outlineLevel="4">
      <c r="A395" s="51"/>
      <c r="B395" s="13" t="s">
        <v>513</v>
      </c>
      <c r="C395" s="29" t="s">
        <v>514</v>
      </c>
      <c r="D395" s="29"/>
      <c r="E395" s="29"/>
      <c r="F395" s="29"/>
      <c r="G395" s="115">
        <f>G396</f>
        <v>114942500</v>
      </c>
      <c r="H395" s="115">
        <v>0</v>
      </c>
      <c r="I395" s="115">
        <v>109195400</v>
      </c>
      <c r="J395" s="115">
        <v>5747100</v>
      </c>
      <c r="K395" s="115">
        <f>K396</f>
        <v>0</v>
      </c>
      <c r="L395" s="115">
        <v>0</v>
      </c>
      <c r="M395" s="115">
        <v>0</v>
      </c>
      <c r="N395" s="115">
        <v>0</v>
      </c>
      <c r="O395" s="115">
        <f>O396</f>
        <v>53625900</v>
      </c>
      <c r="P395" s="115">
        <v>0</v>
      </c>
      <c r="Q395" s="115">
        <v>50944600</v>
      </c>
      <c r="R395" s="115">
        <v>2681300</v>
      </c>
      <c r="S395" s="115">
        <f>S396</f>
        <v>0</v>
      </c>
      <c r="T395" s="115">
        <v>0</v>
      </c>
      <c r="U395" s="115">
        <v>0</v>
      </c>
      <c r="V395" s="115">
        <v>0</v>
      </c>
    </row>
    <row r="396" spans="1:22" s="2" customFormat="1" ht="38.25" outlineLevel="4">
      <c r="A396" s="51"/>
      <c r="B396" s="13" t="s">
        <v>89</v>
      </c>
      <c r="C396" s="29" t="s">
        <v>514</v>
      </c>
      <c r="D396" s="29" t="s">
        <v>302</v>
      </c>
      <c r="E396" s="29"/>
      <c r="F396" s="29"/>
      <c r="G396" s="115">
        <f>H396+I396+J396</f>
        <v>114942500</v>
      </c>
      <c r="H396" s="115">
        <v>0</v>
      </c>
      <c r="I396" s="115">
        <v>109195400</v>
      </c>
      <c r="J396" s="115">
        <v>5747100</v>
      </c>
      <c r="K396" s="115">
        <f>L396+M396+N396</f>
        <v>0</v>
      </c>
      <c r="L396" s="115">
        <v>0</v>
      </c>
      <c r="M396" s="115">
        <v>0</v>
      </c>
      <c r="N396" s="115">
        <v>0</v>
      </c>
      <c r="O396" s="115">
        <f>P396+Q396+R396</f>
        <v>53625900</v>
      </c>
      <c r="P396" s="115">
        <v>0</v>
      </c>
      <c r="Q396" s="115">
        <v>50944600</v>
      </c>
      <c r="R396" s="115">
        <v>2681300</v>
      </c>
      <c r="S396" s="115">
        <f>T396+U396+V396</f>
        <v>0</v>
      </c>
      <c r="T396" s="115">
        <v>0</v>
      </c>
      <c r="U396" s="115">
        <v>0</v>
      </c>
      <c r="V396" s="115">
        <v>0</v>
      </c>
    </row>
    <row r="397" spans="1:22" s="2" customFormat="1" ht="12.75" outlineLevel="4">
      <c r="A397" s="51"/>
      <c r="B397" s="13" t="s">
        <v>90</v>
      </c>
      <c r="C397" s="29" t="s">
        <v>514</v>
      </c>
      <c r="D397" s="29" t="s">
        <v>303</v>
      </c>
      <c r="E397" s="29"/>
      <c r="F397" s="29"/>
      <c r="G397" s="115">
        <f>H397+I397+J397</f>
        <v>114942500</v>
      </c>
      <c r="H397" s="115">
        <v>0</v>
      </c>
      <c r="I397" s="115">
        <v>109195400</v>
      </c>
      <c r="J397" s="115">
        <v>5747100</v>
      </c>
      <c r="K397" s="115">
        <f>L397+M397+N397</f>
        <v>0</v>
      </c>
      <c r="L397" s="115">
        <v>0</v>
      </c>
      <c r="M397" s="115">
        <v>0</v>
      </c>
      <c r="N397" s="115">
        <v>0</v>
      </c>
      <c r="O397" s="115">
        <f>P397+Q397+R397</f>
        <v>53625900</v>
      </c>
      <c r="P397" s="115">
        <v>0</v>
      </c>
      <c r="Q397" s="115">
        <v>50944600</v>
      </c>
      <c r="R397" s="115">
        <v>2681300</v>
      </c>
      <c r="S397" s="115">
        <f>T397+U397+V397</f>
        <v>0</v>
      </c>
      <c r="T397" s="115">
        <v>0</v>
      </c>
      <c r="U397" s="115">
        <v>0</v>
      </c>
      <c r="V397" s="115">
        <v>0</v>
      </c>
    </row>
    <row r="398" spans="1:22" s="2" customFormat="1" ht="12.75" outlineLevel="4">
      <c r="A398" s="51"/>
      <c r="B398" s="13" t="s">
        <v>52</v>
      </c>
      <c r="C398" s="29" t="s">
        <v>514</v>
      </c>
      <c r="D398" s="29" t="s">
        <v>303</v>
      </c>
      <c r="E398" s="29" t="s">
        <v>53</v>
      </c>
      <c r="F398" s="29"/>
      <c r="G398" s="115">
        <f>H398+I398+J398</f>
        <v>114942500</v>
      </c>
      <c r="H398" s="115">
        <v>0</v>
      </c>
      <c r="I398" s="115">
        <v>109195400</v>
      </c>
      <c r="J398" s="115">
        <v>5747100</v>
      </c>
      <c r="K398" s="115">
        <f>L398+M398+N398</f>
        <v>0</v>
      </c>
      <c r="L398" s="115">
        <v>0</v>
      </c>
      <c r="M398" s="115">
        <v>0</v>
      </c>
      <c r="N398" s="115">
        <v>0</v>
      </c>
      <c r="O398" s="115">
        <f>P398+Q398+R398</f>
        <v>53625900</v>
      </c>
      <c r="P398" s="115">
        <v>0</v>
      </c>
      <c r="Q398" s="115">
        <v>50944600</v>
      </c>
      <c r="R398" s="115">
        <v>2681300</v>
      </c>
      <c r="S398" s="115">
        <f>T398+U398+V398</f>
        <v>0</v>
      </c>
      <c r="T398" s="115">
        <v>0</v>
      </c>
      <c r="U398" s="115">
        <v>0</v>
      </c>
      <c r="V398" s="115">
        <v>0</v>
      </c>
    </row>
    <row r="399" spans="1:22" s="2" customFormat="1" ht="12.75" outlineLevel="4">
      <c r="A399" s="51"/>
      <c r="B399" s="13" t="s">
        <v>61</v>
      </c>
      <c r="C399" s="29" t="s">
        <v>514</v>
      </c>
      <c r="D399" s="29" t="s">
        <v>303</v>
      </c>
      <c r="E399" s="29" t="s">
        <v>53</v>
      </c>
      <c r="F399" s="29" t="s">
        <v>38</v>
      </c>
      <c r="G399" s="115">
        <f>H399+I399+J399</f>
        <v>114942500</v>
      </c>
      <c r="H399" s="115">
        <v>0</v>
      </c>
      <c r="I399" s="115">
        <v>109195400</v>
      </c>
      <c r="J399" s="115">
        <v>5747100</v>
      </c>
      <c r="K399" s="115">
        <f>L399+M399+N399</f>
        <v>0</v>
      </c>
      <c r="L399" s="115">
        <v>0</v>
      </c>
      <c r="M399" s="115">
        <v>0</v>
      </c>
      <c r="N399" s="115">
        <v>0</v>
      </c>
      <c r="O399" s="115">
        <f>P399+Q399+R399</f>
        <v>53625900</v>
      </c>
      <c r="P399" s="115">
        <v>0</v>
      </c>
      <c r="Q399" s="115">
        <v>50944600</v>
      </c>
      <c r="R399" s="115">
        <v>2681300</v>
      </c>
      <c r="S399" s="115">
        <f>T399+U399+V399</f>
        <v>0</v>
      </c>
      <c r="T399" s="115">
        <v>0</v>
      </c>
      <c r="U399" s="115">
        <v>0</v>
      </c>
      <c r="V399" s="115">
        <v>0</v>
      </c>
    </row>
    <row r="400" spans="1:22" s="2" customFormat="1" ht="12.75" outlineLevel="4">
      <c r="A400" s="51"/>
      <c r="B400" s="188"/>
      <c r="C400" s="189"/>
      <c r="D400" s="86"/>
      <c r="E400" s="86"/>
      <c r="F400" s="86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</row>
    <row r="401" spans="1:22" s="2" customFormat="1" ht="54" customHeight="1" outlineLevel="4">
      <c r="A401" s="18" t="s">
        <v>508</v>
      </c>
      <c r="B401" s="176" t="s">
        <v>287</v>
      </c>
      <c r="C401" s="64" t="s">
        <v>175</v>
      </c>
      <c r="D401" s="86"/>
      <c r="E401" s="86"/>
      <c r="F401" s="86"/>
      <c r="G401" s="119">
        <f>G402</f>
        <v>843400</v>
      </c>
      <c r="H401" s="119">
        <f aca="true" t="shared" si="158" ref="H401:V402">H402</f>
        <v>0</v>
      </c>
      <c r="I401" s="119">
        <f t="shared" si="158"/>
        <v>843400</v>
      </c>
      <c r="J401" s="119">
        <f t="shared" si="158"/>
        <v>0</v>
      </c>
      <c r="K401" s="119">
        <f>K402</f>
        <v>143359.43</v>
      </c>
      <c r="L401" s="119">
        <f t="shared" si="158"/>
        <v>0</v>
      </c>
      <c r="M401" s="119">
        <f t="shared" si="158"/>
        <v>143359.43</v>
      </c>
      <c r="N401" s="119">
        <f t="shared" si="158"/>
        <v>0</v>
      </c>
      <c r="O401" s="119">
        <f>O402</f>
        <v>871700</v>
      </c>
      <c r="P401" s="119">
        <f t="shared" si="158"/>
        <v>0</v>
      </c>
      <c r="Q401" s="119">
        <f t="shared" si="158"/>
        <v>871700</v>
      </c>
      <c r="R401" s="119">
        <f t="shared" si="158"/>
        <v>0</v>
      </c>
      <c r="S401" s="119">
        <f>S402</f>
        <v>871700</v>
      </c>
      <c r="T401" s="119">
        <f t="shared" si="158"/>
        <v>0</v>
      </c>
      <c r="U401" s="119">
        <f t="shared" si="158"/>
        <v>871700</v>
      </c>
      <c r="V401" s="119">
        <f t="shared" si="158"/>
        <v>0</v>
      </c>
    </row>
    <row r="402" spans="1:22" s="2" customFormat="1" ht="27" outlineLevel="4">
      <c r="A402" s="51"/>
      <c r="B402" s="10" t="s">
        <v>176</v>
      </c>
      <c r="C402" s="31" t="s">
        <v>177</v>
      </c>
      <c r="D402" s="31"/>
      <c r="E402" s="31"/>
      <c r="F402" s="31"/>
      <c r="G402" s="119">
        <f>G403</f>
        <v>843400</v>
      </c>
      <c r="H402" s="119">
        <f t="shared" si="158"/>
        <v>0</v>
      </c>
      <c r="I402" s="119">
        <f t="shared" si="158"/>
        <v>843400</v>
      </c>
      <c r="J402" s="119">
        <f t="shared" si="158"/>
        <v>0</v>
      </c>
      <c r="K402" s="119">
        <f>K403</f>
        <v>143359.43</v>
      </c>
      <c r="L402" s="119">
        <f t="shared" si="158"/>
        <v>0</v>
      </c>
      <c r="M402" s="119">
        <f t="shared" si="158"/>
        <v>143359.43</v>
      </c>
      <c r="N402" s="119">
        <f t="shared" si="158"/>
        <v>0</v>
      </c>
      <c r="O402" s="119">
        <f>O403</f>
        <v>871700</v>
      </c>
      <c r="P402" s="119">
        <f t="shared" si="158"/>
        <v>0</v>
      </c>
      <c r="Q402" s="119">
        <f t="shared" si="158"/>
        <v>871700</v>
      </c>
      <c r="R402" s="119">
        <f t="shared" si="158"/>
        <v>0</v>
      </c>
      <c r="S402" s="119">
        <f>S403</f>
        <v>871700</v>
      </c>
      <c r="T402" s="119">
        <f t="shared" si="158"/>
        <v>0</v>
      </c>
      <c r="U402" s="119">
        <f t="shared" si="158"/>
        <v>871700</v>
      </c>
      <c r="V402" s="119">
        <f t="shared" si="158"/>
        <v>0</v>
      </c>
    </row>
    <row r="403" spans="1:22" s="2" customFormat="1" ht="77.25" customHeight="1" outlineLevel="4">
      <c r="A403" s="51"/>
      <c r="B403" s="13" t="s">
        <v>63</v>
      </c>
      <c r="C403" s="29" t="s">
        <v>178</v>
      </c>
      <c r="D403" s="29"/>
      <c r="E403" s="29"/>
      <c r="F403" s="29"/>
      <c r="G403" s="115">
        <f aca="true" t="shared" si="159" ref="G403:V403">G404+G408</f>
        <v>843400</v>
      </c>
      <c r="H403" s="115">
        <f t="shared" si="159"/>
        <v>0</v>
      </c>
      <c r="I403" s="115">
        <f t="shared" si="159"/>
        <v>843400</v>
      </c>
      <c r="J403" s="115">
        <f t="shared" si="159"/>
        <v>0</v>
      </c>
      <c r="K403" s="115">
        <f>K404+K408</f>
        <v>143359.43</v>
      </c>
      <c r="L403" s="115">
        <f>L404+L408</f>
        <v>0</v>
      </c>
      <c r="M403" s="115">
        <f>M404+M408</f>
        <v>143359.43</v>
      </c>
      <c r="N403" s="115">
        <f>N404+N408</f>
        <v>0</v>
      </c>
      <c r="O403" s="115">
        <f t="shared" si="159"/>
        <v>871700</v>
      </c>
      <c r="P403" s="115">
        <f t="shared" si="159"/>
        <v>0</v>
      </c>
      <c r="Q403" s="115">
        <f t="shared" si="159"/>
        <v>871700</v>
      </c>
      <c r="R403" s="115">
        <f t="shared" si="159"/>
        <v>0</v>
      </c>
      <c r="S403" s="115">
        <f t="shared" si="159"/>
        <v>871700</v>
      </c>
      <c r="T403" s="115">
        <f t="shared" si="159"/>
        <v>0</v>
      </c>
      <c r="U403" s="115">
        <f t="shared" si="159"/>
        <v>871700</v>
      </c>
      <c r="V403" s="115">
        <f t="shared" si="159"/>
        <v>0</v>
      </c>
    </row>
    <row r="404" spans="1:22" s="2" customFormat="1" ht="63.75" outlineLevel="4">
      <c r="A404" s="51"/>
      <c r="B404" s="13" t="s">
        <v>147</v>
      </c>
      <c r="C404" s="29" t="s">
        <v>178</v>
      </c>
      <c r="D404" s="29">
        <v>100</v>
      </c>
      <c r="E404" s="29"/>
      <c r="F404" s="29"/>
      <c r="G404" s="115">
        <f aca="true" t="shared" si="160" ref="G404:G411">H404+I404+J404</f>
        <v>811500</v>
      </c>
      <c r="H404" s="115">
        <v>0</v>
      </c>
      <c r="I404" s="115">
        <v>811500</v>
      </c>
      <c r="J404" s="115">
        <v>0</v>
      </c>
      <c r="K404" s="115">
        <f aca="true" t="shared" si="161" ref="K404:K411">L404+M404+N404</f>
        <v>128359.43</v>
      </c>
      <c r="L404" s="115">
        <v>0</v>
      </c>
      <c r="M404" s="115">
        <v>128359.43</v>
      </c>
      <c r="N404" s="115">
        <v>0</v>
      </c>
      <c r="O404" s="115">
        <f aca="true" t="shared" si="162" ref="O404:O411">P404+Q404+R404</f>
        <v>839800</v>
      </c>
      <c r="P404" s="115">
        <v>0</v>
      </c>
      <c r="Q404" s="115">
        <v>839800</v>
      </c>
      <c r="R404" s="115">
        <v>0</v>
      </c>
      <c r="S404" s="115">
        <f aca="true" t="shared" si="163" ref="S404:S411">T404+U404+V404</f>
        <v>839800</v>
      </c>
      <c r="T404" s="115">
        <v>0</v>
      </c>
      <c r="U404" s="115">
        <v>839800</v>
      </c>
      <c r="V404" s="115">
        <v>0</v>
      </c>
    </row>
    <row r="405" spans="1:22" s="2" customFormat="1" ht="25.5" outlineLevel="4">
      <c r="A405" s="51"/>
      <c r="B405" s="13" t="s">
        <v>148</v>
      </c>
      <c r="C405" s="29" t="s">
        <v>178</v>
      </c>
      <c r="D405" s="29">
        <v>120</v>
      </c>
      <c r="E405" s="29"/>
      <c r="F405" s="29"/>
      <c r="G405" s="115">
        <f t="shared" si="160"/>
        <v>811500</v>
      </c>
      <c r="H405" s="115">
        <v>0</v>
      </c>
      <c r="I405" s="115">
        <v>811500</v>
      </c>
      <c r="J405" s="115">
        <v>0</v>
      </c>
      <c r="K405" s="115">
        <f t="shared" si="161"/>
        <v>128359.43</v>
      </c>
      <c r="L405" s="115">
        <v>0</v>
      </c>
      <c r="M405" s="115">
        <v>128359.43</v>
      </c>
      <c r="N405" s="115">
        <v>0</v>
      </c>
      <c r="O405" s="115">
        <f t="shared" si="162"/>
        <v>839800</v>
      </c>
      <c r="P405" s="115">
        <v>0</v>
      </c>
      <c r="Q405" s="115">
        <v>839800</v>
      </c>
      <c r="R405" s="115">
        <v>0</v>
      </c>
      <c r="S405" s="115">
        <f t="shared" si="163"/>
        <v>839800</v>
      </c>
      <c r="T405" s="115">
        <v>0</v>
      </c>
      <c r="U405" s="115">
        <v>839800</v>
      </c>
      <c r="V405" s="115">
        <v>0</v>
      </c>
    </row>
    <row r="406" spans="1:22" s="2" customFormat="1" ht="12.75" outlineLevel="4">
      <c r="A406" s="51"/>
      <c r="B406" s="13" t="s">
        <v>49</v>
      </c>
      <c r="C406" s="29" t="s">
        <v>178</v>
      </c>
      <c r="D406" s="29">
        <v>120</v>
      </c>
      <c r="E406" s="29" t="s">
        <v>41</v>
      </c>
      <c r="F406" s="29"/>
      <c r="G406" s="115">
        <f t="shared" si="160"/>
        <v>811500</v>
      </c>
      <c r="H406" s="115">
        <v>0</v>
      </c>
      <c r="I406" s="115">
        <v>811500</v>
      </c>
      <c r="J406" s="115">
        <v>0</v>
      </c>
      <c r="K406" s="115">
        <f t="shared" si="161"/>
        <v>128359.43</v>
      </c>
      <c r="L406" s="115">
        <v>0</v>
      </c>
      <c r="M406" s="115">
        <v>128359.43</v>
      </c>
      <c r="N406" s="115">
        <v>0</v>
      </c>
      <c r="O406" s="115">
        <f t="shared" si="162"/>
        <v>839800</v>
      </c>
      <c r="P406" s="115">
        <v>0</v>
      </c>
      <c r="Q406" s="115">
        <v>839800</v>
      </c>
      <c r="R406" s="115">
        <v>0</v>
      </c>
      <c r="S406" s="115">
        <f t="shared" si="163"/>
        <v>839800</v>
      </c>
      <c r="T406" s="115">
        <v>0</v>
      </c>
      <c r="U406" s="115">
        <v>839800</v>
      </c>
      <c r="V406" s="115">
        <v>0</v>
      </c>
    </row>
    <row r="407" spans="1:22" s="2" customFormat="1" ht="51" outlineLevel="4">
      <c r="A407" s="51"/>
      <c r="B407" s="13" t="s">
        <v>99</v>
      </c>
      <c r="C407" s="29" t="s">
        <v>178</v>
      </c>
      <c r="D407" s="29">
        <v>120</v>
      </c>
      <c r="E407" s="29" t="s">
        <v>41</v>
      </c>
      <c r="F407" s="29" t="s">
        <v>50</v>
      </c>
      <c r="G407" s="115">
        <f t="shared" si="160"/>
        <v>811500</v>
      </c>
      <c r="H407" s="115">
        <v>0</v>
      </c>
      <c r="I407" s="115">
        <v>811500</v>
      </c>
      <c r="J407" s="115">
        <v>0</v>
      </c>
      <c r="K407" s="115">
        <f t="shared" si="161"/>
        <v>128359.43</v>
      </c>
      <c r="L407" s="115">
        <v>0</v>
      </c>
      <c r="M407" s="115">
        <v>128359.43</v>
      </c>
      <c r="N407" s="115">
        <v>0</v>
      </c>
      <c r="O407" s="115">
        <f t="shared" si="162"/>
        <v>839800</v>
      </c>
      <c r="P407" s="115">
        <v>0</v>
      </c>
      <c r="Q407" s="115">
        <v>839800</v>
      </c>
      <c r="R407" s="115">
        <v>0</v>
      </c>
      <c r="S407" s="115">
        <f t="shared" si="163"/>
        <v>839800</v>
      </c>
      <c r="T407" s="115">
        <v>0</v>
      </c>
      <c r="U407" s="115">
        <v>839800</v>
      </c>
      <c r="V407" s="115">
        <v>0</v>
      </c>
    </row>
    <row r="408" spans="1:22" s="2" customFormat="1" ht="25.5" outlineLevel="4">
      <c r="A408" s="51"/>
      <c r="B408" s="13" t="s">
        <v>86</v>
      </c>
      <c r="C408" s="29" t="s">
        <v>178</v>
      </c>
      <c r="D408" s="29">
        <v>200</v>
      </c>
      <c r="E408" s="29"/>
      <c r="F408" s="29"/>
      <c r="G408" s="115">
        <f t="shared" si="160"/>
        <v>31900</v>
      </c>
      <c r="H408" s="115">
        <v>0</v>
      </c>
      <c r="I408" s="115">
        <v>31900</v>
      </c>
      <c r="J408" s="115">
        <v>0</v>
      </c>
      <c r="K408" s="115">
        <f t="shared" si="161"/>
        <v>15000</v>
      </c>
      <c r="L408" s="115">
        <v>0</v>
      </c>
      <c r="M408" s="115">
        <v>15000</v>
      </c>
      <c r="N408" s="115">
        <v>0</v>
      </c>
      <c r="O408" s="115">
        <f t="shared" si="162"/>
        <v>31900</v>
      </c>
      <c r="P408" s="115">
        <v>0</v>
      </c>
      <c r="Q408" s="115">
        <v>31900</v>
      </c>
      <c r="R408" s="115">
        <v>0</v>
      </c>
      <c r="S408" s="115">
        <f t="shared" si="163"/>
        <v>31900</v>
      </c>
      <c r="T408" s="115">
        <v>0</v>
      </c>
      <c r="U408" s="115">
        <v>31900</v>
      </c>
      <c r="V408" s="115">
        <v>0</v>
      </c>
    </row>
    <row r="409" spans="1:22" s="2" customFormat="1" ht="38.25" outlineLevel="4">
      <c r="A409" s="51"/>
      <c r="B409" s="13" t="s">
        <v>87</v>
      </c>
      <c r="C409" s="29" t="s">
        <v>178</v>
      </c>
      <c r="D409" s="29">
        <v>240</v>
      </c>
      <c r="E409" s="29"/>
      <c r="F409" s="29"/>
      <c r="G409" s="115">
        <f t="shared" si="160"/>
        <v>31900</v>
      </c>
      <c r="H409" s="115">
        <v>0</v>
      </c>
      <c r="I409" s="115">
        <v>31900</v>
      </c>
      <c r="J409" s="115">
        <v>0</v>
      </c>
      <c r="K409" s="115">
        <f t="shared" si="161"/>
        <v>15000</v>
      </c>
      <c r="L409" s="115">
        <v>0</v>
      </c>
      <c r="M409" s="115">
        <v>15000</v>
      </c>
      <c r="N409" s="115">
        <v>0</v>
      </c>
      <c r="O409" s="115">
        <f t="shared" si="162"/>
        <v>31900</v>
      </c>
      <c r="P409" s="115">
        <v>0</v>
      </c>
      <c r="Q409" s="115">
        <v>31900</v>
      </c>
      <c r="R409" s="115">
        <v>0</v>
      </c>
      <c r="S409" s="115">
        <f t="shared" si="163"/>
        <v>31900</v>
      </c>
      <c r="T409" s="115">
        <v>0</v>
      </c>
      <c r="U409" s="115">
        <v>31900</v>
      </c>
      <c r="V409" s="115">
        <v>0</v>
      </c>
    </row>
    <row r="410" spans="1:22" s="2" customFormat="1" ht="12.75" outlineLevel="4">
      <c r="A410" s="51"/>
      <c r="B410" s="13" t="s">
        <v>49</v>
      </c>
      <c r="C410" s="29" t="s">
        <v>178</v>
      </c>
      <c r="D410" s="29">
        <v>240</v>
      </c>
      <c r="E410" s="29" t="s">
        <v>41</v>
      </c>
      <c r="F410" s="29"/>
      <c r="G410" s="115">
        <f t="shared" si="160"/>
        <v>31900</v>
      </c>
      <c r="H410" s="115">
        <v>0</v>
      </c>
      <c r="I410" s="115">
        <v>31900</v>
      </c>
      <c r="J410" s="115">
        <v>0</v>
      </c>
      <c r="K410" s="115">
        <f t="shared" si="161"/>
        <v>15000</v>
      </c>
      <c r="L410" s="115">
        <v>0</v>
      </c>
      <c r="M410" s="115">
        <v>15000</v>
      </c>
      <c r="N410" s="115">
        <v>0</v>
      </c>
      <c r="O410" s="115">
        <f t="shared" si="162"/>
        <v>31900</v>
      </c>
      <c r="P410" s="115">
        <v>0</v>
      </c>
      <c r="Q410" s="115">
        <v>31900</v>
      </c>
      <c r="R410" s="115">
        <v>0</v>
      </c>
      <c r="S410" s="115">
        <f t="shared" si="163"/>
        <v>31900</v>
      </c>
      <c r="T410" s="115">
        <v>0</v>
      </c>
      <c r="U410" s="115">
        <v>31900</v>
      </c>
      <c r="V410" s="115">
        <v>0</v>
      </c>
    </row>
    <row r="411" spans="1:22" s="2" customFormat="1" ht="51" outlineLevel="4">
      <c r="A411" s="51"/>
      <c r="B411" s="13" t="s">
        <v>99</v>
      </c>
      <c r="C411" s="29" t="s">
        <v>178</v>
      </c>
      <c r="D411" s="29">
        <v>240</v>
      </c>
      <c r="E411" s="29" t="s">
        <v>41</v>
      </c>
      <c r="F411" s="29" t="s">
        <v>50</v>
      </c>
      <c r="G411" s="115">
        <f t="shared" si="160"/>
        <v>31900</v>
      </c>
      <c r="H411" s="115">
        <v>0</v>
      </c>
      <c r="I411" s="115">
        <v>31900</v>
      </c>
      <c r="J411" s="115">
        <v>0</v>
      </c>
      <c r="K411" s="115">
        <f t="shared" si="161"/>
        <v>15000</v>
      </c>
      <c r="L411" s="115">
        <v>0</v>
      </c>
      <c r="M411" s="115">
        <v>15000</v>
      </c>
      <c r="N411" s="115">
        <v>0</v>
      </c>
      <c r="O411" s="115">
        <f t="shared" si="162"/>
        <v>31900</v>
      </c>
      <c r="P411" s="115">
        <v>0</v>
      </c>
      <c r="Q411" s="115">
        <v>31900</v>
      </c>
      <c r="R411" s="115">
        <v>0</v>
      </c>
      <c r="S411" s="115">
        <f t="shared" si="163"/>
        <v>31900</v>
      </c>
      <c r="T411" s="115">
        <v>0</v>
      </c>
      <c r="U411" s="115">
        <v>31900</v>
      </c>
      <c r="V411" s="115">
        <v>0</v>
      </c>
    </row>
    <row r="412" spans="1:22" s="2" customFormat="1" ht="12.75" outlineLevel="4">
      <c r="A412" s="85"/>
      <c r="B412" s="109"/>
      <c r="C412" s="71"/>
      <c r="D412" s="71"/>
      <c r="E412" s="71"/>
      <c r="F412" s="70"/>
      <c r="G412" s="70"/>
      <c r="H412" s="70"/>
      <c r="I412" s="70"/>
      <c r="J412" s="72"/>
      <c r="K412" s="70"/>
      <c r="L412" s="70"/>
      <c r="M412" s="70"/>
      <c r="N412" s="72"/>
      <c r="O412" s="70"/>
      <c r="P412" s="70"/>
      <c r="Q412" s="70"/>
      <c r="R412" s="72"/>
      <c r="S412" s="70"/>
      <c r="T412" s="70"/>
      <c r="U412" s="70"/>
      <c r="V412" s="72"/>
    </row>
    <row r="413" spans="1:22" s="2" customFormat="1" ht="85.5" outlineLevel="4">
      <c r="A413" s="110" t="s">
        <v>35</v>
      </c>
      <c r="B413" s="159" t="s">
        <v>288</v>
      </c>
      <c r="C413" s="187" t="s">
        <v>194</v>
      </c>
      <c r="D413" s="163"/>
      <c r="E413" s="160"/>
      <c r="F413" s="164"/>
      <c r="G413" s="165">
        <f aca="true" t="shared" si="164" ref="G413:V413">G415+G433</f>
        <v>11972600</v>
      </c>
      <c r="H413" s="165">
        <f t="shared" si="164"/>
        <v>0</v>
      </c>
      <c r="I413" s="165">
        <f t="shared" si="164"/>
        <v>8868800</v>
      </c>
      <c r="J413" s="165">
        <f t="shared" si="164"/>
        <v>3103800</v>
      </c>
      <c r="K413" s="165">
        <f>K415+K433</f>
        <v>354584.33</v>
      </c>
      <c r="L413" s="165">
        <f>L415+L433</f>
        <v>0</v>
      </c>
      <c r="M413" s="165">
        <f>M415+M433</f>
        <v>0</v>
      </c>
      <c r="N413" s="165">
        <f>N415+N433</f>
        <v>354584.33</v>
      </c>
      <c r="O413" s="165">
        <f t="shared" si="164"/>
        <v>1806400</v>
      </c>
      <c r="P413" s="165">
        <f t="shared" si="164"/>
        <v>0</v>
      </c>
      <c r="Q413" s="165">
        <f t="shared" si="164"/>
        <v>0</v>
      </c>
      <c r="R413" s="165">
        <f t="shared" si="164"/>
        <v>1806400</v>
      </c>
      <c r="S413" s="165">
        <f t="shared" si="164"/>
        <v>1806400</v>
      </c>
      <c r="T413" s="165">
        <f t="shared" si="164"/>
        <v>0</v>
      </c>
      <c r="U413" s="165">
        <f t="shared" si="164"/>
        <v>0</v>
      </c>
      <c r="V413" s="165">
        <f t="shared" si="164"/>
        <v>1806400</v>
      </c>
    </row>
    <row r="414" spans="1:22" s="2" customFormat="1" ht="13.5" customHeight="1" outlineLevel="4">
      <c r="A414" s="51"/>
      <c r="B414" s="112"/>
      <c r="C414" s="75"/>
      <c r="D414" s="75"/>
      <c r="E414" s="75"/>
      <c r="F414" s="82"/>
      <c r="G414" s="82"/>
      <c r="H414" s="82"/>
      <c r="I414" s="82"/>
      <c r="J414" s="83"/>
      <c r="K414" s="82"/>
      <c r="L414" s="82"/>
      <c r="M414" s="82"/>
      <c r="N414" s="83"/>
      <c r="O414" s="82"/>
      <c r="P414" s="82"/>
      <c r="Q414" s="82"/>
      <c r="R414" s="83"/>
      <c r="S414" s="82"/>
      <c r="T414" s="82"/>
      <c r="U414" s="82"/>
      <c r="V414" s="83"/>
    </row>
    <row r="415" spans="1:22" s="2" customFormat="1" ht="81" outlineLevel="4">
      <c r="A415" s="26" t="s">
        <v>267</v>
      </c>
      <c r="B415" s="176" t="s">
        <v>289</v>
      </c>
      <c r="C415" s="36" t="s">
        <v>221</v>
      </c>
      <c r="D415" s="73"/>
      <c r="E415" s="73"/>
      <c r="F415" s="42"/>
      <c r="G415" s="132">
        <f aca="true" t="shared" si="165" ref="G415:V415">G416</f>
        <v>10249000</v>
      </c>
      <c r="H415" s="132">
        <f t="shared" si="165"/>
        <v>0</v>
      </c>
      <c r="I415" s="132">
        <f t="shared" si="165"/>
        <v>8868800</v>
      </c>
      <c r="J415" s="132">
        <f t="shared" si="165"/>
        <v>1380200</v>
      </c>
      <c r="K415" s="132">
        <f t="shared" si="165"/>
        <v>28800</v>
      </c>
      <c r="L415" s="132">
        <f t="shared" si="165"/>
        <v>0</v>
      </c>
      <c r="M415" s="132">
        <f t="shared" si="165"/>
        <v>0</v>
      </c>
      <c r="N415" s="132">
        <f t="shared" si="165"/>
        <v>28800</v>
      </c>
      <c r="O415" s="132">
        <f t="shared" si="165"/>
        <v>55000</v>
      </c>
      <c r="P415" s="132">
        <f t="shared" si="165"/>
        <v>0</v>
      </c>
      <c r="Q415" s="132">
        <f t="shared" si="165"/>
        <v>0</v>
      </c>
      <c r="R415" s="132">
        <f t="shared" si="165"/>
        <v>55000</v>
      </c>
      <c r="S415" s="132">
        <f t="shared" si="165"/>
        <v>55000</v>
      </c>
      <c r="T415" s="132">
        <f t="shared" si="165"/>
        <v>0</v>
      </c>
      <c r="U415" s="132">
        <f t="shared" si="165"/>
        <v>0</v>
      </c>
      <c r="V415" s="132">
        <f t="shared" si="165"/>
        <v>55000</v>
      </c>
    </row>
    <row r="416" spans="1:22" s="2" customFormat="1" ht="40.5" customHeight="1" outlineLevel="4">
      <c r="A416" s="27"/>
      <c r="B416" s="10" t="s">
        <v>220</v>
      </c>
      <c r="C416" s="36" t="s">
        <v>221</v>
      </c>
      <c r="D416" s="32"/>
      <c r="E416" s="32"/>
      <c r="F416" s="32"/>
      <c r="G416" s="133">
        <f aca="true" t="shared" si="166" ref="G416:N416">G417+G422+G427</f>
        <v>10249000</v>
      </c>
      <c r="H416" s="133">
        <f t="shared" si="166"/>
        <v>0</v>
      </c>
      <c r="I416" s="133">
        <f t="shared" si="166"/>
        <v>8868800</v>
      </c>
      <c r="J416" s="133">
        <f t="shared" si="166"/>
        <v>1380200</v>
      </c>
      <c r="K416" s="133">
        <f t="shared" si="166"/>
        <v>28800</v>
      </c>
      <c r="L416" s="133">
        <f t="shared" si="166"/>
        <v>0</v>
      </c>
      <c r="M416" s="133">
        <f t="shared" si="166"/>
        <v>0</v>
      </c>
      <c r="N416" s="133">
        <f t="shared" si="166"/>
        <v>28800</v>
      </c>
      <c r="O416" s="133">
        <f aca="true" t="shared" si="167" ref="O416:V416">O417+O422</f>
        <v>55000</v>
      </c>
      <c r="P416" s="133">
        <f t="shared" si="167"/>
        <v>0</v>
      </c>
      <c r="Q416" s="133">
        <f t="shared" si="167"/>
        <v>0</v>
      </c>
      <c r="R416" s="133">
        <f t="shared" si="167"/>
        <v>55000</v>
      </c>
      <c r="S416" s="133">
        <f t="shared" si="167"/>
        <v>55000</v>
      </c>
      <c r="T416" s="133">
        <f t="shared" si="167"/>
        <v>0</v>
      </c>
      <c r="U416" s="133">
        <f t="shared" si="167"/>
        <v>0</v>
      </c>
      <c r="V416" s="133">
        <f t="shared" si="167"/>
        <v>55000</v>
      </c>
    </row>
    <row r="417" spans="1:22" s="2" customFormat="1" ht="77.25" customHeight="1" outlineLevel="4">
      <c r="A417" s="22"/>
      <c r="B417" s="13" t="s">
        <v>222</v>
      </c>
      <c r="C417" s="29" t="s">
        <v>223</v>
      </c>
      <c r="D417" s="29"/>
      <c r="E417" s="29"/>
      <c r="F417" s="30"/>
      <c r="G417" s="130">
        <f>G418</f>
        <v>10000</v>
      </c>
      <c r="H417" s="130">
        <f>H418</f>
        <v>0</v>
      </c>
      <c r="I417" s="130">
        <f>I418</f>
        <v>0</v>
      </c>
      <c r="J417" s="130">
        <v>10000</v>
      </c>
      <c r="K417" s="130">
        <f>K418</f>
        <v>0</v>
      </c>
      <c r="L417" s="130">
        <f>L418</f>
        <v>0</v>
      </c>
      <c r="M417" s="130">
        <f>M418</f>
        <v>0</v>
      </c>
      <c r="N417" s="130">
        <v>0</v>
      </c>
      <c r="O417" s="130">
        <f>O418</f>
        <v>10000</v>
      </c>
      <c r="P417" s="130">
        <f>P418</f>
        <v>0</v>
      </c>
      <c r="Q417" s="130">
        <f>Q418</f>
        <v>0</v>
      </c>
      <c r="R417" s="130">
        <v>10000</v>
      </c>
      <c r="S417" s="130">
        <f>S418</f>
        <v>10000</v>
      </c>
      <c r="T417" s="130">
        <f>T418</f>
        <v>0</v>
      </c>
      <c r="U417" s="130">
        <f>U418</f>
        <v>0</v>
      </c>
      <c r="V417" s="130">
        <v>10000</v>
      </c>
    </row>
    <row r="418" spans="1:22" s="2" customFormat="1" ht="26.25" customHeight="1" outlineLevel="4">
      <c r="A418" s="22"/>
      <c r="B418" s="13" t="s">
        <v>86</v>
      </c>
      <c r="C418" s="29" t="s">
        <v>223</v>
      </c>
      <c r="D418" s="29">
        <v>200</v>
      </c>
      <c r="E418" s="29"/>
      <c r="F418" s="30"/>
      <c r="G418" s="130">
        <f>H418+I418+J418</f>
        <v>10000</v>
      </c>
      <c r="H418" s="115">
        <v>0</v>
      </c>
      <c r="I418" s="115">
        <v>0</v>
      </c>
      <c r="J418" s="130">
        <v>10000</v>
      </c>
      <c r="K418" s="130">
        <f>L418+M418+N418</f>
        <v>0</v>
      </c>
      <c r="L418" s="115">
        <v>0</v>
      </c>
      <c r="M418" s="115">
        <v>0</v>
      </c>
      <c r="N418" s="130">
        <v>0</v>
      </c>
      <c r="O418" s="130">
        <f>P418+Q418+R418</f>
        <v>10000</v>
      </c>
      <c r="P418" s="115">
        <v>0</v>
      </c>
      <c r="Q418" s="115">
        <v>0</v>
      </c>
      <c r="R418" s="130">
        <v>10000</v>
      </c>
      <c r="S418" s="130">
        <f>T418+U418+V418</f>
        <v>10000</v>
      </c>
      <c r="T418" s="115">
        <v>0</v>
      </c>
      <c r="U418" s="115">
        <v>0</v>
      </c>
      <c r="V418" s="130">
        <v>10000</v>
      </c>
    </row>
    <row r="419" spans="1:22" s="2" customFormat="1" ht="38.25" outlineLevel="4">
      <c r="A419" s="22"/>
      <c r="B419" s="13" t="s">
        <v>87</v>
      </c>
      <c r="C419" s="29" t="s">
        <v>223</v>
      </c>
      <c r="D419" s="29">
        <v>240</v>
      </c>
      <c r="E419" s="29"/>
      <c r="F419" s="30"/>
      <c r="G419" s="130">
        <f>H419+I419+J419</f>
        <v>10000</v>
      </c>
      <c r="H419" s="115">
        <v>0</v>
      </c>
      <c r="I419" s="115">
        <v>0</v>
      </c>
      <c r="J419" s="130">
        <v>10000</v>
      </c>
      <c r="K419" s="130">
        <f>L419+M419+N419</f>
        <v>0</v>
      </c>
      <c r="L419" s="115">
        <v>0</v>
      </c>
      <c r="M419" s="115">
        <v>0</v>
      </c>
      <c r="N419" s="130">
        <v>0</v>
      </c>
      <c r="O419" s="130">
        <f>P419+Q419+R419</f>
        <v>10000</v>
      </c>
      <c r="P419" s="115">
        <v>0</v>
      </c>
      <c r="Q419" s="115">
        <v>0</v>
      </c>
      <c r="R419" s="130">
        <v>10000</v>
      </c>
      <c r="S419" s="130">
        <f>T419+U419+V419</f>
        <v>10000</v>
      </c>
      <c r="T419" s="115">
        <v>0</v>
      </c>
      <c r="U419" s="115">
        <v>0</v>
      </c>
      <c r="V419" s="130">
        <v>10000</v>
      </c>
    </row>
    <row r="420" spans="1:22" s="2" customFormat="1" ht="12.75" outlineLevel="4">
      <c r="A420" s="22"/>
      <c r="B420" s="13" t="s">
        <v>49</v>
      </c>
      <c r="C420" s="29" t="s">
        <v>223</v>
      </c>
      <c r="D420" s="29">
        <v>240</v>
      </c>
      <c r="E420" s="29" t="s">
        <v>41</v>
      </c>
      <c r="F420" s="30"/>
      <c r="G420" s="130">
        <f>H420+I420+J420</f>
        <v>10000</v>
      </c>
      <c r="H420" s="115">
        <v>0</v>
      </c>
      <c r="I420" s="115">
        <v>0</v>
      </c>
      <c r="J420" s="130">
        <v>10000</v>
      </c>
      <c r="K420" s="130">
        <f>L420+M420+N420</f>
        <v>0</v>
      </c>
      <c r="L420" s="115">
        <v>0</v>
      </c>
      <c r="M420" s="115">
        <v>0</v>
      </c>
      <c r="N420" s="130">
        <v>0</v>
      </c>
      <c r="O420" s="130">
        <f>P420+Q420+R420</f>
        <v>10000</v>
      </c>
      <c r="P420" s="115">
        <v>0</v>
      </c>
      <c r="Q420" s="115">
        <v>0</v>
      </c>
      <c r="R420" s="130">
        <v>10000</v>
      </c>
      <c r="S420" s="130">
        <f>T420+U420+V420</f>
        <v>10000</v>
      </c>
      <c r="T420" s="115">
        <v>0</v>
      </c>
      <c r="U420" s="115">
        <v>0</v>
      </c>
      <c r="V420" s="130">
        <v>10000</v>
      </c>
    </row>
    <row r="421" spans="1:22" s="2" customFormat="1" ht="12.75" outlineLevel="4">
      <c r="A421" s="22"/>
      <c r="B421" s="13" t="s">
        <v>57</v>
      </c>
      <c r="C421" s="29" t="s">
        <v>223</v>
      </c>
      <c r="D421" s="29">
        <v>240</v>
      </c>
      <c r="E421" s="29" t="s">
        <v>41</v>
      </c>
      <c r="F421" s="35">
        <v>13</v>
      </c>
      <c r="G421" s="130">
        <f>H421+I421+J421</f>
        <v>10000</v>
      </c>
      <c r="H421" s="115">
        <v>0</v>
      </c>
      <c r="I421" s="115">
        <v>0</v>
      </c>
      <c r="J421" s="130">
        <v>10000</v>
      </c>
      <c r="K421" s="130">
        <f>L421+M421+N421</f>
        <v>0</v>
      </c>
      <c r="L421" s="115">
        <v>0</v>
      </c>
      <c r="M421" s="115">
        <v>0</v>
      </c>
      <c r="N421" s="130">
        <v>0</v>
      </c>
      <c r="O421" s="130">
        <f>P421+Q421+R421</f>
        <v>10000</v>
      </c>
      <c r="P421" s="115">
        <v>0</v>
      </c>
      <c r="Q421" s="115">
        <v>0</v>
      </c>
      <c r="R421" s="130">
        <v>10000</v>
      </c>
      <c r="S421" s="130">
        <f>T421+U421+V421</f>
        <v>10000</v>
      </c>
      <c r="T421" s="115">
        <v>0</v>
      </c>
      <c r="U421" s="115">
        <v>0</v>
      </c>
      <c r="V421" s="130">
        <v>10000</v>
      </c>
    </row>
    <row r="422" spans="1:22" s="2" customFormat="1" ht="25.5" outlineLevel="4">
      <c r="A422" s="22"/>
      <c r="B422" s="13" t="s">
        <v>224</v>
      </c>
      <c r="C422" s="29" t="s">
        <v>225</v>
      </c>
      <c r="D422" s="29"/>
      <c r="E422" s="29"/>
      <c r="F422" s="30"/>
      <c r="G422" s="130">
        <f>G423</f>
        <v>45000</v>
      </c>
      <c r="H422" s="130">
        <f>H423</f>
        <v>0</v>
      </c>
      <c r="I422" s="130">
        <f>I423</f>
        <v>0</v>
      </c>
      <c r="J422" s="130">
        <v>45000</v>
      </c>
      <c r="K422" s="130">
        <f>K423</f>
        <v>28800</v>
      </c>
      <c r="L422" s="130">
        <f>L423</f>
        <v>0</v>
      </c>
      <c r="M422" s="130">
        <f>M423</f>
        <v>0</v>
      </c>
      <c r="N422" s="130">
        <v>28800</v>
      </c>
      <c r="O422" s="130">
        <f>O423</f>
        <v>45000</v>
      </c>
      <c r="P422" s="130">
        <f>P423</f>
        <v>0</v>
      </c>
      <c r="Q422" s="130">
        <f>Q423</f>
        <v>0</v>
      </c>
      <c r="R422" s="130">
        <v>45000</v>
      </c>
      <c r="S422" s="130">
        <f>S423</f>
        <v>45000</v>
      </c>
      <c r="T422" s="130">
        <f>T423</f>
        <v>0</v>
      </c>
      <c r="U422" s="130">
        <f>U423</f>
        <v>0</v>
      </c>
      <c r="V422" s="130">
        <v>45000</v>
      </c>
    </row>
    <row r="423" spans="1:22" s="2" customFormat="1" ht="25.5" outlineLevel="4">
      <c r="A423" s="22"/>
      <c r="B423" s="13" t="s">
        <v>86</v>
      </c>
      <c r="C423" s="29" t="s">
        <v>225</v>
      </c>
      <c r="D423" s="29">
        <v>200</v>
      </c>
      <c r="E423" s="29"/>
      <c r="F423" s="30"/>
      <c r="G423" s="130">
        <f>H423+I423+J423</f>
        <v>45000</v>
      </c>
      <c r="H423" s="115">
        <v>0</v>
      </c>
      <c r="I423" s="115">
        <v>0</v>
      </c>
      <c r="J423" s="130">
        <v>45000</v>
      </c>
      <c r="K423" s="130">
        <f>L423+M423+N423</f>
        <v>28800</v>
      </c>
      <c r="L423" s="115">
        <v>0</v>
      </c>
      <c r="M423" s="115">
        <v>0</v>
      </c>
      <c r="N423" s="130">
        <v>28800</v>
      </c>
      <c r="O423" s="130">
        <f>P423+Q423+R423</f>
        <v>45000</v>
      </c>
      <c r="P423" s="115">
        <v>0</v>
      </c>
      <c r="Q423" s="115">
        <v>0</v>
      </c>
      <c r="R423" s="130">
        <v>45000</v>
      </c>
      <c r="S423" s="130">
        <f>T423+U423+V423</f>
        <v>45000</v>
      </c>
      <c r="T423" s="115">
        <v>0</v>
      </c>
      <c r="U423" s="115">
        <v>0</v>
      </c>
      <c r="V423" s="130">
        <v>45000</v>
      </c>
    </row>
    <row r="424" spans="1:22" s="2" customFormat="1" ht="38.25" outlineLevel="4">
      <c r="A424" s="22"/>
      <c r="B424" s="13" t="s">
        <v>87</v>
      </c>
      <c r="C424" s="29" t="s">
        <v>225</v>
      </c>
      <c r="D424" s="29">
        <v>240</v>
      </c>
      <c r="E424" s="29"/>
      <c r="F424" s="30"/>
      <c r="G424" s="130">
        <f>H424+I424+J424</f>
        <v>45000</v>
      </c>
      <c r="H424" s="115">
        <v>0</v>
      </c>
      <c r="I424" s="115">
        <v>0</v>
      </c>
      <c r="J424" s="130">
        <v>45000</v>
      </c>
      <c r="K424" s="130">
        <f>L424+M424+N424</f>
        <v>28800</v>
      </c>
      <c r="L424" s="115">
        <v>0</v>
      </c>
      <c r="M424" s="115">
        <v>0</v>
      </c>
      <c r="N424" s="130">
        <v>28800</v>
      </c>
      <c r="O424" s="130">
        <f>P424+Q424+R424</f>
        <v>45000</v>
      </c>
      <c r="P424" s="115">
        <v>0</v>
      </c>
      <c r="Q424" s="115">
        <v>0</v>
      </c>
      <c r="R424" s="130">
        <v>45000</v>
      </c>
      <c r="S424" s="130">
        <f>T424+U424+V424</f>
        <v>45000</v>
      </c>
      <c r="T424" s="115">
        <v>0</v>
      </c>
      <c r="U424" s="115">
        <v>0</v>
      </c>
      <c r="V424" s="130">
        <v>45000</v>
      </c>
    </row>
    <row r="425" spans="1:22" s="2" customFormat="1" ht="12.75" outlineLevel="4">
      <c r="A425" s="22"/>
      <c r="B425" s="13" t="s">
        <v>49</v>
      </c>
      <c r="C425" s="29" t="s">
        <v>225</v>
      </c>
      <c r="D425" s="29">
        <v>240</v>
      </c>
      <c r="E425" s="29" t="s">
        <v>41</v>
      </c>
      <c r="F425" s="30"/>
      <c r="G425" s="130">
        <f>H425+I425+J425</f>
        <v>45000</v>
      </c>
      <c r="H425" s="115">
        <v>0</v>
      </c>
      <c r="I425" s="115">
        <v>0</v>
      </c>
      <c r="J425" s="130">
        <v>45000</v>
      </c>
      <c r="K425" s="130">
        <f>L425+M425+N425</f>
        <v>28800</v>
      </c>
      <c r="L425" s="115">
        <v>0</v>
      </c>
      <c r="M425" s="115">
        <v>0</v>
      </c>
      <c r="N425" s="130">
        <v>28800</v>
      </c>
      <c r="O425" s="130">
        <f>P425+Q425+R425</f>
        <v>45000</v>
      </c>
      <c r="P425" s="115">
        <v>0</v>
      </c>
      <c r="Q425" s="115">
        <v>0</v>
      </c>
      <c r="R425" s="130">
        <v>45000</v>
      </c>
      <c r="S425" s="130">
        <f>T425+U425+V425</f>
        <v>45000</v>
      </c>
      <c r="T425" s="115">
        <v>0</v>
      </c>
      <c r="U425" s="115">
        <v>0</v>
      </c>
      <c r="V425" s="130">
        <v>45000</v>
      </c>
    </row>
    <row r="426" spans="1:22" s="2" customFormat="1" ht="12.75" outlineLevel="4">
      <c r="A426" s="22"/>
      <c r="B426" s="67" t="s">
        <v>57</v>
      </c>
      <c r="C426" s="68" t="s">
        <v>225</v>
      </c>
      <c r="D426" s="68">
        <v>240</v>
      </c>
      <c r="E426" s="68" t="s">
        <v>41</v>
      </c>
      <c r="F426" s="146">
        <v>13</v>
      </c>
      <c r="G426" s="130">
        <f>H426+I426+J426</f>
        <v>45000</v>
      </c>
      <c r="H426" s="147">
        <v>0</v>
      </c>
      <c r="I426" s="148">
        <v>0</v>
      </c>
      <c r="J426" s="130">
        <v>45000</v>
      </c>
      <c r="K426" s="130">
        <f>L426+M426+N426</f>
        <v>28800</v>
      </c>
      <c r="L426" s="147">
        <v>0</v>
      </c>
      <c r="M426" s="148">
        <v>0</v>
      </c>
      <c r="N426" s="130">
        <v>28800</v>
      </c>
      <c r="O426" s="130">
        <f>P426+Q426+R426</f>
        <v>45000</v>
      </c>
      <c r="P426" s="147">
        <v>0</v>
      </c>
      <c r="Q426" s="148">
        <v>0</v>
      </c>
      <c r="R426" s="130">
        <v>45000</v>
      </c>
      <c r="S426" s="130">
        <f>T426+U426+V426</f>
        <v>45000</v>
      </c>
      <c r="T426" s="147">
        <v>0</v>
      </c>
      <c r="U426" s="148">
        <v>0</v>
      </c>
      <c r="V426" s="130">
        <v>45000</v>
      </c>
    </row>
    <row r="427" spans="1:22" s="2" customFormat="1" ht="25.5" outlineLevel="4">
      <c r="A427" s="22"/>
      <c r="B427" s="13" t="s">
        <v>515</v>
      </c>
      <c r="C427" s="29" t="s">
        <v>516</v>
      </c>
      <c r="D427" s="29"/>
      <c r="E427" s="29"/>
      <c r="F427" s="30"/>
      <c r="G427" s="130">
        <f>G428</f>
        <v>10194000</v>
      </c>
      <c r="H427" s="130">
        <f>H428</f>
        <v>0</v>
      </c>
      <c r="I427" s="130">
        <v>8868800</v>
      </c>
      <c r="J427" s="130">
        <v>1325200</v>
      </c>
      <c r="K427" s="130">
        <f>K428</f>
        <v>0</v>
      </c>
      <c r="L427" s="130">
        <f>L428</f>
        <v>0</v>
      </c>
      <c r="M427" s="130">
        <f>M428</f>
        <v>0</v>
      </c>
      <c r="N427" s="130">
        <v>0</v>
      </c>
      <c r="O427" s="130">
        <f>O428</f>
        <v>0</v>
      </c>
      <c r="P427" s="130">
        <f>P428</f>
        <v>0</v>
      </c>
      <c r="Q427" s="130">
        <f>Q428</f>
        <v>0</v>
      </c>
      <c r="R427" s="130">
        <v>0</v>
      </c>
      <c r="S427" s="130">
        <f>S428</f>
        <v>0</v>
      </c>
      <c r="T427" s="130">
        <f>T428</f>
        <v>0</v>
      </c>
      <c r="U427" s="130">
        <f>U428</f>
        <v>0</v>
      </c>
      <c r="V427" s="130">
        <v>0</v>
      </c>
    </row>
    <row r="428" spans="1:22" s="2" customFormat="1" ht="25.5" outlineLevel="4">
      <c r="A428" s="22"/>
      <c r="B428" s="13" t="s">
        <v>86</v>
      </c>
      <c r="C428" s="29" t="s">
        <v>516</v>
      </c>
      <c r="D428" s="29">
        <v>200</v>
      </c>
      <c r="E428" s="29"/>
      <c r="F428" s="30"/>
      <c r="G428" s="130">
        <f>H428+I428+J428</f>
        <v>10194000</v>
      </c>
      <c r="H428" s="115">
        <v>0</v>
      </c>
      <c r="I428" s="130">
        <v>8868800</v>
      </c>
      <c r="J428" s="130">
        <v>1325200</v>
      </c>
      <c r="K428" s="130">
        <f>L428+M428+N428</f>
        <v>0</v>
      </c>
      <c r="L428" s="115">
        <v>0</v>
      </c>
      <c r="M428" s="115">
        <v>0</v>
      </c>
      <c r="N428" s="130">
        <v>0</v>
      </c>
      <c r="O428" s="130">
        <f>P428+Q428+R428</f>
        <v>0</v>
      </c>
      <c r="P428" s="115">
        <v>0</v>
      </c>
      <c r="Q428" s="115">
        <v>0</v>
      </c>
      <c r="R428" s="130">
        <v>0</v>
      </c>
      <c r="S428" s="130">
        <f>T428+U428+V428</f>
        <v>0</v>
      </c>
      <c r="T428" s="115">
        <v>0</v>
      </c>
      <c r="U428" s="115">
        <v>0</v>
      </c>
      <c r="V428" s="130">
        <v>0</v>
      </c>
    </row>
    <row r="429" spans="1:22" s="2" customFormat="1" ht="38.25" outlineLevel="4">
      <c r="A429" s="22"/>
      <c r="B429" s="13" t="s">
        <v>87</v>
      </c>
      <c r="C429" s="29" t="s">
        <v>516</v>
      </c>
      <c r="D429" s="29">
        <v>240</v>
      </c>
      <c r="E429" s="29"/>
      <c r="F429" s="30"/>
      <c r="G429" s="130">
        <f>H429+I429+J429</f>
        <v>10194000</v>
      </c>
      <c r="H429" s="115">
        <v>0</v>
      </c>
      <c r="I429" s="130">
        <v>8868800</v>
      </c>
      <c r="J429" s="130">
        <v>1325200</v>
      </c>
      <c r="K429" s="130">
        <f>L429+M429+N429</f>
        <v>0</v>
      </c>
      <c r="L429" s="115">
        <v>0</v>
      </c>
      <c r="M429" s="115">
        <v>0</v>
      </c>
      <c r="N429" s="130">
        <v>0</v>
      </c>
      <c r="O429" s="130">
        <f>P429+Q429+R429</f>
        <v>0</v>
      </c>
      <c r="P429" s="115">
        <v>0</v>
      </c>
      <c r="Q429" s="115">
        <v>0</v>
      </c>
      <c r="R429" s="130">
        <v>0</v>
      </c>
      <c r="S429" s="130">
        <f>T429+U429+V429</f>
        <v>0</v>
      </c>
      <c r="T429" s="115">
        <v>0</v>
      </c>
      <c r="U429" s="115">
        <v>0</v>
      </c>
      <c r="V429" s="130">
        <v>0</v>
      </c>
    </row>
    <row r="430" spans="1:22" s="2" customFormat="1" ht="25.5" outlineLevel="4">
      <c r="A430" s="22"/>
      <c r="B430" s="13" t="s">
        <v>517</v>
      </c>
      <c r="C430" s="29" t="s">
        <v>516</v>
      </c>
      <c r="D430" s="29">
        <v>240</v>
      </c>
      <c r="E430" s="29" t="s">
        <v>43</v>
      </c>
      <c r="F430" s="30"/>
      <c r="G430" s="130">
        <f>H430+I430+J430</f>
        <v>10194000</v>
      </c>
      <c r="H430" s="115">
        <v>0</v>
      </c>
      <c r="I430" s="130">
        <v>8868800</v>
      </c>
      <c r="J430" s="130">
        <v>1325200</v>
      </c>
      <c r="K430" s="130">
        <f>L430+M430+N430</f>
        <v>0</v>
      </c>
      <c r="L430" s="115">
        <v>0</v>
      </c>
      <c r="M430" s="115">
        <v>0</v>
      </c>
      <c r="N430" s="130">
        <v>0</v>
      </c>
      <c r="O430" s="130">
        <f>P430+Q430+R430</f>
        <v>0</v>
      </c>
      <c r="P430" s="115">
        <v>0</v>
      </c>
      <c r="Q430" s="115">
        <v>0</v>
      </c>
      <c r="R430" s="130">
        <v>0</v>
      </c>
      <c r="S430" s="130">
        <f>T430+U430+V430</f>
        <v>0</v>
      </c>
      <c r="T430" s="115">
        <v>0</v>
      </c>
      <c r="U430" s="115">
        <v>0</v>
      </c>
      <c r="V430" s="130">
        <v>0</v>
      </c>
    </row>
    <row r="431" spans="1:22" s="2" customFormat="1" ht="25.5" outlineLevel="4">
      <c r="A431" s="22"/>
      <c r="B431" s="67" t="s">
        <v>424</v>
      </c>
      <c r="C431" s="29" t="s">
        <v>516</v>
      </c>
      <c r="D431" s="68">
        <v>240</v>
      </c>
      <c r="E431" s="68" t="s">
        <v>43</v>
      </c>
      <c r="F431" s="146">
        <v>14</v>
      </c>
      <c r="G431" s="130">
        <f>H431+I431+J431</f>
        <v>10194000</v>
      </c>
      <c r="H431" s="147">
        <v>0</v>
      </c>
      <c r="I431" s="130">
        <v>8868800</v>
      </c>
      <c r="J431" s="130">
        <v>1325200</v>
      </c>
      <c r="K431" s="130">
        <f>L431+M431+N431</f>
        <v>0</v>
      </c>
      <c r="L431" s="147">
        <v>0</v>
      </c>
      <c r="M431" s="148">
        <v>0</v>
      </c>
      <c r="N431" s="130">
        <v>0</v>
      </c>
      <c r="O431" s="130">
        <f>P431+Q431+R431</f>
        <v>0</v>
      </c>
      <c r="P431" s="147">
        <v>0</v>
      </c>
      <c r="Q431" s="148">
        <v>0</v>
      </c>
      <c r="R431" s="130">
        <v>0</v>
      </c>
      <c r="S431" s="130">
        <f>T431+U431+V431</f>
        <v>0</v>
      </c>
      <c r="T431" s="147">
        <v>0</v>
      </c>
      <c r="U431" s="148">
        <v>0</v>
      </c>
      <c r="V431" s="130">
        <v>0</v>
      </c>
    </row>
    <row r="432" spans="1:22" s="2" customFormat="1" ht="12.75" customHeight="1" outlineLevel="4">
      <c r="A432" s="22"/>
      <c r="B432" s="96"/>
      <c r="C432" s="86"/>
      <c r="D432" s="86"/>
      <c r="E432" s="86"/>
      <c r="F432" s="97"/>
      <c r="G432" s="98"/>
      <c r="H432" s="60"/>
      <c r="I432" s="60"/>
      <c r="J432" s="98"/>
      <c r="K432" s="98"/>
      <c r="L432" s="60"/>
      <c r="M432" s="60"/>
      <c r="N432" s="98"/>
      <c r="O432" s="98"/>
      <c r="P432" s="60"/>
      <c r="Q432" s="60"/>
      <c r="R432" s="98"/>
      <c r="S432" s="98"/>
      <c r="T432" s="60"/>
      <c r="U432" s="60"/>
      <c r="V432" s="98"/>
    </row>
    <row r="433" spans="1:22" s="2" customFormat="1" ht="107.25" customHeight="1" outlineLevel="4">
      <c r="A433" s="26" t="s">
        <v>108</v>
      </c>
      <c r="B433" s="63" t="s">
        <v>290</v>
      </c>
      <c r="C433" s="36" t="s">
        <v>291</v>
      </c>
      <c r="D433" s="73"/>
      <c r="E433" s="73"/>
      <c r="F433" s="99"/>
      <c r="G433" s="149">
        <f aca="true" t="shared" si="168" ref="G433:V433">G434+G440</f>
        <v>1723600</v>
      </c>
      <c r="H433" s="149">
        <f t="shared" si="168"/>
        <v>0</v>
      </c>
      <c r="I433" s="149">
        <f t="shared" si="168"/>
        <v>0</v>
      </c>
      <c r="J433" s="149">
        <f t="shared" si="168"/>
        <v>1723600</v>
      </c>
      <c r="K433" s="149">
        <f>K434+K440</f>
        <v>325784.33</v>
      </c>
      <c r="L433" s="149">
        <f>L434+L440</f>
        <v>0</v>
      </c>
      <c r="M433" s="149">
        <f>M434+M440</f>
        <v>0</v>
      </c>
      <c r="N433" s="149">
        <f>N434+N440</f>
        <v>325784.33</v>
      </c>
      <c r="O433" s="149">
        <f t="shared" si="168"/>
        <v>1751400</v>
      </c>
      <c r="P433" s="149">
        <f t="shared" si="168"/>
        <v>0</v>
      </c>
      <c r="Q433" s="149">
        <f t="shared" si="168"/>
        <v>0</v>
      </c>
      <c r="R433" s="149">
        <f t="shared" si="168"/>
        <v>1751400</v>
      </c>
      <c r="S433" s="149">
        <f t="shared" si="168"/>
        <v>1751400</v>
      </c>
      <c r="T433" s="149">
        <f t="shared" si="168"/>
        <v>0</v>
      </c>
      <c r="U433" s="149">
        <f t="shared" si="168"/>
        <v>0</v>
      </c>
      <c r="V433" s="149">
        <f t="shared" si="168"/>
        <v>1751400</v>
      </c>
    </row>
    <row r="434" spans="1:22" s="2" customFormat="1" ht="40.5" customHeight="1" outlineLevel="4">
      <c r="A434" s="27"/>
      <c r="B434" s="10" t="s">
        <v>367</v>
      </c>
      <c r="C434" s="36" t="s">
        <v>368</v>
      </c>
      <c r="D434" s="32"/>
      <c r="E434" s="32"/>
      <c r="F434" s="32"/>
      <c r="G434" s="134">
        <f aca="true" t="shared" si="169" ref="G434:V434">G435</f>
        <v>70000</v>
      </c>
      <c r="H434" s="133">
        <f t="shared" si="169"/>
        <v>0</v>
      </c>
      <c r="I434" s="133">
        <f t="shared" si="169"/>
        <v>0</v>
      </c>
      <c r="J434" s="134">
        <f t="shared" si="169"/>
        <v>70000</v>
      </c>
      <c r="K434" s="134">
        <f t="shared" si="169"/>
        <v>0</v>
      </c>
      <c r="L434" s="133">
        <f t="shared" si="169"/>
        <v>0</v>
      </c>
      <c r="M434" s="133">
        <f t="shared" si="169"/>
        <v>0</v>
      </c>
      <c r="N434" s="134">
        <f t="shared" si="169"/>
        <v>0</v>
      </c>
      <c r="O434" s="134">
        <f t="shared" si="169"/>
        <v>70000</v>
      </c>
      <c r="P434" s="133">
        <f t="shared" si="169"/>
        <v>0</v>
      </c>
      <c r="Q434" s="133">
        <f t="shared" si="169"/>
        <v>0</v>
      </c>
      <c r="R434" s="134">
        <f t="shared" si="169"/>
        <v>70000</v>
      </c>
      <c r="S434" s="134">
        <f t="shared" si="169"/>
        <v>70000</v>
      </c>
      <c r="T434" s="133">
        <f t="shared" si="169"/>
        <v>0</v>
      </c>
      <c r="U434" s="133">
        <f t="shared" si="169"/>
        <v>0</v>
      </c>
      <c r="V434" s="134">
        <f t="shared" si="169"/>
        <v>70000</v>
      </c>
    </row>
    <row r="435" spans="1:22" s="2" customFormat="1" ht="63.75" customHeight="1" outlineLevel="4">
      <c r="A435" s="22"/>
      <c r="B435" s="13" t="s">
        <v>369</v>
      </c>
      <c r="C435" s="29" t="s">
        <v>370</v>
      </c>
      <c r="D435" s="29"/>
      <c r="E435" s="29"/>
      <c r="F435" s="30"/>
      <c r="G435" s="130">
        <f>G436</f>
        <v>70000</v>
      </c>
      <c r="H435" s="130">
        <f>H436</f>
        <v>0</v>
      </c>
      <c r="I435" s="130">
        <f>I436</f>
        <v>0</v>
      </c>
      <c r="J435" s="130">
        <v>70000</v>
      </c>
      <c r="K435" s="130">
        <f>K436</f>
        <v>0</v>
      </c>
      <c r="L435" s="130">
        <f>L436</f>
        <v>0</v>
      </c>
      <c r="M435" s="130">
        <f>M436</f>
        <v>0</v>
      </c>
      <c r="N435" s="130">
        <v>0</v>
      </c>
      <c r="O435" s="130">
        <f>O436</f>
        <v>70000</v>
      </c>
      <c r="P435" s="130">
        <f>P436</f>
        <v>0</v>
      </c>
      <c r="Q435" s="130">
        <f>Q436</f>
        <v>0</v>
      </c>
      <c r="R435" s="130">
        <v>70000</v>
      </c>
      <c r="S435" s="130">
        <f>S436</f>
        <v>70000</v>
      </c>
      <c r="T435" s="130">
        <f>T436</f>
        <v>0</v>
      </c>
      <c r="U435" s="130">
        <f>U436</f>
        <v>0</v>
      </c>
      <c r="V435" s="130">
        <v>70000</v>
      </c>
    </row>
    <row r="436" spans="1:22" s="2" customFormat="1" ht="24.75" customHeight="1" outlineLevel="4">
      <c r="A436" s="22"/>
      <c r="B436" s="13" t="s">
        <v>86</v>
      </c>
      <c r="C436" s="29" t="s">
        <v>370</v>
      </c>
      <c r="D436" s="29">
        <v>200</v>
      </c>
      <c r="E436" s="29"/>
      <c r="F436" s="30"/>
      <c r="G436" s="130">
        <f>H436+I436+J436</f>
        <v>70000</v>
      </c>
      <c r="H436" s="115">
        <v>0</v>
      </c>
      <c r="I436" s="115">
        <v>0</v>
      </c>
      <c r="J436" s="130">
        <v>70000</v>
      </c>
      <c r="K436" s="130">
        <f>L436+M436+N436</f>
        <v>0</v>
      </c>
      <c r="L436" s="115">
        <v>0</v>
      </c>
      <c r="M436" s="115">
        <v>0</v>
      </c>
      <c r="N436" s="130">
        <v>0</v>
      </c>
      <c r="O436" s="130">
        <f>P436+Q436+R436</f>
        <v>70000</v>
      </c>
      <c r="P436" s="115">
        <v>0</v>
      </c>
      <c r="Q436" s="115">
        <v>0</v>
      </c>
      <c r="R436" s="130">
        <v>70000</v>
      </c>
      <c r="S436" s="130">
        <f>T436+U436+V436</f>
        <v>70000</v>
      </c>
      <c r="T436" s="115">
        <v>0</v>
      </c>
      <c r="U436" s="115">
        <v>0</v>
      </c>
      <c r="V436" s="130">
        <v>70000</v>
      </c>
    </row>
    <row r="437" spans="1:22" s="2" customFormat="1" ht="38.25" outlineLevel="4">
      <c r="A437" s="22"/>
      <c r="B437" s="13" t="s">
        <v>87</v>
      </c>
      <c r="C437" s="29" t="s">
        <v>370</v>
      </c>
      <c r="D437" s="29">
        <v>240</v>
      </c>
      <c r="E437" s="29"/>
      <c r="F437" s="30"/>
      <c r="G437" s="130">
        <f>H437+I437+J437</f>
        <v>70000</v>
      </c>
      <c r="H437" s="115">
        <v>0</v>
      </c>
      <c r="I437" s="115">
        <v>0</v>
      </c>
      <c r="J437" s="130">
        <v>70000</v>
      </c>
      <c r="K437" s="130">
        <f>L437+M437+N437</f>
        <v>0</v>
      </c>
      <c r="L437" s="115">
        <v>0</v>
      </c>
      <c r="M437" s="115">
        <v>0</v>
      </c>
      <c r="N437" s="130">
        <v>0</v>
      </c>
      <c r="O437" s="130">
        <f>P437+Q437+R437</f>
        <v>70000</v>
      </c>
      <c r="P437" s="115">
        <v>0</v>
      </c>
      <c r="Q437" s="115">
        <v>0</v>
      </c>
      <c r="R437" s="130">
        <v>70000</v>
      </c>
      <c r="S437" s="130">
        <f>T437+U437+V437</f>
        <v>70000</v>
      </c>
      <c r="T437" s="115">
        <v>0</v>
      </c>
      <c r="U437" s="115">
        <v>0</v>
      </c>
      <c r="V437" s="130">
        <v>70000</v>
      </c>
    </row>
    <row r="438" spans="1:22" s="2" customFormat="1" ht="25.5" outlineLevel="4">
      <c r="A438" s="22"/>
      <c r="B438" s="13" t="s">
        <v>68</v>
      </c>
      <c r="C438" s="29" t="s">
        <v>370</v>
      </c>
      <c r="D438" s="29">
        <v>240</v>
      </c>
      <c r="E438" s="29" t="s">
        <v>43</v>
      </c>
      <c r="F438" s="30"/>
      <c r="G438" s="130">
        <f>H438+I438+J438</f>
        <v>70000</v>
      </c>
      <c r="H438" s="115">
        <v>0</v>
      </c>
      <c r="I438" s="115">
        <v>0</v>
      </c>
      <c r="J438" s="130">
        <v>70000</v>
      </c>
      <c r="K438" s="130">
        <f>L438+M438+N438</f>
        <v>0</v>
      </c>
      <c r="L438" s="115">
        <v>0</v>
      </c>
      <c r="M438" s="115">
        <v>0</v>
      </c>
      <c r="N438" s="130">
        <v>0</v>
      </c>
      <c r="O438" s="130">
        <f>P438+Q438+R438</f>
        <v>70000</v>
      </c>
      <c r="P438" s="115">
        <v>0</v>
      </c>
      <c r="Q438" s="115">
        <v>0</v>
      </c>
      <c r="R438" s="130">
        <v>70000</v>
      </c>
      <c r="S438" s="130">
        <f>T438+U438+V438</f>
        <v>70000</v>
      </c>
      <c r="T438" s="115">
        <v>0</v>
      </c>
      <c r="U438" s="115">
        <v>0</v>
      </c>
      <c r="V438" s="130">
        <v>70000</v>
      </c>
    </row>
    <row r="439" spans="1:22" s="2" customFormat="1" ht="38.25" outlineLevel="4">
      <c r="A439" s="22"/>
      <c r="B439" s="13" t="s">
        <v>69</v>
      </c>
      <c r="C439" s="29" t="s">
        <v>370</v>
      </c>
      <c r="D439" s="29">
        <v>240</v>
      </c>
      <c r="E439" s="29" t="s">
        <v>43</v>
      </c>
      <c r="F439" s="38" t="s">
        <v>67</v>
      </c>
      <c r="G439" s="130">
        <f>H439+I439+J439</f>
        <v>70000</v>
      </c>
      <c r="H439" s="115">
        <v>0</v>
      </c>
      <c r="I439" s="115">
        <v>0</v>
      </c>
      <c r="J439" s="130">
        <v>70000</v>
      </c>
      <c r="K439" s="130">
        <f>L439+M439+N439</f>
        <v>0</v>
      </c>
      <c r="L439" s="115">
        <v>0</v>
      </c>
      <c r="M439" s="115">
        <v>0</v>
      </c>
      <c r="N439" s="130">
        <v>0</v>
      </c>
      <c r="O439" s="130">
        <f>P439+Q439+R439</f>
        <v>70000</v>
      </c>
      <c r="P439" s="115">
        <v>0</v>
      </c>
      <c r="Q439" s="115">
        <v>0</v>
      </c>
      <c r="R439" s="130">
        <v>70000</v>
      </c>
      <c r="S439" s="130">
        <f>T439+U439+V439</f>
        <v>70000</v>
      </c>
      <c r="T439" s="115">
        <v>0</v>
      </c>
      <c r="U439" s="115">
        <v>0</v>
      </c>
      <c r="V439" s="130">
        <v>70000</v>
      </c>
    </row>
    <row r="440" spans="1:22" s="2" customFormat="1" ht="40.5" customHeight="1" outlineLevel="4">
      <c r="A440" s="27"/>
      <c r="B440" s="10" t="s">
        <v>292</v>
      </c>
      <c r="C440" s="36" t="s">
        <v>293</v>
      </c>
      <c r="D440" s="32"/>
      <c r="E440" s="32"/>
      <c r="F440" s="32"/>
      <c r="G440" s="134">
        <f aca="true" t="shared" si="170" ref="G440:V440">G441+G446</f>
        <v>1653600</v>
      </c>
      <c r="H440" s="134">
        <f t="shared" si="170"/>
        <v>0</v>
      </c>
      <c r="I440" s="134">
        <f t="shared" si="170"/>
        <v>0</v>
      </c>
      <c r="J440" s="134">
        <f t="shared" si="170"/>
        <v>1653600</v>
      </c>
      <c r="K440" s="134">
        <f>K441+K446</f>
        <v>325784.33</v>
      </c>
      <c r="L440" s="134">
        <f>L441+L446</f>
        <v>0</v>
      </c>
      <c r="M440" s="134">
        <f>M441+M446</f>
        <v>0</v>
      </c>
      <c r="N440" s="134">
        <f>N441+N446</f>
        <v>325784.33</v>
      </c>
      <c r="O440" s="134">
        <f t="shared" si="170"/>
        <v>1681400</v>
      </c>
      <c r="P440" s="134">
        <f t="shared" si="170"/>
        <v>0</v>
      </c>
      <c r="Q440" s="134">
        <f t="shared" si="170"/>
        <v>0</v>
      </c>
      <c r="R440" s="134">
        <f t="shared" si="170"/>
        <v>1681400</v>
      </c>
      <c r="S440" s="134">
        <f t="shared" si="170"/>
        <v>1681400</v>
      </c>
      <c r="T440" s="134">
        <f t="shared" si="170"/>
        <v>0</v>
      </c>
      <c r="U440" s="134">
        <f t="shared" si="170"/>
        <v>0</v>
      </c>
      <c r="V440" s="134">
        <f t="shared" si="170"/>
        <v>1681400</v>
      </c>
    </row>
    <row r="441" spans="1:22" s="2" customFormat="1" ht="24.75" customHeight="1" outlineLevel="4">
      <c r="A441" s="22"/>
      <c r="B441" s="13" t="s">
        <v>294</v>
      </c>
      <c r="C441" s="29" t="s">
        <v>295</v>
      </c>
      <c r="D441" s="29"/>
      <c r="E441" s="29"/>
      <c r="F441" s="30"/>
      <c r="G441" s="130">
        <f>G442</f>
        <v>154700</v>
      </c>
      <c r="H441" s="130">
        <f>H442</f>
        <v>0</v>
      </c>
      <c r="I441" s="130">
        <f>I442</f>
        <v>0</v>
      </c>
      <c r="J441" s="130">
        <v>154700</v>
      </c>
      <c r="K441" s="130">
        <f>K442</f>
        <v>19500</v>
      </c>
      <c r="L441" s="130">
        <f>L442</f>
        <v>0</v>
      </c>
      <c r="M441" s="130">
        <f>M442</f>
        <v>0</v>
      </c>
      <c r="N441" s="130">
        <v>19500</v>
      </c>
      <c r="O441" s="130">
        <f>O442</f>
        <v>154700</v>
      </c>
      <c r="P441" s="130">
        <f>P442</f>
        <v>0</v>
      </c>
      <c r="Q441" s="130">
        <f>Q442</f>
        <v>0</v>
      </c>
      <c r="R441" s="130">
        <v>154700</v>
      </c>
      <c r="S441" s="130">
        <f>S442</f>
        <v>154700</v>
      </c>
      <c r="T441" s="130">
        <f>T442</f>
        <v>0</v>
      </c>
      <c r="U441" s="130">
        <f>U442</f>
        <v>0</v>
      </c>
      <c r="V441" s="130">
        <v>154700</v>
      </c>
    </row>
    <row r="442" spans="1:22" s="2" customFormat="1" ht="24.75" customHeight="1" outlineLevel="4">
      <c r="A442" s="22"/>
      <c r="B442" s="13" t="s">
        <v>86</v>
      </c>
      <c r="C442" s="29" t="s">
        <v>295</v>
      </c>
      <c r="D442" s="29">
        <v>200</v>
      </c>
      <c r="E442" s="29"/>
      <c r="F442" s="30"/>
      <c r="G442" s="130">
        <f>H442+I442+J442</f>
        <v>154700</v>
      </c>
      <c r="H442" s="115">
        <v>0</v>
      </c>
      <c r="I442" s="115">
        <v>0</v>
      </c>
      <c r="J442" s="130">
        <v>154700</v>
      </c>
      <c r="K442" s="130">
        <f>L442+M442+N442</f>
        <v>19500</v>
      </c>
      <c r="L442" s="115">
        <v>0</v>
      </c>
      <c r="M442" s="115">
        <v>0</v>
      </c>
      <c r="N442" s="130">
        <v>19500</v>
      </c>
      <c r="O442" s="130">
        <f>P442+Q442+R442</f>
        <v>154700</v>
      </c>
      <c r="P442" s="115">
        <v>0</v>
      </c>
      <c r="Q442" s="115">
        <v>0</v>
      </c>
      <c r="R442" s="130">
        <v>154700</v>
      </c>
      <c r="S442" s="130">
        <f>T442+U442+V442</f>
        <v>154700</v>
      </c>
      <c r="T442" s="115">
        <v>0</v>
      </c>
      <c r="U442" s="115">
        <v>0</v>
      </c>
      <c r="V442" s="130">
        <v>154700</v>
      </c>
    </row>
    <row r="443" spans="1:22" s="2" customFormat="1" ht="38.25" outlineLevel="4">
      <c r="A443" s="22"/>
      <c r="B443" s="13" t="s">
        <v>87</v>
      </c>
      <c r="C443" s="29" t="s">
        <v>295</v>
      </c>
      <c r="D443" s="29">
        <v>240</v>
      </c>
      <c r="E443" s="29"/>
      <c r="F443" s="30"/>
      <c r="G443" s="130">
        <f>H443+I443+J443</f>
        <v>154700</v>
      </c>
      <c r="H443" s="115">
        <v>0</v>
      </c>
      <c r="I443" s="115">
        <v>0</v>
      </c>
      <c r="J443" s="130">
        <v>154700</v>
      </c>
      <c r="K443" s="130">
        <f>L443+M443+N443</f>
        <v>19500</v>
      </c>
      <c r="L443" s="115">
        <v>0</v>
      </c>
      <c r="M443" s="115">
        <v>0</v>
      </c>
      <c r="N443" s="130">
        <v>19500</v>
      </c>
      <c r="O443" s="130">
        <f>P443+Q443+R443</f>
        <v>154700</v>
      </c>
      <c r="P443" s="115">
        <v>0</v>
      </c>
      <c r="Q443" s="115">
        <v>0</v>
      </c>
      <c r="R443" s="130">
        <v>154700</v>
      </c>
      <c r="S443" s="130">
        <f>T443+U443+V443</f>
        <v>154700</v>
      </c>
      <c r="T443" s="115">
        <v>0</v>
      </c>
      <c r="U443" s="115">
        <v>0</v>
      </c>
      <c r="V443" s="130">
        <v>154700</v>
      </c>
    </row>
    <row r="444" spans="1:22" s="2" customFormat="1" ht="25.5" outlineLevel="4">
      <c r="A444" s="22"/>
      <c r="B444" s="13" t="s">
        <v>68</v>
      </c>
      <c r="C444" s="29" t="s">
        <v>295</v>
      </c>
      <c r="D444" s="29">
        <v>240</v>
      </c>
      <c r="E444" s="29" t="s">
        <v>43</v>
      </c>
      <c r="F444" s="30"/>
      <c r="G444" s="130">
        <f>H444+I444+J444</f>
        <v>154700</v>
      </c>
      <c r="H444" s="115">
        <v>0</v>
      </c>
      <c r="I444" s="115">
        <v>0</v>
      </c>
      <c r="J444" s="130">
        <v>154700</v>
      </c>
      <c r="K444" s="130">
        <f>L444+M444+N444</f>
        <v>19500</v>
      </c>
      <c r="L444" s="115">
        <v>0</v>
      </c>
      <c r="M444" s="115">
        <v>0</v>
      </c>
      <c r="N444" s="130">
        <v>19500</v>
      </c>
      <c r="O444" s="130">
        <f>P444+Q444+R444</f>
        <v>154700</v>
      </c>
      <c r="P444" s="115">
        <v>0</v>
      </c>
      <c r="Q444" s="115">
        <v>0</v>
      </c>
      <c r="R444" s="130">
        <v>154700</v>
      </c>
      <c r="S444" s="130">
        <f>T444+U444+V444</f>
        <v>154700</v>
      </c>
      <c r="T444" s="115">
        <v>0</v>
      </c>
      <c r="U444" s="115">
        <v>0</v>
      </c>
      <c r="V444" s="130">
        <v>154700</v>
      </c>
    </row>
    <row r="445" spans="1:22" s="2" customFormat="1" ht="38.25" outlineLevel="4">
      <c r="A445" s="22"/>
      <c r="B445" s="13" t="s">
        <v>69</v>
      </c>
      <c r="C445" s="29" t="s">
        <v>295</v>
      </c>
      <c r="D445" s="29">
        <v>240</v>
      </c>
      <c r="E445" s="29" t="s">
        <v>43</v>
      </c>
      <c r="F445" s="38" t="s">
        <v>67</v>
      </c>
      <c r="G445" s="130">
        <f>H445+I445+J445</f>
        <v>154700</v>
      </c>
      <c r="H445" s="115">
        <v>0</v>
      </c>
      <c r="I445" s="115">
        <v>0</v>
      </c>
      <c r="J445" s="130">
        <v>154700</v>
      </c>
      <c r="K445" s="130">
        <f>L445+M445+N445</f>
        <v>19500</v>
      </c>
      <c r="L445" s="115">
        <v>0</v>
      </c>
      <c r="M445" s="115">
        <v>0</v>
      </c>
      <c r="N445" s="130">
        <v>19500</v>
      </c>
      <c r="O445" s="130">
        <f>P445+Q445+R445</f>
        <v>154700</v>
      </c>
      <c r="P445" s="115">
        <v>0</v>
      </c>
      <c r="Q445" s="115">
        <v>0</v>
      </c>
      <c r="R445" s="130">
        <v>154700</v>
      </c>
      <c r="S445" s="130">
        <f>T445+U445+V445</f>
        <v>154700</v>
      </c>
      <c r="T445" s="115">
        <v>0</v>
      </c>
      <c r="U445" s="115">
        <v>0</v>
      </c>
      <c r="V445" s="130">
        <v>154700</v>
      </c>
    </row>
    <row r="446" spans="1:22" s="2" customFormat="1" ht="24.75" customHeight="1" outlineLevel="4">
      <c r="A446" s="22"/>
      <c r="B446" s="13" t="s">
        <v>371</v>
      </c>
      <c r="C446" s="29" t="s">
        <v>372</v>
      </c>
      <c r="D446" s="29"/>
      <c r="E446" s="29"/>
      <c r="F446" s="30"/>
      <c r="G446" s="130">
        <f aca="true" t="shared" si="171" ref="G446:V446">G447+G451</f>
        <v>1498900</v>
      </c>
      <c r="H446" s="130">
        <f t="shared" si="171"/>
        <v>0</v>
      </c>
      <c r="I446" s="130">
        <f t="shared" si="171"/>
        <v>0</v>
      </c>
      <c r="J446" s="130">
        <f t="shared" si="171"/>
        <v>1498900</v>
      </c>
      <c r="K446" s="130">
        <f>K447+K451</f>
        <v>306284.33</v>
      </c>
      <c r="L446" s="130">
        <f>L447+L451</f>
        <v>0</v>
      </c>
      <c r="M446" s="130">
        <f>M447+M451</f>
        <v>0</v>
      </c>
      <c r="N446" s="130">
        <f>N447+N451</f>
        <v>306284.33</v>
      </c>
      <c r="O446" s="130">
        <f t="shared" si="171"/>
        <v>1526700</v>
      </c>
      <c r="P446" s="130">
        <f t="shared" si="171"/>
        <v>0</v>
      </c>
      <c r="Q446" s="130">
        <f t="shared" si="171"/>
        <v>0</v>
      </c>
      <c r="R446" s="130">
        <f t="shared" si="171"/>
        <v>1526700</v>
      </c>
      <c r="S446" s="130">
        <f t="shared" si="171"/>
        <v>1526700</v>
      </c>
      <c r="T446" s="130">
        <f t="shared" si="171"/>
        <v>0</v>
      </c>
      <c r="U446" s="130">
        <f t="shared" si="171"/>
        <v>0</v>
      </c>
      <c r="V446" s="130">
        <f t="shared" si="171"/>
        <v>1526700</v>
      </c>
    </row>
    <row r="447" spans="1:22" s="2" customFormat="1" ht="63" customHeight="1" outlineLevel="4">
      <c r="A447" s="22"/>
      <c r="B447" s="13" t="s">
        <v>147</v>
      </c>
      <c r="C447" s="29" t="s">
        <v>372</v>
      </c>
      <c r="D447" s="29" t="s">
        <v>324</v>
      </c>
      <c r="E447" s="29"/>
      <c r="F447" s="30"/>
      <c r="G447" s="130">
        <f aca="true" t="shared" si="172" ref="G447:G454">H447+I447+J447</f>
        <v>1341100</v>
      </c>
      <c r="H447" s="115">
        <v>0</v>
      </c>
      <c r="I447" s="115">
        <v>0</v>
      </c>
      <c r="J447" s="130">
        <v>1341100</v>
      </c>
      <c r="K447" s="130">
        <f aca="true" t="shared" si="173" ref="K447:K454">L447+M447+N447</f>
        <v>290884.33</v>
      </c>
      <c r="L447" s="115">
        <v>0</v>
      </c>
      <c r="M447" s="115">
        <v>0</v>
      </c>
      <c r="N447" s="130">
        <v>290884.33</v>
      </c>
      <c r="O447" s="130">
        <f aca="true" t="shared" si="174" ref="O447:O454">P447+Q447+R447</f>
        <v>1383900</v>
      </c>
      <c r="P447" s="115">
        <v>0</v>
      </c>
      <c r="Q447" s="115">
        <v>0</v>
      </c>
      <c r="R447" s="130">
        <v>1383900</v>
      </c>
      <c r="S447" s="130">
        <f aca="true" t="shared" si="175" ref="S447:S454">T447+U447+V447</f>
        <v>1383900</v>
      </c>
      <c r="T447" s="115">
        <v>0</v>
      </c>
      <c r="U447" s="115">
        <v>0</v>
      </c>
      <c r="V447" s="130">
        <v>1383900</v>
      </c>
    </row>
    <row r="448" spans="1:22" s="2" customFormat="1" ht="13.5" customHeight="1" outlineLevel="4">
      <c r="A448" s="22"/>
      <c r="B448" s="13" t="s">
        <v>162</v>
      </c>
      <c r="C448" s="29" t="s">
        <v>372</v>
      </c>
      <c r="D448" s="29" t="s">
        <v>373</v>
      </c>
      <c r="E448" s="29"/>
      <c r="F448" s="30"/>
      <c r="G448" s="130">
        <f t="shared" si="172"/>
        <v>1341100</v>
      </c>
      <c r="H448" s="115">
        <v>0</v>
      </c>
      <c r="I448" s="115">
        <v>0</v>
      </c>
      <c r="J448" s="130">
        <v>1341100</v>
      </c>
      <c r="K448" s="130">
        <f t="shared" si="173"/>
        <v>290884.33</v>
      </c>
      <c r="L448" s="115">
        <v>0</v>
      </c>
      <c r="M448" s="115">
        <v>0</v>
      </c>
      <c r="N448" s="130">
        <v>290884.33</v>
      </c>
      <c r="O448" s="130">
        <f t="shared" si="174"/>
        <v>1383900</v>
      </c>
      <c r="P448" s="115">
        <v>0</v>
      </c>
      <c r="Q448" s="115">
        <v>0</v>
      </c>
      <c r="R448" s="130">
        <v>1383900</v>
      </c>
      <c r="S448" s="130">
        <f t="shared" si="175"/>
        <v>1383900</v>
      </c>
      <c r="T448" s="115">
        <v>0</v>
      </c>
      <c r="U448" s="115">
        <v>0</v>
      </c>
      <c r="V448" s="130">
        <v>1383900</v>
      </c>
    </row>
    <row r="449" spans="1:22" s="2" customFormat="1" ht="25.5" outlineLevel="4">
      <c r="A449" s="22"/>
      <c r="B449" s="13" t="s">
        <v>68</v>
      </c>
      <c r="C449" s="29" t="s">
        <v>372</v>
      </c>
      <c r="D449" s="29" t="s">
        <v>373</v>
      </c>
      <c r="E449" s="29" t="s">
        <v>43</v>
      </c>
      <c r="F449" s="30"/>
      <c r="G449" s="130">
        <f t="shared" si="172"/>
        <v>1341100</v>
      </c>
      <c r="H449" s="115">
        <v>0</v>
      </c>
      <c r="I449" s="115">
        <v>0</v>
      </c>
      <c r="J449" s="130">
        <v>1341100</v>
      </c>
      <c r="K449" s="130">
        <f t="shared" si="173"/>
        <v>290884.33</v>
      </c>
      <c r="L449" s="115">
        <v>0</v>
      </c>
      <c r="M449" s="115">
        <v>0</v>
      </c>
      <c r="N449" s="130">
        <v>290884.33</v>
      </c>
      <c r="O449" s="130">
        <f t="shared" si="174"/>
        <v>1383900</v>
      </c>
      <c r="P449" s="115">
        <v>0</v>
      </c>
      <c r="Q449" s="115">
        <v>0</v>
      </c>
      <c r="R449" s="130">
        <v>1383900</v>
      </c>
      <c r="S449" s="130">
        <f t="shared" si="175"/>
        <v>1383900</v>
      </c>
      <c r="T449" s="115">
        <v>0</v>
      </c>
      <c r="U449" s="115">
        <v>0</v>
      </c>
      <c r="V449" s="130">
        <v>1383900</v>
      </c>
    </row>
    <row r="450" spans="1:22" s="2" customFormat="1" ht="38.25" outlineLevel="4">
      <c r="A450" s="22"/>
      <c r="B450" s="13" t="s">
        <v>69</v>
      </c>
      <c r="C450" s="29" t="s">
        <v>372</v>
      </c>
      <c r="D450" s="29" t="s">
        <v>373</v>
      </c>
      <c r="E450" s="29" t="s">
        <v>43</v>
      </c>
      <c r="F450" s="38" t="s">
        <v>67</v>
      </c>
      <c r="G450" s="130">
        <f t="shared" si="172"/>
        <v>1341100</v>
      </c>
      <c r="H450" s="115">
        <v>0</v>
      </c>
      <c r="I450" s="115">
        <v>0</v>
      </c>
      <c r="J450" s="130">
        <v>1341100</v>
      </c>
      <c r="K450" s="130">
        <f t="shared" si="173"/>
        <v>290884.33</v>
      </c>
      <c r="L450" s="115">
        <v>0</v>
      </c>
      <c r="M450" s="115">
        <v>0</v>
      </c>
      <c r="N450" s="130">
        <v>290884.33</v>
      </c>
      <c r="O450" s="130">
        <f t="shared" si="174"/>
        <v>1383900</v>
      </c>
      <c r="P450" s="115">
        <v>0</v>
      </c>
      <c r="Q450" s="115">
        <v>0</v>
      </c>
      <c r="R450" s="130">
        <v>1383900</v>
      </c>
      <c r="S450" s="130">
        <f t="shared" si="175"/>
        <v>1383900</v>
      </c>
      <c r="T450" s="115">
        <v>0</v>
      </c>
      <c r="U450" s="115">
        <v>0</v>
      </c>
      <c r="V450" s="130">
        <v>1383900</v>
      </c>
    </row>
    <row r="451" spans="1:22" s="2" customFormat="1" ht="26.25" customHeight="1" outlineLevel="4">
      <c r="A451" s="22"/>
      <c r="B451" s="13" t="s">
        <v>86</v>
      </c>
      <c r="C451" s="29" t="s">
        <v>372</v>
      </c>
      <c r="D451" s="29" t="s">
        <v>88</v>
      </c>
      <c r="E451" s="29"/>
      <c r="F451" s="30"/>
      <c r="G451" s="130">
        <f t="shared" si="172"/>
        <v>157800</v>
      </c>
      <c r="H451" s="115">
        <v>0</v>
      </c>
      <c r="I451" s="115">
        <v>0</v>
      </c>
      <c r="J451" s="130">
        <v>157800</v>
      </c>
      <c r="K451" s="130">
        <f t="shared" si="173"/>
        <v>15400</v>
      </c>
      <c r="L451" s="115">
        <v>0</v>
      </c>
      <c r="M451" s="115">
        <v>0</v>
      </c>
      <c r="N451" s="130">
        <v>15400</v>
      </c>
      <c r="O451" s="130">
        <f t="shared" si="174"/>
        <v>142800</v>
      </c>
      <c r="P451" s="115">
        <v>0</v>
      </c>
      <c r="Q451" s="115">
        <v>0</v>
      </c>
      <c r="R451" s="130">
        <v>142800</v>
      </c>
      <c r="S451" s="130">
        <f t="shared" si="175"/>
        <v>142800</v>
      </c>
      <c r="T451" s="115">
        <v>0</v>
      </c>
      <c r="U451" s="115">
        <v>0</v>
      </c>
      <c r="V451" s="130">
        <v>142800</v>
      </c>
    </row>
    <row r="452" spans="1:22" s="2" customFormat="1" ht="39" customHeight="1" outlineLevel="4">
      <c r="A452" s="22"/>
      <c r="B452" s="13" t="s">
        <v>87</v>
      </c>
      <c r="C452" s="29" t="s">
        <v>372</v>
      </c>
      <c r="D452" s="29" t="s">
        <v>91</v>
      </c>
      <c r="E452" s="29"/>
      <c r="F452" s="30"/>
      <c r="G452" s="130">
        <f t="shared" si="172"/>
        <v>157800</v>
      </c>
      <c r="H452" s="115">
        <v>0</v>
      </c>
      <c r="I452" s="115">
        <v>0</v>
      </c>
      <c r="J452" s="130">
        <v>157800</v>
      </c>
      <c r="K452" s="130">
        <f t="shared" si="173"/>
        <v>15400</v>
      </c>
      <c r="L452" s="115">
        <v>0</v>
      </c>
      <c r="M452" s="115">
        <v>0</v>
      </c>
      <c r="N452" s="130">
        <v>15400</v>
      </c>
      <c r="O452" s="130">
        <f t="shared" si="174"/>
        <v>142800</v>
      </c>
      <c r="P452" s="115">
        <v>0</v>
      </c>
      <c r="Q452" s="115">
        <v>0</v>
      </c>
      <c r="R452" s="130">
        <v>142800</v>
      </c>
      <c r="S452" s="130">
        <f t="shared" si="175"/>
        <v>142800</v>
      </c>
      <c r="T452" s="115">
        <v>0</v>
      </c>
      <c r="U452" s="115">
        <v>0</v>
      </c>
      <c r="V452" s="130">
        <v>142800</v>
      </c>
    </row>
    <row r="453" spans="1:22" s="2" customFormat="1" ht="25.5" outlineLevel="4">
      <c r="A453" s="22"/>
      <c r="B453" s="13" t="s">
        <v>68</v>
      </c>
      <c r="C453" s="29" t="s">
        <v>372</v>
      </c>
      <c r="D453" s="29">
        <v>240</v>
      </c>
      <c r="E453" s="29" t="s">
        <v>43</v>
      </c>
      <c r="F453" s="30"/>
      <c r="G453" s="130">
        <f t="shared" si="172"/>
        <v>157800</v>
      </c>
      <c r="H453" s="115">
        <v>0</v>
      </c>
      <c r="I453" s="115">
        <v>0</v>
      </c>
      <c r="J453" s="130">
        <v>157800</v>
      </c>
      <c r="K453" s="130">
        <f t="shared" si="173"/>
        <v>15400</v>
      </c>
      <c r="L453" s="115">
        <v>0</v>
      </c>
      <c r="M453" s="115">
        <v>0</v>
      </c>
      <c r="N453" s="130">
        <v>15400</v>
      </c>
      <c r="O453" s="130">
        <f t="shared" si="174"/>
        <v>142800</v>
      </c>
      <c r="P453" s="115">
        <v>0</v>
      </c>
      <c r="Q453" s="115">
        <v>0</v>
      </c>
      <c r="R453" s="130">
        <v>142800</v>
      </c>
      <c r="S453" s="130">
        <f t="shared" si="175"/>
        <v>142800</v>
      </c>
      <c r="T453" s="115">
        <v>0</v>
      </c>
      <c r="U453" s="115">
        <v>0</v>
      </c>
      <c r="V453" s="130">
        <v>142800</v>
      </c>
    </row>
    <row r="454" spans="1:22" s="2" customFormat="1" ht="38.25" outlineLevel="4">
      <c r="A454" s="22"/>
      <c r="B454" s="13" t="s">
        <v>69</v>
      </c>
      <c r="C454" s="29" t="s">
        <v>372</v>
      </c>
      <c r="D454" s="29">
        <v>240</v>
      </c>
      <c r="E454" s="29" t="s">
        <v>43</v>
      </c>
      <c r="F454" s="38" t="s">
        <v>67</v>
      </c>
      <c r="G454" s="130">
        <f t="shared" si="172"/>
        <v>157800</v>
      </c>
      <c r="H454" s="115">
        <v>0</v>
      </c>
      <c r="I454" s="115">
        <v>0</v>
      </c>
      <c r="J454" s="130">
        <v>157800</v>
      </c>
      <c r="K454" s="130">
        <f t="shared" si="173"/>
        <v>15400</v>
      </c>
      <c r="L454" s="115">
        <v>0</v>
      </c>
      <c r="M454" s="115">
        <v>0</v>
      </c>
      <c r="N454" s="130">
        <v>15400</v>
      </c>
      <c r="O454" s="130">
        <f t="shared" si="174"/>
        <v>142800</v>
      </c>
      <c r="P454" s="115">
        <v>0</v>
      </c>
      <c r="Q454" s="115">
        <v>0</v>
      </c>
      <c r="R454" s="130">
        <v>142800</v>
      </c>
      <c r="S454" s="130">
        <f t="shared" si="175"/>
        <v>142800</v>
      </c>
      <c r="T454" s="115">
        <v>0</v>
      </c>
      <c r="U454" s="115">
        <v>0</v>
      </c>
      <c r="V454" s="130">
        <v>142800</v>
      </c>
    </row>
    <row r="455" spans="1:22" s="2" customFormat="1" ht="12.75" outlineLevel="4">
      <c r="A455" s="80"/>
      <c r="B455" s="70"/>
      <c r="C455" s="71"/>
      <c r="D455" s="71"/>
      <c r="E455" s="71"/>
      <c r="F455" s="71"/>
      <c r="G455" s="71"/>
      <c r="H455" s="71"/>
      <c r="I455" s="71"/>
      <c r="J455" s="76"/>
      <c r="K455" s="71"/>
      <c r="L455" s="71"/>
      <c r="M455" s="71"/>
      <c r="N455" s="76"/>
      <c r="O455" s="71"/>
      <c r="P455" s="71"/>
      <c r="Q455" s="71"/>
      <c r="R455" s="76"/>
      <c r="S455" s="71"/>
      <c r="T455" s="71"/>
      <c r="U455" s="71"/>
      <c r="V455" s="76"/>
    </row>
    <row r="456" spans="1:22" s="2" customFormat="1" ht="87" customHeight="1" outlineLevel="4">
      <c r="A456" s="21" t="s">
        <v>109</v>
      </c>
      <c r="B456" s="159" t="s">
        <v>296</v>
      </c>
      <c r="C456" s="187" t="s">
        <v>226</v>
      </c>
      <c r="D456" s="160"/>
      <c r="E456" s="160"/>
      <c r="F456" s="160"/>
      <c r="G456" s="161">
        <f aca="true" t="shared" si="176" ref="G456:V456">G458+G466+G484</f>
        <v>28369459.58</v>
      </c>
      <c r="H456" s="161">
        <f t="shared" si="176"/>
        <v>5153400</v>
      </c>
      <c r="I456" s="161">
        <f t="shared" si="176"/>
        <v>20517740.43</v>
      </c>
      <c r="J456" s="161">
        <f t="shared" si="176"/>
        <v>2698319.15</v>
      </c>
      <c r="K456" s="161">
        <f>K458+K466+K484</f>
        <v>0</v>
      </c>
      <c r="L456" s="161">
        <f>L458+L466+L484</f>
        <v>0</v>
      </c>
      <c r="M456" s="161">
        <f>M458+M466+M484</f>
        <v>0</v>
      </c>
      <c r="N456" s="161">
        <f>N458+N466+N484</f>
        <v>0</v>
      </c>
      <c r="O456" s="161">
        <f t="shared" si="176"/>
        <v>3301180.85</v>
      </c>
      <c r="P456" s="161">
        <f t="shared" si="176"/>
        <v>2970100</v>
      </c>
      <c r="Q456" s="161">
        <f t="shared" si="176"/>
        <v>231080.85</v>
      </c>
      <c r="R456" s="161">
        <f t="shared" si="176"/>
        <v>100000</v>
      </c>
      <c r="S456" s="161">
        <f t="shared" si="176"/>
        <v>1607219.15</v>
      </c>
      <c r="T456" s="161">
        <f t="shared" si="176"/>
        <v>1377800</v>
      </c>
      <c r="U456" s="161">
        <f t="shared" si="176"/>
        <v>129419.15</v>
      </c>
      <c r="V456" s="161">
        <f t="shared" si="176"/>
        <v>100000</v>
      </c>
    </row>
    <row r="457" spans="1:22" s="2" customFormat="1" ht="12.75" outlineLevel="4">
      <c r="A457" s="51"/>
      <c r="B457" s="71"/>
      <c r="C457" s="71"/>
      <c r="D457" s="71"/>
      <c r="E457" s="70"/>
      <c r="F457" s="70"/>
      <c r="G457" s="70"/>
      <c r="H457" s="70"/>
      <c r="I457" s="70"/>
      <c r="J457" s="76"/>
      <c r="K457" s="70"/>
      <c r="L457" s="70"/>
      <c r="M457" s="70"/>
      <c r="N457" s="76"/>
      <c r="O457" s="70"/>
      <c r="P457" s="70"/>
      <c r="Q457" s="70"/>
      <c r="R457" s="76"/>
      <c r="S457" s="70"/>
      <c r="T457" s="70"/>
      <c r="U457" s="70"/>
      <c r="V457" s="76"/>
    </row>
    <row r="458" spans="1:22" s="2" customFormat="1" ht="108" outlineLevel="4">
      <c r="A458" s="18" t="s">
        <v>110</v>
      </c>
      <c r="B458" s="176" t="s">
        <v>297</v>
      </c>
      <c r="C458" s="36" t="s">
        <v>227</v>
      </c>
      <c r="D458" s="79"/>
      <c r="E458" s="63"/>
      <c r="F458" s="74"/>
      <c r="G458" s="66">
        <f aca="true" t="shared" si="177" ref="G458:V460">G459</f>
        <v>100000</v>
      </c>
      <c r="H458" s="66">
        <f t="shared" si="177"/>
        <v>0</v>
      </c>
      <c r="I458" s="66">
        <f t="shared" si="177"/>
        <v>0</v>
      </c>
      <c r="J458" s="66">
        <f t="shared" si="177"/>
        <v>100000</v>
      </c>
      <c r="K458" s="66">
        <f t="shared" si="177"/>
        <v>0</v>
      </c>
      <c r="L458" s="66">
        <f t="shared" si="177"/>
        <v>0</v>
      </c>
      <c r="M458" s="66">
        <f t="shared" si="177"/>
        <v>0</v>
      </c>
      <c r="N458" s="66">
        <f t="shared" si="177"/>
        <v>0</v>
      </c>
      <c r="O458" s="132">
        <f t="shared" si="177"/>
        <v>50000</v>
      </c>
      <c r="P458" s="132">
        <f t="shared" si="177"/>
        <v>0</v>
      </c>
      <c r="Q458" s="132">
        <f t="shared" si="177"/>
        <v>0</v>
      </c>
      <c r="R458" s="132">
        <f t="shared" si="177"/>
        <v>50000</v>
      </c>
      <c r="S458" s="132">
        <f t="shared" si="177"/>
        <v>50000</v>
      </c>
      <c r="T458" s="132">
        <f t="shared" si="177"/>
        <v>0</v>
      </c>
      <c r="U458" s="132">
        <f t="shared" si="177"/>
        <v>0</v>
      </c>
      <c r="V458" s="132">
        <f t="shared" si="177"/>
        <v>50000</v>
      </c>
    </row>
    <row r="459" spans="1:22" s="2" customFormat="1" ht="67.5" outlineLevel="4">
      <c r="A459" s="18"/>
      <c r="B459" s="10" t="s">
        <v>228</v>
      </c>
      <c r="C459" s="36" t="s">
        <v>229</v>
      </c>
      <c r="D459" s="19"/>
      <c r="E459" s="10"/>
      <c r="F459" s="4"/>
      <c r="G459" s="119">
        <f t="shared" si="177"/>
        <v>100000</v>
      </c>
      <c r="H459" s="119">
        <f t="shared" si="177"/>
        <v>0</v>
      </c>
      <c r="I459" s="119">
        <f t="shared" si="177"/>
        <v>0</v>
      </c>
      <c r="J459" s="119">
        <f t="shared" si="177"/>
        <v>100000</v>
      </c>
      <c r="K459" s="119">
        <f t="shared" si="177"/>
        <v>0</v>
      </c>
      <c r="L459" s="119">
        <f t="shared" si="177"/>
        <v>0</v>
      </c>
      <c r="M459" s="119">
        <f t="shared" si="177"/>
        <v>0</v>
      </c>
      <c r="N459" s="119">
        <f t="shared" si="177"/>
        <v>0</v>
      </c>
      <c r="O459" s="119">
        <f t="shared" si="177"/>
        <v>50000</v>
      </c>
      <c r="P459" s="119">
        <f t="shared" si="177"/>
        <v>0</v>
      </c>
      <c r="Q459" s="119">
        <f t="shared" si="177"/>
        <v>0</v>
      </c>
      <c r="R459" s="119">
        <f t="shared" si="177"/>
        <v>50000</v>
      </c>
      <c r="S459" s="119">
        <f t="shared" si="177"/>
        <v>50000</v>
      </c>
      <c r="T459" s="119">
        <f t="shared" si="177"/>
        <v>0</v>
      </c>
      <c r="U459" s="119">
        <f t="shared" si="177"/>
        <v>0</v>
      </c>
      <c r="V459" s="119">
        <f t="shared" si="177"/>
        <v>50000</v>
      </c>
    </row>
    <row r="460" spans="1:22" s="2" customFormat="1" ht="38.25" outlineLevel="4">
      <c r="A460" s="22"/>
      <c r="B460" s="13" t="s">
        <v>230</v>
      </c>
      <c r="C460" s="29" t="s">
        <v>231</v>
      </c>
      <c r="D460" s="3"/>
      <c r="E460" s="3"/>
      <c r="F460" s="3"/>
      <c r="G460" s="130">
        <f t="shared" si="177"/>
        <v>100000</v>
      </c>
      <c r="H460" s="130">
        <f t="shared" si="177"/>
        <v>0</v>
      </c>
      <c r="I460" s="130">
        <f t="shared" si="177"/>
        <v>0</v>
      </c>
      <c r="J460" s="130">
        <v>100000</v>
      </c>
      <c r="K460" s="130">
        <f t="shared" si="177"/>
        <v>0</v>
      </c>
      <c r="L460" s="130">
        <f t="shared" si="177"/>
        <v>0</v>
      </c>
      <c r="M460" s="130">
        <f t="shared" si="177"/>
        <v>0</v>
      </c>
      <c r="N460" s="130">
        <v>0</v>
      </c>
      <c r="O460" s="130">
        <f t="shared" si="177"/>
        <v>50000</v>
      </c>
      <c r="P460" s="130">
        <f t="shared" si="177"/>
        <v>0</v>
      </c>
      <c r="Q460" s="130">
        <f t="shared" si="177"/>
        <v>0</v>
      </c>
      <c r="R460" s="130">
        <v>50000</v>
      </c>
      <c r="S460" s="130">
        <f t="shared" si="177"/>
        <v>50000</v>
      </c>
      <c r="T460" s="130">
        <f t="shared" si="177"/>
        <v>0</v>
      </c>
      <c r="U460" s="130">
        <f t="shared" si="177"/>
        <v>0</v>
      </c>
      <c r="V460" s="130">
        <v>50000</v>
      </c>
    </row>
    <row r="461" spans="1:22" s="2" customFormat="1" ht="25.5" outlineLevel="4">
      <c r="A461" s="22"/>
      <c r="B461" s="13" t="s">
        <v>86</v>
      </c>
      <c r="C461" s="29" t="s">
        <v>231</v>
      </c>
      <c r="D461" s="29">
        <v>200</v>
      </c>
      <c r="E461" s="29"/>
      <c r="F461" s="38"/>
      <c r="G461" s="130">
        <f>H461+I461+J461</f>
        <v>100000</v>
      </c>
      <c r="H461" s="115">
        <v>0</v>
      </c>
      <c r="I461" s="115">
        <v>0</v>
      </c>
      <c r="J461" s="130">
        <v>100000</v>
      </c>
      <c r="K461" s="130">
        <f>L461+M461+N461</f>
        <v>0</v>
      </c>
      <c r="L461" s="115">
        <v>0</v>
      </c>
      <c r="M461" s="115">
        <v>0</v>
      </c>
      <c r="N461" s="130">
        <v>0</v>
      </c>
      <c r="O461" s="130">
        <f>P461+Q461+R461</f>
        <v>50000</v>
      </c>
      <c r="P461" s="115">
        <v>0</v>
      </c>
      <c r="Q461" s="115">
        <v>0</v>
      </c>
      <c r="R461" s="130">
        <v>50000</v>
      </c>
      <c r="S461" s="130">
        <f>T461+U461+V461</f>
        <v>50000</v>
      </c>
      <c r="T461" s="115">
        <v>0</v>
      </c>
      <c r="U461" s="115">
        <v>0</v>
      </c>
      <c r="V461" s="130">
        <v>50000</v>
      </c>
    </row>
    <row r="462" spans="1:22" s="2" customFormat="1" ht="40.5" customHeight="1" outlineLevel="4">
      <c r="A462" s="22"/>
      <c r="B462" s="13" t="s">
        <v>87</v>
      </c>
      <c r="C462" s="29" t="s">
        <v>231</v>
      </c>
      <c r="D462" s="29">
        <v>240</v>
      </c>
      <c r="E462" s="29"/>
      <c r="F462" s="38"/>
      <c r="G462" s="130">
        <f>H462+I462+J462</f>
        <v>100000</v>
      </c>
      <c r="H462" s="115">
        <v>0</v>
      </c>
      <c r="I462" s="115">
        <v>0</v>
      </c>
      <c r="J462" s="130">
        <v>100000</v>
      </c>
      <c r="K462" s="130">
        <f>L462+M462+N462</f>
        <v>0</v>
      </c>
      <c r="L462" s="115">
        <v>0</v>
      </c>
      <c r="M462" s="115">
        <v>0</v>
      </c>
      <c r="N462" s="130">
        <v>0</v>
      </c>
      <c r="O462" s="130">
        <f>P462+Q462+R462</f>
        <v>50000</v>
      </c>
      <c r="P462" s="115">
        <v>0</v>
      </c>
      <c r="Q462" s="115">
        <v>0</v>
      </c>
      <c r="R462" s="130">
        <v>50000</v>
      </c>
      <c r="S462" s="130">
        <f>T462+U462+V462</f>
        <v>50000</v>
      </c>
      <c r="T462" s="115">
        <v>0</v>
      </c>
      <c r="U462" s="115">
        <v>0</v>
      </c>
      <c r="V462" s="130">
        <v>50000</v>
      </c>
    </row>
    <row r="463" spans="1:22" s="2" customFormat="1" ht="12.75" outlineLevel="4">
      <c r="A463" s="22"/>
      <c r="B463" s="13" t="s">
        <v>70</v>
      </c>
      <c r="C463" s="29" t="s">
        <v>231</v>
      </c>
      <c r="D463" s="29">
        <v>240</v>
      </c>
      <c r="E463" s="29" t="s">
        <v>50</v>
      </c>
      <c r="F463" s="38"/>
      <c r="G463" s="130">
        <f>H463+I463+J463</f>
        <v>100000</v>
      </c>
      <c r="H463" s="115">
        <v>0</v>
      </c>
      <c r="I463" s="115">
        <v>0</v>
      </c>
      <c r="J463" s="130">
        <v>100000</v>
      </c>
      <c r="K463" s="130">
        <f>L463+M463+N463</f>
        <v>0</v>
      </c>
      <c r="L463" s="115">
        <v>0</v>
      </c>
      <c r="M463" s="115">
        <v>0</v>
      </c>
      <c r="N463" s="130">
        <v>0</v>
      </c>
      <c r="O463" s="130">
        <f>P463+Q463+R463</f>
        <v>50000</v>
      </c>
      <c r="P463" s="115">
        <v>0</v>
      </c>
      <c r="Q463" s="115">
        <v>0</v>
      </c>
      <c r="R463" s="130">
        <v>50000</v>
      </c>
      <c r="S463" s="130">
        <f>T463+U463+V463</f>
        <v>50000</v>
      </c>
      <c r="T463" s="115">
        <v>0</v>
      </c>
      <c r="U463" s="115">
        <v>0</v>
      </c>
      <c r="V463" s="130">
        <v>50000</v>
      </c>
    </row>
    <row r="464" spans="1:22" s="2" customFormat="1" ht="12.75" outlineLevel="4">
      <c r="A464" s="22"/>
      <c r="B464" s="62" t="s">
        <v>232</v>
      </c>
      <c r="C464" s="53" t="s">
        <v>231</v>
      </c>
      <c r="D464" s="53">
        <v>240</v>
      </c>
      <c r="E464" s="53" t="s">
        <v>50</v>
      </c>
      <c r="F464" s="78" t="s">
        <v>37</v>
      </c>
      <c r="G464" s="131">
        <f>H464+I464+J464</f>
        <v>100000</v>
      </c>
      <c r="H464" s="122">
        <v>0</v>
      </c>
      <c r="I464" s="122">
        <v>0</v>
      </c>
      <c r="J464" s="130">
        <v>100000</v>
      </c>
      <c r="K464" s="131">
        <f>L464+M464+N464</f>
        <v>0</v>
      </c>
      <c r="L464" s="122">
        <v>0</v>
      </c>
      <c r="M464" s="122">
        <v>0</v>
      </c>
      <c r="N464" s="130">
        <v>0</v>
      </c>
      <c r="O464" s="131">
        <f>P464+Q464+R464</f>
        <v>50000</v>
      </c>
      <c r="P464" s="122">
        <v>0</v>
      </c>
      <c r="Q464" s="122">
        <v>0</v>
      </c>
      <c r="R464" s="130">
        <v>50000</v>
      </c>
      <c r="S464" s="131">
        <f>T464+U464+V464</f>
        <v>50000</v>
      </c>
      <c r="T464" s="122">
        <v>0</v>
      </c>
      <c r="U464" s="122">
        <v>0</v>
      </c>
      <c r="V464" s="130">
        <v>50000</v>
      </c>
    </row>
    <row r="465" spans="1:22" s="2" customFormat="1" ht="12.75" outlineLevel="4">
      <c r="A465" s="51"/>
      <c r="B465" s="70"/>
      <c r="C465" s="71"/>
      <c r="D465" s="71"/>
      <c r="E465" s="71"/>
      <c r="F465" s="71"/>
      <c r="G465" s="71"/>
      <c r="H465" s="71"/>
      <c r="I465" s="71"/>
      <c r="J465" s="72"/>
      <c r="K465" s="71"/>
      <c r="L465" s="71"/>
      <c r="M465" s="71"/>
      <c r="N465" s="72"/>
      <c r="O465" s="71"/>
      <c r="P465" s="71"/>
      <c r="Q465" s="71"/>
      <c r="R465" s="72"/>
      <c r="S465" s="71"/>
      <c r="T465" s="71"/>
      <c r="U465" s="71"/>
      <c r="V465" s="72"/>
    </row>
    <row r="466" spans="1:22" s="2" customFormat="1" ht="108" outlineLevel="4">
      <c r="A466" s="26" t="s">
        <v>518</v>
      </c>
      <c r="B466" s="176" t="s">
        <v>298</v>
      </c>
      <c r="C466" s="36" t="s">
        <v>233</v>
      </c>
      <c r="D466" s="74"/>
      <c r="E466" s="74"/>
      <c r="F466" s="74"/>
      <c r="G466" s="132">
        <f aca="true" t="shared" si="178" ref="G466:N466">G467+G477</f>
        <v>111500</v>
      </c>
      <c r="H466" s="132">
        <f t="shared" si="178"/>
        <v>0</v>
      </c>
      <c r="I466" s="132">
        <f t="shared" si="178"/>
        <v>41500</v>
      </c>
      <c r="J466" s="132">
        <f t="shared" si="178"/>
        <v>70000</v>
      </c>
      <c r="K466" s="132">
        <f t="shared" si="178"/>
        <v>0</v>
      </c>
      <c r="L466" s="132">
        <f t="shared" si="178"/>
        <v>0</v>
      </c>
      <c r="M466" s="132">
        <f t="shared" si="178"/>
        <v>0</v>
      </c>
      <c r="N466" s="132">
        <f t="shared" si="178"/>
        <v>0</v>
      </c>
      <c r="O466" s="132">
        <f aca="true" t="shared" si="179" ref="O466:V466">O467</f>
        <v>41500</v>
      </c>
      <c r="P466" s="132">
        <f t="shared" si="179"/>
        <v>0</v>
      </c>
      <c r="Q466" s="132">
        <f t="shared" si="179"/>
        <v>41500</v>
      </c>
      <c r="R466" s="132">
        <f t="shared" si="179"/>
        <v>0</v>
      </c>
      <c r="S466" s="132">
        <f t="shared" si="179"/>
        <v>41500</v>
      </c>
      <c r="T466" s="132">
        <f t="shared" si="179"/>
        <v>0</v>
      </c>
      <c r="U466" s="132">
        <f t="shared" si="179"/>
        <v>41500</v>
      </c>
      <c r="V466" s="132">
        <f t="shared" si="179"/>
        <v>0</v>
      </c>
    </row>
    <row r="467" spans="1:22" s="2" customFormat="1" ht="27" outlineLevel="4">
      <c r="A467" s="22"/>
      <c r="B467" s="10" t="s">
        <v>374</v>
      </c>
      <c r="C467" s="36" t="s">
        <v>375</v>
      </c>
      <c r="D467" s="4"/>
      <c r="E467" s="4"/>
      <c r="F467" s="4"/>
      <c r="G467" s="135">
        <f>G468</f>
        <v>41500</v>
      </c>
      <c r="H467" s="135">
        <f aca="true" t="shared" si="180" ref="H467:V467">H468</f>
        <v>0</v>
      </c>
      <c r="I467" s="135">
        <f t="shared" si="180"/>
        <v>41500</v>
      </c>
      <c r="J467" s="135">
        <f t="shared" si="180"/>
        <v>0</v>
      </c>
      <c r="K467" s="135">
        <f t="shared" si="180"/>
        <v>0</v>
      </c>
      <c r="L467" s="135">
        <f t="shared" si="180"/>
        <v>0</v>
      </c>
      <c r="M467" s="135">
        <f t="shared" si="180"/>
        <v>0</v>
      </c>
      <c r="N467" s="135">
        <f t="shared" si="180"/>
        <v>0</v>
      </c>
      <c r="O467" s="135">
        <f t="shared" si="180"/>
        <v>41500</v>
      </c>
      <c r="P467" s="135">
        <f t="shared" si="180"/>
        <v>0</v>
      </c>
      <c r="Q467" s="135">
        <f t="shared" si="180"/>
        <v>41500</v>
      </c>
      <c r="R467" s="135">
        <f t="shared" si="180"/>
        <v>0</v>
      </c>
      <c r="S467" s="135">
        <f t="shared" si="180"/>
        <v>41500</v>
      </c>
      <c r="T467" s="135">
        <f t="shared" si="180"/>
        <v>0</v>
      </c>
      <c r="U467" s="135">
        <f t="shared" si="180"/>
        <v>41500</v>
      </c>
      <c r="V467" s="135">
        <f t="shared" si="180"/>
        <v>0</v>
      </c>
    </row>
    <row r="468" spans="1:22" s="2" customFormat="1" ht="63.75" outlineLevel="4">
      <c r="A468" s="22"/>
      <c r="B468" s="13" t="s">
        <v>376</v>
      </c>
      <c r="C468" s="29" t="s">
        <v>377</v>
      </c>
      <c r="D468" s="3"/>
      <c r="E468" s="3"/>
      <c r="F468" s="12"/>
      <c r="G468" s="130">
        <f aca="true" t="shared" si="181" ref="G468:V468">G469+G473</f>
        <v>41500</v>
      </c>
      <c r="H468" s="130">
        <f t="shared" si="181"/>
        <v>0</v>
      </c>
      <c r="I468" s="130">
        <f t="shared" si="181"/>
        <v>41500</v>
      </c>
      <c r="J468" s="130">
        <f t="shared" si="181"/>
        <v>0</v>
      </c>
      <c r="K468" s="130">
        <f>K469+K473</f>
        <v>0</v>
      </c>
      <c r="L468" s="130">
        <f>L469+L473</f>
        <v>0</v>
      </c>
      <c r="M468" s="130">
        <f>M469+M473</f>
        <v>0</v>
      </c>
      <c r="N468" s="130">
        <f>N469+N473</f>
        <v>0</v>
      </c>
      <c r="O468" s="130">
        <f t="shared" si="181"/>
        <v>41500</v>
      </c>
      <c r="P468" s="130">
        <f t="shared" si="181"/>
        <v>0</v>
      </c>
      <c r="Q468" s="130">
        <f t="shared" si="181"/>
        <v>41500</v>
      </c>
      <c r="R468" s="130">
        <f t="shared" si="181"/>
        <v>0</v>
      </c>
      <c r="S468" s="130">
        <f t="shared" si="181"/>
        <v>41500</v>
      </c>
      <c r="T468" s="130">
        <f t="shared" si="181"/>
        <v>0</v>
      </c>
      <c r="U468" s="130">
        <f t="shared" si="181"/>
        <v>41500</v>
      </c>
      <c r="V468" s="130">
        <f t="shared" si="181"/>
        <v>0</v>
      </c>
    </row>
    <row r="469" spans="1:22" s="2" customFormat="1" ht="63.75" outlineLevel="4">
      <c r="A469" s="22"/>
      <c r="B469" s="13" t="s">
        <v>147</v>
      </c>
      <c r="C469" s="29" t="s">
        <v>377</v>
      </c>
      <c r="D469" s="29">
        <v>100</v>
      </c>
      <c r="E469" s="29"/>
      <c r="F469" s="38"/>
      <c r="G469" s="129">
        <f aca="true" t="shared" si="182" ref="G469:G476">H469+I469+J469</f>
        <v>900</v>
      </c>
      <c r="H469" s="121">
        <v>0</v>
      </c>
      <c r="I469" s="121">
        <v>900</v>
      </c>
      <c r="J469" s="121">
        <v>0</v>
      </c>
      <c r="K469" s="129">
        <f aca="true" t="shared" si="183" ref="K469:K476">L469+M469+N469</f>
        <v>0</v>
      </c>
      <c r="L469" s="121">
        <v>0</v>
      </c>
      <c r="M469" s="121">
        <v>0</v>
      </c>
      <c r="N469" s="121">
        <v>0</v>
      </c>
      <c r="O469" s="129">
        <f aca="true" t="shared" si="184" ref="O469:O476">P469+Q469+R469</f>
        <v>900</v>
      </c>
      <c r="P469" s="121">
        <v>0</v>
      </c>
      <c r="Q469" s="121">
        <v>900</v>
      </c>
      <c r="R469" s="121">
        <v>0</v>
      </c>
      <c r="S469" s="129">
        <f aca="true" t="shared" si="185" ref="S469:S476">T469+U469+V469</f>
        <v>900</v>
      </c>
      <c r="T469" s="121">
        <v>0</v>
      </c>
      <c r="U469" s="121">
        <v>900</v>
      </c>
      <c r="V469" s="121">
        <v>0</v>
      </c>
    </row>
    <row r="470" spans="1:22" s="2" customFormat="1" ht="25.5" outlineLevel="4">
      <c r="A470" s="22"/>
      <c r="B470" s="13" t="s">
        <v>148</v>
      </c>
      <c r="C470" s="29" t="s">
        <v>377</v>
      </c>
      <c r="D470" s="29">
        <v>120</v>
      </c>
      <c r="E470" s="29"/>
      <c r="F470" s="29"/>
      <c r="G470" s="129">
        <f t="shared" si="182"/>
        <v>900</v>
      </c>
      <c r="H470" s="121">
        <v>0</v>
      </c>
      <c r="I470" s="121">
        <v>900</v>
      </c>
      <c r="J470" s="121">
        <v>0</v>
      </c>
      <c r="K470" s="129">
        <f t="shared" si="183"/>
        <v>0</v>
      </c>
      <c r="L470" s="121">
        <v>0</v>
      </c>
      <c r="M470" s="121">
        <v>0</v>
      </c>
      <c r="N470" s="121">
        <v>0</v>
      </c>
      <c r="O470" s="129">
        <f t="shared" si="184"/>
        <v>900</v>
      </c>
      <c r="P470" s="121">
        <v>0</v>
      </c>
      <c r="Q470" s="121">
        <v>900</v>
      </c>
      <c r="R470" s="121">
        <v>0</v>
      </c>
      <c r="S470" s="129">
        <f t="shared" si="185"/>
        <v>900</v>
      </c>
      <c r="T470" s="121">
        <v>0</v>
      </c>
      <c r="U470" s="121">
        <v>900</v>
      </c>
      <c r="V470" s="121">
        <v>0</v>
      </c>
    </row>
    <row r="471" spans="1:22" s="2" customFormat="1" ht="12.75" outlineLevel="4">
      <c r="A471" s="22"/>
      <c r="B471" s="13" t="s">
        <v>49</v>
      </c>
      <c r="C471" s="29" t="s">
        <v>377</v>
      </c>
      <c r="D471" s="29">
        <v>120</v>
      </c>
      <c r="E471" s="29" t="s">
        <v>41</v>
      </c>
      <c r="F471" s="29"/>
      <c r="G471" s="129">
        <f t="shared" si="182"/>
        <v>900</v>
      </c>
      <c r="H471" s="121">
        <v>0</v>
      </c>
      <c r="I471" s="121">
        <v>900</v>
      </c>
      <c r="J471" s="121">
        <v>0</v>
      </c>
      <c r="K471" s="129">
        <f t="shared" si="183"/>
        <v>0</v>
      </c>
      <c r="L471" s="121">
        <v>0</v>
      </c>
      <c r="M471" s="121">
        <v>0</v>
      </c>
      <c r="N471" s="121">
        <v>0</v>
      </c>
      <c r="O471" s="129">
        <f t="shared" si="184"/>
        <v>900</v>
      </c>
      <c r="P471" s="121">
        <v>0</v>
      </c>
      <c r="Q471" s="121">
        <v>900</v>
      </c>
      <c r="R471" s="121">
        <v>0</v>
      </c>
      <c r="S471" s="129">
        <f t="shared" si="185"/>
        <v>900</v>
      </c>
      <c r="T471" s="121">
        <v>0</v>
      </c>
      <c r="U471" s="121">
        <v>900</v>
      </c>
      <c r="V471" s="121">
        <v>0</v>
      </c>
    </row>
    <row r="472" spans="1:22" s="2" customFormat="1" ht="51" outlineLevel="4">
      <c r="A472" s="22"/>
      <c r="B472" s="13" t="s">
        <v>99</v>
      </c>
      <c r="C472" s="29" t="s">
        <v>377</v>
      </c>
      <c r="D472" s="29">
        <v>120</v>
      </c>
      <c r="E472" s="29" t="s">
        <v>41</v>
      </c>
      <c r="F472" s="29" t="s">
        <v>50</v>
      </c>
      <c r="G472" s="129">
        <f t="shared" si="182"/>
        <v>900</v>
      </c>
      <c r="H472" s="121">
        <v>0</v>
      </c>
      <c r="I472" s="121">
        <v>900</v>
      </c>
      <c r="J472" s="121">
        <v>0</v>
      </c>
      <c r="K472" s="129">
        <f t="shared" si="183"/>
        <v>0</v>
      </c>
      <c r="L472" s="121">
        <v>0</v>
      </c>
      <c r="M472" s="121">
        <v>0</v>
      </c>
      <c r="N472" s="121">
        <v>0</v>
      </c>
      <c r="O472" s="129">
        <f t="shared" si="184"/>
        <v>900</v>
      </c>
      <c r="P472" s="121">
        <v>0</v>
      </c>
      <c r="Q472" s="121">
        <v>900</v>
      </c>
      <c r="R472" s="121">
        <v>0</v>
      </c>
      <c r="S472" s="129">
        <f t="shared" si="185"/>
        <v>900</v>
      </c>
      <c r="T472" s="121">
        <v>0</v>
      </c>
      <c r="U472" s="121">
        <v>900</v>
      </c>
      <c r="V472" s="121">
        <v>0</v>
      </c>
    </row>
    <row r="473" spans="1:22" s="2" customFormat="1" ht="12.75" outlineLevel="4">
      <c r="A473" s="22"/>
      <c r="B473" s="13" t="s">
        <v>92</v>
      </c>
      <c r="C473" s="29" t="s">
        <v>377</v>
      </c>
      <c r="D473" s="3">
        <v>500</v>
      </c>
      <c r="E473" s="3"/>
      <c r="F473" s="3"/>
      <c r="G473" s="130">
        <f t="shared" si="182"/>
        <v>40600</v>
      </c>
      <c r="H473" s="115">
        <v>0</v>
      </c>
      <c r="I473" s="115">
        <v>40600</v>
      </c>
      <c r="J473" s="115">
        <v>0</v>
      </c>
      <c r="K473" s="130">
        <f t="shared" si="183"/>
        <v>0</v>
      </c>
      <c r="L473" s="115">
        <v>0</v>
      </c>
      <c r="M473" s="121">
        <v>0</v>
      </c>
      <c r="N473" s="115">
        <v>0</v>
      </c>
      <c r="O473" s="130">
        <f t="shared" si="184"/>
        <v>40600</v>
      </c>
      <c r="P473" s="115">
        <v>0</v>
      </c>
      <c r="Q473" s="115">
        <v>40600</v>
      </c>
      <c r="R473" s="115">
        <v>0</v>
      </c>
      <c r="S473" s="130">
        <f t="shared" si="185"/>
        <v>40600</v>
      </c>
      <c r="T473" s="115">
        <v>0</v>
      </c>
      <c r="U473" s="115">
        <v>40600</v>
      </c>
      <c r="V473" s="115">
        <v>0</v>
      </c>
    </row>
    <row r="474" spans="1:22" s="2" customFormat="1" ht="12.75" outlineLevel="4">
      <c r="A474" s="22"/>
      <c r="B474" s="13" t="s">
        <v>75</v>
      </c>
      <c r="C474" s="29" t="s">
        <v>377</v>
      </c>
      <c r="D474" s="3">
        <v>530</v>
      </c>
      <c r="E474" s="3"/>
      <c r="F474" s="3"/>
      <c r="G474" s="130">
        <f t="shared" si="182"/>
        <v>40600</v>
      </c>
      <c r="H474" s="115">
        <v>0</v>
      </c>
      <c r="I474" s="115">
        <v>40600</v>
      </c>
      <c r="J474" s="115">
        <v>0</v>
      </c>
      <c r="K474" s="130">
        <f t="shared" si="183"/>
        <v>0</v>
      </c>
      <c r="L474" s="115">
        <v>0</v>
      </c>
      <c r="M474" s="121">
        <v>0</v>
      </c>
      <c r="N474" s="115">
        <v>0</v>
      </c>
      <c r="O474" s="130">
        <f t="shared" si="184"/>
        <v>40600</v>
      </c>
      <c r="P474" s="115">
        <v>0</v>
      </c>
      <c r="Q474" s="115">
        <v>40600</v>
      </c>
      <c r="R474" s="115">
        <v>0</v>
      </c>
      <c r="S474" s="130">
        <f t="shared" si="185"/>
        <v>40600</v>
      </c>
      <c r="T474" s="115">
        <v>0</v>
      </c>
      <c r="U474" s="115">
        <v>40600</v>
      </c>
      <c r="V474" s="115">
        <v>0</v>
      </c>
    </row>
    <row r="475" spans="1:22" s="2" customFormat="1" ht="12.75" outlineLevel="4">
      <c r="A475" s="22"/>
      <c r="B475" s="13" t="s">
        <v>70</v>
      </c>
      <c r="C475" s="29" t="s">
        <v>377</v>
      </c>
      <c r="D475" s="3">
        <v>530</v>
      </c>
      <c r="E475" s="3" t="s">
        <v>50</v>
      </c>
      <c r="F475" s="3"/>
      <c r="G475" s="130">
        <f t="shared" si="182"/>
        <v>40600</v>
      </c>
      <c r="H475" s="115">
        <v>0</v>
      </c>
      <c r="I475" s="115">
        <v>40600</v>
      </c>
      <c r="J475" s="115">
        <v>0</v>
      </c>
      <c r="K475" s="130">
        <f t="shared" si="183"/>
        <v>0</v>
      </c>
      <c r="L475" s="115">
        <v>0</v>
      </c>
      <c r="M475" s="121">
        <v>0</v>
      </c>
      <c r="N475" s="115">
        <v>0</v>
      </c>
      <c r="O475" s="130">
        <f t="shared" si="184"/>
        <v>40600</v>
      </c>
      <c r="P475" s="115">
        <v>0</v>
      </c>
      <c r="Q475" s="115">
        <v>40600</v>
      </c>
      <c r="R475" s="115">
        <v>0</v>
      </c>
      <c r="S475" s="130">
        <f t="shared" si="185"/>
        <v>40600</v>
      </c>
      <c r="T475" s="115">
        <v>0</v>
      </c>
      <c r="U475" s="115">
        <v>40600</v>
      </c>
      <c r="V475" s="115">
        <v>0</v>
      </c>
    </row>
    <row r="476" spans="1:22" s="2" customFormat="1" ht="12.75" outlineLevel="4">
      <c r="A476" s="22"/>
      <c r="B476" s="62" t="s">
        <v>232</v>
      </c>
      <c r="C476" s="53" t="s">
        <v>377</v>
      </c>
      <c r="D476" s="52">
        <v>530</v>
      </c>
      <c r="E476" s="52" t="s">
        <v>50</v>
      </c>
      <c r="F476" s="52" t="s">
        <v>37</v>
      </c>
      <c r="G476" s="131">
        <f t="shared" si="182"/>
        <v>40600</v>
      </c>
      <c r="H476" s="122">
        <v>0</v>
      </c>
      <c r="I476" s="115">
        <v>40600</v>
      </c>
      <c r="J476" s="122">
        <v>0</v>
      </c>
      <c r="K476" s="131">
        <f t="shared" si="183"/>
        <v>0</v>
      </c>
      <c r="L476" s="122">
        <v>0</v>
      </c>
      <c r="M476" s="121">
        <v>0</v>
      </c>
      <c r="N476" s="122">
        <v>0</v>
      </c>
      <c r="O476" s="131">
        <f t="shared" si="184"/>
        <v>40600</v>
      </c>
      <c r="P476" s="122">
        <v>0</v>
      </c>
      <c r="Q476" s="115">
        <v>40600</v>
      </c>
      <c r="R476" s="122">
        <v>0</v>
      </c>
      <c r="S476" s="131">
        <f t="shared" si="185"/>
        <v>40600</v>
      </c>
      <c r="T476" s="122">
        <v>0</v>
      </c>
      <c r="U476" s="115">
        <v>40600</v>
      </c>
      <c r="V476" s="122">
        <v>0</v>
      </c>
    </row>
    <row r="477" spans="1:22" s="2" customFormat="1" ht="27" outlineLevel="4">
      <c r="A477" s="22"/>
      <c r="B477" s="10" t="s">
        <v>374</v>
      </c>
      <c r="C477" s="36" t="s">
        <v>520</v>
      </c>
      <c r="D477" s="4"/>
      <c r="E477" s="4"/>
      <c r="F477" s="4"/>
      <c r="G477" s="135">
        <f aca="true" t="shared" si="186" ref="G477:V477">G478</f>
        <v>70000</v>
      </c>
      <c r="H477" s="135">
        <f t="shared" si="186"/>
        <v>0</v>
      </c>
      <c r="I477" s="135">
        <f t="shared" si="186"/>
        <v>0</v>
      </c>
      <c r="J477" s="135">
        <f t="shared" si="186"/>
        <v>70000</v>
      </c>
      <c r="K477" s="135">
        <f t="shared" si="186"/>
        <v>0</v>
      </c>
      <c r="L477" s="135">
        <f t="shared" si="186"/>
        <v>0</v>
      </c>
      <c r="M477" s="135">
        <f t="shared" si="186"/>
        <v>0</v>
      </c>
      <c r="N477" s="135">
        <f t="shared" si="186"/>
        <v>0</v>
      </c>
      <c r="O477" s="135">
        <f t="shared" si="186"/>
        <v>0</v>
      </c>
      <c r="P477" s="135">
        <f t="shared" si="186"/>
        <v>0</v>
      </c>
      <c r="Q477" s="135">
        <f t="shared" si="186"/>
        <v>0</v>
      </c>
      <c r="R477" s="135">
        <f t="shared" si="186"/>
        <v>0</v>
      </c>
      <c r="S477" s="135">
        <f t="shared" si="186"/>
        <v>0</v>
      </c>
      <c r="T477" s="135">
        <f t="shared" si="186"/>
        <v>0</v>
      </c>
      <c r="U477" s="135">
        <f t="shared" si="186"/>
        <v>0</v>
      </c>
      <c r="V477" s="135">
        <f t="shared" si="186"/>
        <v>0</v>
      </c>
    </row>
    <row r="478" spans="1:22" s="2" customFormat="1" ht="12.75" outlineLevel="4">
      <c r="A478" s="22"/>
      <c r="B478" s="13" t="s">
        <v>521</v>
      </c>
      <c r="C478" s="29" t="s">
        <v>522</v>
      </c>
      <c r="D478" s="3"/>
      <c r="E478" s="3"/>
      <c r="F478" s="12"/>
      <c r="G478" s="130">
        <f>G479+G483</f>
        <v>70000</v>
      </c>
      <c r="H478" s="130">
        <f>H479+H483</f>
        <v>0</v>
      </c>
      <c r="I478" s="130">
        <v>0</v>
      </c>
      <c r="J478" s="130">
        <v>70000</v>
      </c>
      <c r="K478" s="130">
        <f>K479+K483</f>
        <v>0</v>
      </c>
      <c r="L478" s="130">
        <f>L479+L483</f>
        <v>0</v>
      </c>
      <c r="M478" s="130">
        <f>M479+M483</f>
        <v>0</v>
      </c>
      <c r="N478" s="130">
        <f>N479+N483</f>
        <v>0</v>
      </c>
      <c r="O478" s="130">
        <f aca="true" t="shared" si="187" ref="O478:V478">O479+O483</f>
        <v>0</v>
      </c>
      <c r="P478" s="130">
        <f t="shared" si="187"/>
        <v>0</v>
      </c>
      <c r="Q478" s="130">
        <v>0</v>
      </c>
      <c r="R478" s="130">
        <f t="shared" si="187"/>
        <v>0</v>
      </c>
      <c r="S478" s="130">
        <f t="shared" si="187"/>
        <v>0</v>
      </c>
      <c r="T478" s="130">
        <f t="shared" si="187"/>
        <v>0</v>
      </c>
      <c r="U478" s="130">
        <v>0</v>
      </c>
      <c r="V478" s="130">
        <f t="shared" si="187"/>
        <v>0</v>
      </c>
    </row>
    <row r="479" spans="1:22" s="2" customFormat="1" ht="25.5" outlineLevel="4">
      <c r="A479" s="22"/>
      <c r="B479" s="13" t="s">
        <v>86</v>
      </c>
      <c r="C479" s="29" t="s">
        <v>522</v>
      </c>
      <c r="D479" s="29" t="s">
        <v>88</v>
      </c>
      <c r="E479" s="29"/>
      <c r="F479" s="38"/>
      <c r="G479" s="130">
        <f>H479+I479+J479</f>
        <v>70000</v>
      </c>
      <c r="H479" s="121">
        <v>0</v>
      </c>
      <c r="I479" s="130">
        <v>0</v>
      </c>
      <c r="J479" s="130">
        <v>70000</v>
      </c>
      <c r="K479" s="129">
        <f>L479+M479+N479</f>
        <v>0</v>
      </c>
      <c r="L479" s="121">
        <v>0</v>
      </c>
      <c r="M479" s="121">
        <v>0</v>
      </c>
      <c r="N479" s="121">
        <v>0</v>
      </c>
      <c r="O479" s="129">
        <f>P479+Q479+R479</f>
        <v>0</v>
      </c>
      <c r="P479" s="121">
        <v>0</v>
      </c>
      <c r="Q479" s="130">
        <v>0</v>
      </c>
      <c r="R479" s="121">
        <v>0</v>
      </c>
      <c r="S479" s="129">
        <f>T479+U479+V479</f>
        <v>0</v>
      </c>
      <c r="T479" s="121">
        <v>0</v>
      </c>
      <c r="U479" s="130">
        <v>0</v>
      </c>
      <c r="V479" s="121">
        <v>0</v>
      </c>
    </row>
    <row r="480" spans="1:22" s="2" customFormat="1" ht="38.25" outlineLevel="4">
      <c r="A480" s="22"/>
      <c r="B480" s="13" t="s">
        <v>87</v>
      </c>
      <c r="C480" s="29" t="s">
        <v>522</v>
      </c>
      <c r="D480" s="29" t="s">
        <v>91</v>
      </c>
      <c r="E480" s="29"/>
      <c r="F480" s="29"/>
      <c r="G480" s="130">
        <f>H480+I480+J480</f>
        <v>70000</v>
      </c>
      <c r="H480" s="121">
        <v>0</v>
      </c>
      <c r="I480" s="130">
        <v>0</v>
      </c>
      <c r="J480" s="130">
        <v>70000</v>
      </c>
      <c r="K480" s="129">
        <f>L480+M480+N480</f>
        <v>0</v>
      </c>
      <c r="L480" s="121">
        <v>0</v>
      </c>
      <c r="M480" s="121">
        <v>0</v>
      </c>
      <c r="N480" s="121">
        <v>0</v>
      </c>
      <c r="O480" s="129">
        <f>P480+Q480+R480</f>
        <v>0</v>
      </c>
      <c r="P480" s="121">
        <v>0</v>
      </c>
      <c r="Q480" s="130">
        <v>0</v>
      </c>
      <c r="R480" s="121">
        <v>0</v>
      </c>
      <c r="S480" s="129">
        <f>T480+U480+V480</f>
        <v>0</v>
      </c>
      <c r="T480" s="121">
        <v>0</v>
      </c>
      <c r="U480" s="130">
        <v>0</v>
      </c>
      <c r="V480" s="121">
        <v>0</v>
      </c>
    </row>
    <row r="481" spans="1:22" s="2" customFormat="1" ht="12.75" outlineLevel="4">
      <c r="A481" s="22"/>
      <c r="B481" s="13" t="s">
        <v>70</v>
      </c>
      <c r="C481" s="29" t="s">
        <v>522</v>
      </c>
      <c r="D481" s="29" t="s">
        <v>91</v>
      </c>
      <c r="E481" s="29" t="s">
        <v>50</v>
      </c>
      <c r="F481" s="29"/>
      <c r="G481" s="130">
        <f>H481+I481+J481</f>
        <v>70000</v>
      </c>
      <c r="H481" s="121">
        <v>0</v>
      </c>
      <c r="I481" s="130">
        <v>0</v>
      </c>
      <c r="J481" s="130">
        <v>70000</v>
      </c>
      <c r="K481" s="129">
        <f>L481+M481+N481</f>
        <v>0</v>
      </c>
      <c r="L481" s="121">
        <v>0</v>
      </c>
      <c r="M481" s="121">
        <v>0</v>
      </c>
      <c r="N481" s="121">
        <v>0</v>
      </c>
      <c r="O481" s="129">
        <f>P481+Q481+R481</f>
        <v>0</v>
      </c>
      <c r="P481" s="121">
        <v>0</v>
      </c>
      <c r="Q481" s="130">
        <v>0</v>
      </c>
      <c r="R481" s="121">
        <v>0</v>
      </c>
      <c r="S481" s="129">
        <f>T481+U481+V481</f>
        <v>0</v>
      </c>
      <c r="T481" s="121">
        <v>0</v>
      </c>
      <c r="U481" s="130">
        <v>0</v>
      </c>
      <c r="V481" s="121">
        <v>0</v>
      </c>
    </row>
    <row r="482" spans="1:22" s="2" customFormat="1" ht="12.75" outlineLevel="4">
      <c r="A482" s="22"/>
      <c r="B482" s="62" t="s">
        <v>232</v>
      </c>
      <c r="C482" s="29" t="s">
        <v>522</v>
      </c>
      <c r="D482" s="29" t="s">
        <v>91</v>
      </c>
      <c r="E482" s="29" t="s">
        <v>50</v>
      </c>
      <c r="F482" s="29" t="s">
        <v>37</v>
      </c>
      <c r="G482" s="130">
        <f>H482+I482+J482</f>
        <v>70000</v>
      </c>
      <c r="H482" s="121">
        <v>0</v>
      </c>
      <c r="I482" s="130">
        <v>0</v>
      </c>
      <c r="J482" s="130">
        <v>70000</v>
      </c>
      <c r="K482" s="129">
        <f>L482+M482+N482</f>
        <v>0</v>
      </c>
      <c r="L482" s="121">
        <v>0</v>
      </c>
      <c r="M482" s="121">
        <v>0</v>
      </c>
      <c r="N482" s="121">
        <v>0</v>
      </c>
      <c r="O482" s="129">
        <f>P482+Q482+R482</f>
        <v>0</v>
      </c>
      <c r="P482" s="121">
        <v>0</v>
      </c>
      <c r="Q482" s="130">
        <v>0</v>
      </c>
      <c r="R482" s="121">
        <v>0</v>
      </c>
      <c r="S482" s="129">
        <f>T482+U482+V482</f>
        <v>0</v>
      </c>
      <c r="T482" s="121">
        <v>0</v>
      </c>
      <c r="U482" s="130">
        <v>0</v>
      </c>
      <c r="V482" s="121">
        <v>0</v>
      </c>
    </row>
    <row r="483" spans="1:22" s="2" customFormat="1" ht="12.75" outlineLevel="4">
      <c r="A483" s="51"/>
      <c r="B483" s="70"/>
      <c r="C483" s="71"/>
      <c r="D483" s="71"/>
      <c r="E483" s="71"/>
      <c r="F483" s="71"/>
      <c r="G483" s="71"/>
      <c r="H483" s="71"/>
      <c r="I483" s="71"/>
      <c r="J483" s="70"/>
      <c r="K483" s="71"/>
      <c r="L483" s="71"/>
      <c r="M483" s="71"/>
      <c r="N483" s="70"/>
      <c r="O483" s="71"/>
      <c r="P483" s="71"/>
      <c r="Q483" s="71"/>
      <c r="R483" s="70"/>
      <c r="S483" s="71"/>
      <c r="T483" s="71"/>
      <c r="U483" s="71"/>
      <c r="V483" s="70"/>
    </row>
    <row r="484" spans="1:22" s="2" customFormat="1" ht="96" customHeight="1" outlineLevel="4">
      <c r="A484" s="26" t="s">
        <v>519</v>
      </c>
      <c r="B484" s="176" t="s">
        <v>299</v>
      </c>
      <c r="C484" s="36" t="s">
        <v>239</v>
      </c>
      <c r="D484" s="73"/>
      <c r="E484" s="73"/>
      <c r="F484" s="73"/>
      <c r="G484" s="135">
        <f>G485+G491+G525+G519</f>
        <v>28157959.58</v>
      </c>
      <c r="H484" s="135">
        <f>H485+H491+H525+H519</f>
        <v>28157959.58</v>
      </c>
      <c r="I484" s="135">
        <f>I485+I491+I525+I519</f>
        <v>20476240.43</v>
      </c>
      <c r="J484" s="135">
        <f>J485+J491+J525+J519</f>
        <v>2528319.15</v>
      </c>
      <c r="K484" s="135">
        <f>K485+K491+K525+K519</f>
        <v>0</v>
      </c>
      <c r="L484" s="135">
        <f>L485+L491+L525+L519</f>
        <v>0</v>
      </c>
      <c r="M484" s="135">
        <f>M485+M491+M525+M519</f>
        <v>0</v>
      </c>
      <c r="N484" s="135">
        <f>N485+N491+N525+N519</f>
        <v>0</v>
      </c>
      <c r="O484" s="135">
        <f>O485+O491+O525+O519</f>
        <v>3209680.85</v>
      </c>
      <c r="P484" s="135">
        <f>P485+P491+P525+P519</f>
        <v>2970100</v>
      </c>
      <c r="Q484" s="135">
        <f>Q485+Q491+Q525+Q519</f>
        <v>189580.85</v>
      </c>
      <c r="R484" s="135">
        <f>R485+R491+R525+R519</f>
        <v>50000</v>
      </c>
      <c r="S484" s="135">
        <f>S485+S491+S525+S519</f>
        <v>1515719.15</v>
      </c>
      <c r="T484" s="135">
        <f>T485+T491+T525+T519</f>
        <v>1377800</v>
      </c>
      <c r="U484" s="135">
        <f>U485+U491+U525+U519</f>
        <v>87919.15</v>
      </c>
      <c r="V484" s="135">
        <f>V485+V491+V525+V519</f>
        <v>50000</v>
      </c>
    </row>
    <row r="485" spans="1:22" s="2" customFormat="1" ht="29.25" customHeight="1" outlineLevel="4">
      <c r="A485" s="22"/>
      <c r="B485" s="10" t="s">
        <v>236</v>
      </c>
      <c r="C485" s="36" t="s">
        <v>237</v>
      </c>
      <c r="D485" s="4"/>
      <c r="E485" s="4"/>
      <c r="F485" s="4"/>
      <c r="G485" s="135">
        <f aca="true" t="shared" si="188" ref="G485:V485">G486</f>
        <v>5560659.58</v>
      </c>
      <c r="H485" s="135">
        <f t="shared" si="188"/>
        <v>5153400</v>
      </c>
      <c r="I485" s="135">
        <f t="shared" si="188"/>
        <v>328940.43</v>
      </c>
      <c r="J485" s="135">
        <f t="shared" si="188"/>
        <v>78319.15</v>
      </c>
      <c r="K485" s="135">
        <f t="shared" si="188"/>
        <v>0</v>
      </c>
      <c r="L485" s="135">
        <f t="shared" si="188"/>
        <v>0</v>
      </c>
      <c r="M485" s="135">
        <f t="shared" si="188"/>
        <v>0</v>
      </c>
      <c r="N485" s="135">
        <f t="shared" si="188"/>
        <v>0</v>
      </c>
      <c r="O485" s="135">
        <f t="shared" si="188"/>
        <v>3209680.85</v>
      </c>
      <c r="P485" s="135">
        <f t="shared" si="188"/>
        <v>2970100</v>
      </c>
      <c r="Q485" s="135">
        <f t="shared" si="188"/>
        <v>189580.85</v>
      </c>
      <c r="R485" s="135">
        <f t="shared" si="188"/>
        <v>50000</v>
      </c>
      <c r="S485" s="135">
        <f t="shared" si="188"/>
        <v>730319.15</v>
      </c>
      <c r="T485" s="135">
        <f t="shared" si="188"/>
        <v>639500</v>
      </c>
      <c r="U485" s="135">
        <f t="shared" si="188"/>
        <v>40819.15</v>
      </c>
      <c r="V485" s="135">
        <f t="shared" si="188"/>
        <v>50000</v>
      </c>
    </row>
    <row r="486" spans="1:22" s="2" customFormat="1" ht="51" outlineLevel="4">
      <c r="A486" s="22"/>
      <c r="B486" s="13" t="s">
        <v>301</v>
      </c>
      <c r="C486" s="29" t="s">
        <v>300</v>
      </c>
      <c r="D486" s="3"/>
      <c r="E486" s="3"/>
      <c r="F486" s="12"/>
      <c r="G486" s="130">
        <f>H486+I486+J486</f>
        <v>5560659.58</v>
      </c>
      <c r="H486" s="130">
        <v>5153400</v>
      </c>
      <c r="I486" s="130">
        <v>328940.43</v>
      </c>
      <c r="J486" s="130">
        <v>78319.15</v>
      </c>
      <c r="K486" s="130">
        <f>L486+M486+N486</f>
        <v>0</v>
      </c>
      <c r="L486" s="130">
        <v>0</v>
      </c>
      <c r="M486" s="130">
        <v>0</v>
      </c>
      <c r="N486" s="130">
        <v>0</v>
      </c>
      <c r="O486" s="130">
        <f>P486+Q486+R486</f>
        <v>3209680.85</v>
      </c>
      <c r="P486" s="130">
        <v>2970100</v>
      </c>
      <c r="Q486" s="130">
        <v>189580.85</v>
      </c>
      <c r="R486" s="130">
        <v>50000</v>
      </c>
      <c r="S486" s="130">
        <f>T486+U486+V486</f>
        <v>730319.15</v>
      </c>
      <c r="T486" s="130">
        <v>639500</v>
      </c>
      <c r="U486" s="130">
        <v>40819.15</v>
      </c>
      <c r="V486" s="130">
        <v>50000</v>
      </c>
    </row>
    <row r="487" spans="1:22" s="2" customFormat="1" ht="14.25" customHeight="1" outlineLevel="4">
      <c r="A487" s="22"/>
      <c r="B487" s="13" t="s">
        <v>93</v>
      </c>
      <c r="C487" s="29" t="s">
        <v>300</v>
      </c>
      <c r="D487" s="39" t="s">
        <v>265</v>
      </c>
      <c r="E487" s="3"/>
      <c r="F487" s="12"/>
      <c r="G487" s="130">
        <f>H487+I487+J487</f>
        <v>5560659.58</v>
      </c>
      <c r="H487" s="130">
        <v>5153400</v>
      </c>
      <c r="I487" s="130">
        <v>328940.43</v>
      </c>
      <c r="J487" s="130">
        <v>78319.15</v>
      </c>
      <c r="K487" s="130">
        <f>L487+M487+N487</f>
        <v>0</v>
      </c>
      <c r="L487" s="130">
        <v>0</v>
      </c>
      <c r="M487" s="130">
        <v>0</v>
      </c>
      <c r="N487" s="130">
        <v>0</v>
      </c>
      <c r="O487" s="130">
        <f>P487+Q487+R487</f>
        <v>3209680.85</v>
      </c>
      <c r="P487" s="130">
        <v>2970100</v>
      </c>
      <c r="Q487" s="130">
        <v>189580.85</v>
      </c>
      <c r="R487" s="130">
        <v>50000</v>
      </c>
      <c r="S487" s="130">
        <f>T487+U487+V487</f>
        <v>730319.15</v>
      </c>
      <c r="T487" s="130">
        <v>639500</v>
      </c>
      <c r="U487" s="130">
        <v>40819.15</v>
      </c>
      <c r="V487" s="130">
        <v>50000</v>
      </c>
    </row>
    <row r="488" spans="1:22" s="2" customFormat="1" ht="25.5" outlineLevel="4">
      <c r="A488" s="22"/>
      <c r="B488" s="13" t="s">
        <v>94</v>
      </c>
      <c r="C488" s="29" t="s">
        <v>300</v>
      </c>
      <c r="D488" s="40">
        <v>320</v>
      </c>
      <c r="E488" s="3"/>
      <c r="F488" s="12"/>
      <c r="G488" s="130">
        <f>H488+I488+J488</f>
        <v>5560659.58</v>
      </c>
      <c r="H488" s="130">
        <v>5153400</v>
      </c>
      <c r="I488" s="130">
        <v>328940.43</v>
      </c>
      <c r="J488" s="130">
        <v>78319.15</v>
      </c>
      <c r="K488" s="130">
        <f>L488+M488+N488</f>
        <v>0</v>
      </c>
      <c r="L488" s="130">
        <v>0</v>
      </c>
      <c r="M488" s="130">
        <v>0</v>
      </c>
      <c r="N488" s="130">
        <v>0</v>
      </c>
      <c r="O488" s="130">
        <f>P488+Q488+R488</f>
        <v>3209680.85</v>
      </c>
      <c r="P488" s="130">
        <v>2970100</v>
      </c>
      <c r="Q488" s="130">
        <v>189580.85</v>
      </c>
      <c r="R488" s="130">
        <v>50000</v>
      </c>
      <c r="S488" s="130">
        <f>T488+U488+V488</f>
        <v>730319.15</v>
      </c>
      <c r="T488" s="130">
        <v>639500</v>
      </c>
      <c r="U488" s="130">
        <v>40819.15</v>
      </c>
      <c r="V488" s="130">
        <v>50000</v>
      </c>
    </row>
    <row r="489" spans="1:22" s="2" customFormat="1" ht="12.75" outlineLevel="4">
      <c r="A489" s="22"/>
      <c r="B489" s="13" t="s">
        <v>42</v>
      </c>
      <c r="C489" s="29" t="s">
        <v>300</v>
      </c>
      <c r="D489" s="40">
        <v>320</v>
      </c>
      <c r="E489" s="3" t="s">
        <v>308</v>
      </c>
      <c r="F489" s="12"/>
      <c r="G489" s="130">
        <f>H489+I489+J489</f>
        <v>5560659.58</v>
      </c>
      <c r="H489" s="130">
        <v>5153400</v>
      </c>
      <c r="I489" s="130">
        <v>328940.43</v>
      </c>
      <c r="J489" s="130">
        <v>78319.15</v>
      </c>
      <c r="K489" s="130">
        <f>L489+M489+N489</f>
        <v>0</v>
      </c>
      <c r="L489" s="130">
        <v>0</v>
      </c>
      <c r="M489" s="130">
        <v>0</v>
      </c>
      <c r="N489" s="130">
        <v>0</v>
      </c>
      <c r="O489" s="130">
        <f>P489+Q489+R489</f>
        <v>3209680.85</v>
      </c>
      <c r="P489" s="130">
        <v>2970100</v>
      </c>
      <c r="Q489" s="130">
        <v>189580.85</v>
      </c>
      <c r="R489" s="130">
        <v>50000</v>
      </c>
      <c r="S489" s="130">
        <f>T489+U489+V489</f>
        <v>730319.15</v>
      </c>
      <c r="T489" s="130">
        <v>639500</v>
      </c>
      <c r="U489" s="130">
        <v>40819.15</v>
      </c>
      <c r="V489" s="130">
        <v>50000</v>
      </c>
    </row>
    <row r="490" spans="1:22" s="2" customFormat="1" ht="12.75" outlineLevel="4">
      <c r="A490" s="22"/>
      <c r="B490" s="13" t="s">
        <v>51</v>
      </c>
      <c r="C490" s="29" t="s">
        <v>300</v>
      </c>
      <c r="D490" s="40">
        <v>320</v>
      </c>
      <c r="E490" s="3" t="s">
        <v>308</v>
      </c>
      <c r="F490" s="12" t="s">
        <v>43</v>
      </c>
      <c r="G490" s="130">
        <f>H490+I490+J490</f>
        <v>5560659.58</v>
      </c>
      <c r="H490" s="130">
        <v>5153400</v>
      </c>
      <c r="I490" s="130">
        <v>328940.43</v>
      </c>
      <c r="J490" s="130">
        <v>78319.15</v>
      </c>
      <c r="K490" s="130">
        <f>L490+M490+N490</f>
        <v>0</v>
      </c>
      <c r="L490" s="130">
        <v>0</v>
      </c>
      <c r="M490" s="130">
        <v>0</v>
      </c>
      <c r="N490" s="130">
        <v>0</v>
      </c>
      <c r="O490" s="130">
        <f>P490+Q490+R490</f>
        <v>3209680.85</v>
      </c>
      <c r="P490" s="130">
        <v>2970100</v>
      </c>
      <c r="Q490" s="130">
        <v>189580.85</v>
      </c>
      <c r="R490" s="130">
        <v>50000</v>
      </c>
      <c r="S490" s="130">
        <f>T490+U490+V490</f>
        <v>730319.15</v>
      </c>
      <c r="T490" s="130">
        <v>639500</v>
      </c>
      <c r="U490" s="130">
        <v>40819.15</v>
      </c>
      <c r="V490" s="130">
        <v>50000</v>
      </c>
    </row>
    <row r="491" spans="1:22" s="2" customFormat="1" ht="81.75" customHeight="1" outlineLevel="4">
      <c r="A491" s="22"/>
      <c r="B491" s="10" t="s">
        <v>240</v>
      </c>
      <c r="C491" s="36" t="s">
        <v>241</v>
      </c>
      <c r="D491" s="4"/>
      <c r="E491" s="4"/>
      <c r="F491" s="4"/>
      <c r="G491" s="150">
        <f aca="true" t="shared" si="189" ref="G491:N491">G511+G492+G497+G506</f>
        <v>8621900</v>
      </c>
      <c r="H491" s="150">
        <f t="shared" si="189"/>
        <v>8621900</v>
      </c>
      <c r="I491" s="150">
        <f t="shared" si="189"/>
        <v>6171900</v>
      </c>
      <c r="J491" s="150">
        <f t="shared" si="189"/>
        <v>2450000</v>
      </c>
      <c r="K491" s="150">
        <f t="shared" si="189"/>
        <v>0</v>
      </c>
      <c r="L491" s="150">
        <f t="shared" si="189"/>
        <v>0</v>
      </c>
      <c r="M491" s="150">
        <f t="shared" si="189"/>
        <v>0</v>
      </c>
      <c r="N491" s="150">
        <f t="shared" si="189"/>
        <v>0</v>
      </c>
      <c r="O491" s="150">
        <f>O511</f>
        <v>0</v>
      </c>
      <c r="P491" s="150">
        <f>P511</f>
        <v>0</v>
      </c>
      <c r="Q491" s="150">
        <f>Q511</f>
        <v>0</v>
      </c>
      <c r="R491" s="150">
        <f>R511</f>
        <v>0</v>
      </c>
      <c r="S491" s="150">
        <v>0</v>
      </c>
      <c r="T491" s="150">
        <v>0</v>
      </c>
      <c r="U491" s="150">
        <v>0</v>
      </c>
      <c r="V491" s="150">
        <v>0</v>
      </c>
    </row>
    <row r="492" spans="1:22" s="2" customFormat="1" ht="25.5" outlineLevel="4">
      <c r="A492" s="22"/>
      <c r="B492" s="13" t="s">
        <v>523</v>
      </c>
      <c r="C492" s="29" t="s">
        <v>524</v>
      </c>
      <c r="D492" s="3"/>
      <c r="E492" s="3"/>
      <c r="F492" s="12"/>
      <c r="G492" s="130">
        <v>250000</v>
      </c>
      <c r="H492" s="130">
        <f>H493+H491</f>
        <v>0</v>
      </c>
      <c r="I492" s="130">
        <v>0</v>
      </c>
      <c r="J492" s="130">
        <v>250000</v>
      </c>
      <c r="K492" s="130">
        <v>0</v>
      </c>
      <c r="L492" s="130">
        <v>0</v>
      </c>
      <c r="M492" s="130">
        <v>0</v>
      </c>
      <c r="N492" s="130">
        <v>0</v>
      </c>
      <c r="O492" s="130">
        <f aca="true" t="shared" si="190" ref="O492:V492">O493+O491</f>
        <v>0</v>
      </c>
      <c r="P492" s="130">
        <f t="shared" si="190"/>
        <v>0</v>
      </c>
      <c r="Q492" s="130">
        <f t="shared" si="190"/>
        <v>0</v>
      </c>
      <c r="R492" s="130">
        <f t="shared" si="190"/>
        <v>0</v>
      </c>
      <c r="S492" s="130">
        <v>0</v>
      </c>
      <c r="T492" s="130">
        <v>0</v>
      </c>
      <c r="U492" s="130">
        <v>0</v>
      </c>
      <c r="V492" s="130">
        <v>0</v>
      </c>
    </row>
    <row r="493" spans="1:22" s="2" customFormat="1" ht="25.5" outlineLevel="4">
      <c r="A493" s="22"/>
      <c r="B493" s="13" t="s">
        <v>86</v>
      </c>
      <c r="C493" s="29" t="s">
        <v>524</v>
      </c>
      <c r="D493" s="29" t="s">
        <v>88</v>
      </c>
      <c r="E493" s="29"/>
      <c r="F493" s="38"/>
      <c r="G493" s="130">
        <f>H493+I493+J493</f>
        <v>250000</v>
      </c>
      <c r="H493" s="121">
        <v>0</v>
      </c>
      <c r="I493" s="130">
        <v>0</v>
      </c>
      <c r="J493" s="130">
        <v>250000</v>
      </c>
      <c r="K493" s="129">
        <f>L493+M493+N493</f>
        <v>0</v>
      </c>
      <c r="L493" s="121">
        <v>0</v>
      </c>
      <c r="M493" s="121">
        <v>0</v>
      </c>
      <c r="N493" s="121">
        <v>0</v>
      </c>
      <c r="O493" s="129">
        <f>P493+Q493+R493</f>
        <v>0</v>
      </c>
      <c r="P493" s="121">
        <v>0</v>
      </c>
      <c r="Q493" s="121">
        <v>0</v>
      </c>
      <c r="R493" s="121">
        <v>0</v>
      </c>
      <c r="S493" s="129">
        <f>T493+U493+V493</f>
        <v>0</v>
      </c>
      <c r="T493" s="121">
        <v>0</v>
      </c>
      <c r="U493" s="121">
        <v>0</v>
      </c>
      <c r="V493" s="121">
        <v>0</v>
      </c>
    </row>
    <row r="494" spans="1:22" s="2" customFormat="1" ht="38.25" outlineLevel="4">
      <c r="A494" s="22"/>
      <c r="B494" s="13" t="s">
        <v>87</v>
      </c>
      <c r="C494" s="29" t="s">
        <v>524</v>
      </c>
      <c r="D494" s="29" t="s">
        <v>91</v>
      </c>
      <c r="E494" s="29"/>
      <c r="F494" s="29"/>
      <c r="G494" s="130">
        <f>H494+I494+J494</f>
        <v>250000</v>
      </c>
      <c r="H494" s="121">
        <v>0</v>
      </c>
      <c r="I494" s="130">
        <v>0</v>
      </c>
      <c r="J494" s="130">
        <v>250000</v>
      </c>
      <c r="K494" s="129">
        <f>L494+M494+N494</f>
        <v>0</v>
      </c>
      <c r="L494" s="121">
        <v>0</v>
      </c>
      <c r="M494" s="121">
        <v>0</v>
      </c>
      <c r="N494" s="121">
        <v>0</v>
      </c>
      <c r="O494" s="129">
        <f>P494+Q494+R494</f>
        <v>0</v>
      </c>
      <c r="P494" s="121">
        <v>0</v>
      </c>
      <c r="Q494" s="121">
        <v>0</v>
      </c>
      <c r="R494" s="121">
        <v>0</v>
      </c>
      <c r="S494" s="129">
        <f>T494+U494+V494</f>
        <v>0</v>
      </c>
      <c r="T494" s="121">
        <v>0</v>
      </c>
      <c r="U494" s="121">
        <v>0</v>
      </c>
      <c r="V494" s="121">
        <v>0</v>
      </c>
    </row>
    <row r="495" spans="1:22" s="2" customFormat="1" ht="12.75" outlineLevel="4">
      <c r="A495" s="22"/>
      <c r="B495" s="13" t="s">
        <v>36</v>
      </c>
      <c r="C495" s="29" t="s">
        <v>524</v>
      </c>
      <c r="D495" s="29" t="s">
        <v>91</v>
      </c>
      <c r="E495" s="29" t="s">
        <v>37</v>
      </c>
      <c r="F495" s="29"/>
      <c r="G495" s="130">
        <f>H495+I495+J495</f>
        <v>250000</v>
      </c>
      <c r="H495" s="121">
        <v>0</v>
      </c>
      <c r="I495" s="130">
        <v>0</v>
      </c>
      <c r="J495" s="130">
        <v>250000</v>
      </c>
      <c r="K495" s="129">
        <f>L495+M495+N495</f>
        <v>0</v>
      </c>
      <c r="L495" s="121">
        <v>0</v>
      </c>
      <c r="M495" s="121">
        <v>0</v>
      </c>
      <c r="N495" s="121">
        <v>0</v>
      </c>
      <c r="O495" s="129">
        <f>P495+Q495+R495</f>
        <v>0</v>
      </c>
      <c r="P495" s="121">
        <v>0</v>
      </c>
      <c r="Q495" s="121">
        <v>0</v>
      </c>
      <c r="R495" s="121">
        <v>0</v>
      </c>
      <c r="S495" s="129">
        <f>T495+U495+V495</f>
        <v>0</v>
      </c>
      <c r="T495" s="121">
        <v>0</v>
      </c>
      <c r="U495" s="121">
        <v>0</v>
      </c>
      <c r="V495" s="121">
        <v>0</v>
      </c>
    </row>
    <row r="496" spans="1:22" s="2" customFormat="1" ht="12.75" outlineLevel="4">
      <c r="A496" s="22"/>
      <c r="B496" s="13" t="s">
        <v>397</v>
      </c>
      <c r="C496" s="29" t="s">
        <v>524</v>
      </c>
      <c r="D496" s="29" t="s">
        <v>91</v>
      </c>
      <c r="E496" s="29" t="s">
        <v>37</v>
      </c>
      <c r="F496" s="29" t="s">
        <v>38</v>
      </c>
      <c r="G496" s="130">
        <f>H496+I496+J496</f>
        <v>250000</v>
      </c>
      <c r="H496" s="121">
        <v>0</v>
      </c>
      <c r="I496" s="130">
        <v>0</v>
      </c>
      <c r="J496" s="130">
        <v>250000</v>
      </c>
      <c r="K496" s="129">
        <f>L496+M496+N496</f>
        <v>0</v>
      </c>
      <c r="L496" s="121">
        <v>0</v>
      </c>
      <c r="M496" s="121">
        <v>0</v>
      </c>
      <c r="N496" s="121">
        <v>0</v>
      </c>
      <c r="O496" s="129">
        <f>P496+Q496+R496</f>
        <v>0</v>
      </c>
      <c r="P496" s="121">
        <v>0</v>
      </c>
      <c r="Q496" s="121">
        <v>0</v>
      </c>
      <c r="R496" s="121">
        <v>0</v>
      </c>
      <c r="S496" s="129">
        <f>T496+U496+V496</f>
        <v>0</v>
      </c>
      <c r="T496" s="121">
        <v>0</v>
      </c>
      <c r="U496" s="121">
        <v>0</v>
      </c>
      <c r="V496" s="121">
        <v>0</v>
      </c>
    </row>
    <row r="497" spans="1:22" s="2" customFormat="1" ht="38.25" outlineLevel="4">
      <c r="A497" s="22"/>
      <c r="B497" s="13" t="s">
        <v>525</v>
      </c>
      <c r="C497" s="29" t="s">
        <v>526</v>
      </c>
      <c r="D497" s="3"/>
      <c r="E497" s="3"/>
      <c r="F497" s="12"/>
      <c r="G497" s="130">
        <f>G498+G502</f>
        <v>500000</v>
      </c>
      <c r="H497" s="130">
        <f>H498+H502</f>
        <v>0</v>
      </c>
      <c r="I497" s="130">
        <f>I498+I502</f>
        <v>0</v>
      </c>
      <c r="J497" s="130">
        <f>J498+J502</f>
        <v>500000</v>
      </c>
      <c r="K497" s="130">
        <v>0</v>
      </c>
      <c r="L497" s="130">
        <v>0</v>
      </c>
      <c r="M497" s="130">
        <v>0</v>
      </c>
      <c r="N497" s="130">
        <v>0</v>
      </c>
      <c r="O497" s="130">
        <f aca="true" t="shared" si="191" ref="O497:V497">O498+O515</f>
        <v>0</v>
      </c>
      <c r="P497" s="130">
        <f t="shared" si="191"/>
        <v>0</v>
      </c>
      <c r="Q497" s="121">
        <v>0</v>
      </c>
      <c r="R497" s="130">
        <f t="shared" si="191"/>
        <v>0</v>
      </c>
      <c r="S497" s="130">
        <f t="shared" si="191"/>
        <v>0</v>
      </c>
      <c r="T497" s="130">
        <f t="shared" si="191"/>
        <v>0</v>
      </c>
      <c r="U497" s="121">
        <v>0</v>
      </c>
      <c r="V497" s="130">
        <f t="shared" si="191"/>
        <v>0</v>
      </c>
    </row>
    <row r="498" spans="1:22" s="2" customFormat="1" ht="25.5" outlineLevel="4">
      <c r="A498" s="22"/>
      <c r="B498" s="13" t="s">
        <v>86</v>
      </c>
      <c r="C498" s="29" t="s">
        <v>526</v>
      </c>
      <c r="D498" s="29" t="s">
        <v>88</v>
      </c>
      <c r="E498" s="29"/>
      <c r="F498" s="38"/>
      <c r="G498" s="130">
        <f aca="true" t="shared" si="192" ref="G498:G510">H498+I498+J498</f>
        <v>100000</v>
      </c>
      <c r="H498" s="121">
        <v>0</v>
      </c>
      <c r="I498" s="130">
        <v>0</v>
      </c>
      <c r="J498" s="130">
        <v>100000</v>
      </c>
      <c r="K498" s="129">
        <f aca="true" t="shared" si="193" ref="K498:K510">L498+M498+N498</f>
        <v>0</v>
      </c>
      <c r="L498" s="121">
        <v>0</v>
      </c>
      <c r="M498" s="121">
        <v>0</v>
      </c>
      <c r="N498" s="121">
        <v>0</v>
      </c>
      <c r="O498" s="129">
        <f aca="true" t="shared" si="194" ref="O498:O505">P498+Q498+R498</f>
        <v>0</v>
      </c>
      <c r="P498" s="121">
        <v>0</v>
      </c>
      <c r="Q498" s="121">
        <v>0</v>
      </c>
      <c r="R498" s="121">
        <v>0</v>
      </c>
      <c r="S498" s="129">
        <f aca="true" t="shared" si="195" ref="S498:S505">T498+U498+V498</f>
        <v>0</v>
      </c>
      <c r="T498" s="121">
        <v>0</v>
      </c>
      <c r="U498" s="121">
        <v>0</v>
      </c>
      <c r="V498" s="121">
        <v>0</v>
      </c>
    </row>
    <row r="499" spans="1:22" s="2" customFormat="1" ht="38.25" outlineLevel="4">
      <c r="A499" s="22"/>
      <c r="B499" s="13" t="s">
        <v>87</v>
      </c>
      <c r="C499" s="29" t="s">
        <v>526</v>
      </c>
      <c r="D499" s="29" t="s">
        <v>91</v>
      </c>
      <c r="E499" s="29"/>
      <c r="F499" s="29"/>
      <c r="G499" s="130">
        <f t="shared" si="192"/>
        <v>100000</v>
      </c>
      <c r="H499" s="121">
        <v>0</v>
      </c>
      <c r="I499" s="130">
        <v>0</v>
      </c>
      <c r="J499" s="130">
        <v>100000</v>
      </c>
      <c r="K499" s="129">
        <f t="shared" si="193"/>
        <v>0</v>
      </c>
      <c r="L499" s="121">
        <v>0</v>
      </c>
      <c r="M499" s="121">
        <v>0</v>
      </c>
      <c r="N499" s="121">
        <v>0</v>
      </c>
      <c r="O499" s="129">
        <f t="shared" si="194"/>
        <v>0</v>
      </c>
      <c r="P499" s="121">
        <v>0</v>
      </c>
      <c r="Q499" s="121">
        <v>0</v>
      </c>
      <c r="R499" s="121">
        <v>0</v>
      </c>
      <c r="S499" s="129">
        <f t="shared" si="195"/>
        <v>0</v>
      </c>
      <c r="T499" s="121">
        <v>0</v>
      </c>
      <c r="U499" s="121">
        <v>0</v>
      </c>
      <c r="V499" s="121">
        <v>0</v>
      </c>
    </row>
    <row r="500" spans="1:22" s="2" customFormat="1" ht="12.75" outlineLevel="4">
      <c r="A500" s="22"/>
      <c r="B500" s="13" t="s">
        <v>36</v>
      </c>
      <c r="C500" s="29" t="s">
        <v>526</v>
      </c>
      <c r="D500" s="29" t="s">
        <v>91</v>
      </c>
      <c r="E500" s="29" t="s">
        <v>37</v>
      </c>
      <c r="F500" s="29"/>
      <c r="G500" s="130">
        <f t="shared" si="192"/>
        <v>100000</v>
      </c>
      <c r="H500" s="121">
        <v>0</v>
      </c>
      <c r="I500" s="130">
        <v>0</v>
      </c>
      <c r="J500" s="130">
        <v>100000</v>
      </c>
      <c r="K500" s="129">
        <f t="shared" si="193"/>
        <v>0</v>
      </c>
      <c r="L500" s="121">
        <v>0</v>
      </c>
      <c r="M500" s="121">
        <v>0</v>
      </c>
      <c r="N500" s="121">
        <v>0</v>
      </c>
      <c r="O500" s="129">
        <f t="shared" si="194"/>
        <v>0</v>
      </c>
      <c r="P500" s="121">
        <v>0</v>
      </c>
      <c r="Q500" s="121">
        <v>0</v>
      </c>
      <c r="R500" s="121">
        <v>0</v>
      </c>
      <c r="S500" s="129">
        <f t="shared" si="195"/>
        <v>0</v>
      </c>
      <c r="T500" s="121">
        <v>0</v>
      </c>
      <c r="U500" s="121">
        <v>0</v>
      </c>
      <c r="V500" s="121">
        <v>0</v>
      </c>
    </row>
    <row r="501" spans="1:22" s="2" customFormat="1" ht="12.75" outlineLevel="4">
      <c r="A501" s="22"/>
      <c r="B501" s="13" t="s">
        <v>397</v>
      </c>
      <c r="C501" s="29" t="s">
        <v>526</v>
      </c>
      <c r="D501" s="29" t="s">
        <v>91</v>
      </c>
      <c r="E501" s="29" t="s">
        <v>37</v>
      </c>
      <c r="F501" s="29" t="s">
        <v>38</v>
      </c>
      <c r="G501" s="130">
        <f t="shared" si="192"/>
        <v>100000</v>
      </c>
      <c r="H501" s="121">
        <v>0</v>
      </c>
      <c r="I501" s="130">
        <v>0</v>
      </c>
      <c r="J501" s="130">
        <v>100000</v>
      </c>
      <c r="K501" s="129">
        <f t="shared" si="193"/>
        <v>0</v>
      </c>
      <c r="L501" s="121">
        <v>0</v>
      </c>
      <c r="M501" s="121">
        <v>0</v>
      </c>
      <c r="N501" s="121">
        <v>0</v>
      </c>
      <c r="O501" s="129">
        <f t="shared" si="194"/>
        <v>0</v>
      </c>
      <c r="P501" s="121">
        <v>0</v>
      </c>
      <c r="Q501" s="121">
        <v>0</v>
      </c>
      <c r="R501" s="121">
        <v>0</v>
      </c>
      <c r="S501" s="129">
        <f t="shared" si="195"/>
        <v>0</v>
      </c>
      <c r="T501" s="121">
        <v>0</v>
      </c>
      <c r="U501" s="121">
        <v>0</v>
      </c>
      <c r="V501" s="121">
        <v>0</v>
      </c>
    </row>
    <row r="502" spans="1:22" s="2" customFormat="1" ht="38.25" outlineLevel="4">
      <c r="A502" s="22"/>
      <c r="B502" s="13" t="s">
        <v>89</v>
      </c>
      <c r="C502" s="29" t="s">
        <v>526</v>
      </c>
      <c r="D502" s="29" t="s">
        <v>302</v>
      </c>
      <c r="E502" s="29"/>
      <c r="F502" s="38"/>
      <c r="G502" s="130">
        <f t="shared" si="192"/>
        <v>400000</v>
      </c>
      <c r="H502" s="121">
        <v>0</v>
      </c>
      <c r="I502" s="130">
        <v>0</v>
      </c>
      <c r="J502" s="130">
        <v>400000</v>
      </c>
      <c r="K502" s="129">
        <f t="shared" si="193"/>
        <v>0</v>
      </c>
      <c r="L502" s="121">
        <v>0</v>
      </c>
      <c r="M502" s="121">
        <v>0</v>
      </c>
      <c r="N502" s="121">
        <v>0</v>
      </c>
      <c r="O502" s="129">
        <f t="shared" si="194"/>
        <v>0</v>
      </c>
      <c r="P502" s="121">
        <v>0</v>
      </c>
      <c r="Q502" s="121">
        <v>0</v>
      </c>
      <c r="R502" s="121">
        <v>0</v>
      </c>
      <c r="S502" s="129">
        <f t="shared" si="195"/>
        <v>0</v>
      </c>
      <c r="T502" s="121">
        <v>0</v>
      </c>
      <c r="U502" s="121">
        <v>0</v>
      </c>
      <c r="V502" s="121">
        <v>0</v>
      </c>
    </row>
    <row r="503" spans="1:22" s="2" customFormat="1" ht="12.75" outlineLevel="4">
      <c r="A503" s="22"/>
      <c r="B503" s="13" t="s">
        <v>90</v>
      </c>
      <c r="C503" s="29" t="s">
        <v>526</v>
      </c>
      <c r="D503" s="29" t="s">
        <v>303</v>
      </c>
      <c r="E503" s="29"/>
      <c r="F503" s="29"/>
      <c r="G503" s="130">
        <f t="shared" si="192"/>
        <v>400000</v>
      </c>
      <c r="H503" s="121">
        <v>0</v>
      </c>
      <c r="I503" s="130">
        <v>0</v>
      </c>
      <c r="J503" s="130">
        <v>400000</v>
      </c>
      <c r="K503" s="129">
        <f t="shared" si="193"/>
        <v>0</v>
      </c>
      <c r="L503" s="121">
        <v>0</v>
      </c>
      <c r="M503" s="121">
        <v>0</v>
      </c>
      <c r="N503" s="121">
        <v>0</v>
      </c>
      <c r="O503" s="129">
        <f t="shared" si="194"/>
        <v>0</v>
      </c>
      <c r="P503" s="121">
        <v>0</v>
      </c>
      <c r="Q503" s="121">
        <v>0</v>
      </c>
      <c r="R503" s="121">
        <v>0</v>
      </c>
      <c r="S503" s="129">
        <f t="shared" si="195"/>
        <v>0</v>
      </c>
      <c r="T503" s="121">
        <v>0</v>
      </c>
      <c r="U503" s="121">
        <v>0</v>
      </c>
      <c r="V503" s="121">
        <v>0</v>
      </c>
    </row>
    <row r="504" spans="1:22" s="2" customFormat="1" ht="12.75" outlineLevel="4">
      <c r="A504" s="22"/>
      <c r="B504" s="13" t="s">
        <v>36</v>
      </c>
      <c r="C504" s="29" t="s">
        <v>526</v>
      </c>
      <c r="D504" s="29" t="s">
        <v>303</v>
      </c>
      <c r="E504" s="29" t="s">
        <v>37</v>
      </c>
      <c r="F504" s="29"/>
      <c r="G504" s="130">
        <f t="shared" si="192"/>
        <v>400000</v>
      </c>
      <c r="H504" s="121">
        <v>0</v>
      </c>
      <c r="I504" s="130">
        <v>0</v>
      </c>
      <c r="J504" s="130">
        <v>400000</v>
      </c>
      <c r="K504" s="129">
        <f t="shared" si="193"/>
        <v>0</v>
      </c>
      <c r="L504" s="121">
        <v>0</v>
      </c>
      <c r="M504" s="121">
        <v>0</v>
      </c>
      <c r="N504" s="121">
        <v>0</v>
      </c>
      <c r="O504" s="129">
        <f t="shared" si="194"/>
        <v>0</v>
      </c>
      <c r="P504" s="121">
        <v>0</v>
      </c>
      <c r="Q504" s="121">
        <v>0</v>
      </c>
      <c r="R504" s="121">
        <v>0</v>
      </c>
      <c r="S504" s="129">
        <f t="shared" si="195"/>
        <v>0</v>
      </c>
      <c r="T504" s="121">
        <v>0</v>
      </c>
      <c r="U504" s="121">
        <v>0</v>
      </c>
      <c r="V504" s="121">
        <v>0</v>
      </c>
    </row>
    <row r="505" spans="1:22" s="2" customFormat="1" ht="12.75" outlineLevel="4">
      <c r="A505" s="22"/>
      <c r="B505" s="13" t="s">
        <v>397</v>
      </c>
      <c r="C505" s="29" t="s">
        <v>526</v>
      </c>
      <c r="D505" s="29" t="s">
        <v>303</v>
      </c>
      <c r="E505" s="29" t="s">
        <v>37</v>
      </c>
      <c r="F505" s="29" t="s">
        <v>38</v>
      </c>
      <c r="G505" s="130">
        <f t="shared" si="192"/>
        <v>400000</v>
      </c>
      <c r="H505" s="121">
        <v>0</v>
      </c>
      <c r="I505" s="130">
        <v>0</v>
      </c>
      <c r="J505" s="130">
        <v>400000</v>
      </c>
      <c r="K505" s="129">
        <f t="shared" si="193"/>
        <v>0</v>
      </c>
      <c r="L505" s="121">
        <v>0</v>
      </c>
      <c r="M505" s="121">
        <v>0</v>
      </c>
      <c r="N505" s="121">
        <v>0</v>
      </c>
      <c r="O505" s="129">
        <f t="shared" si="194"/>
        <v>0</v>
      </c>
      <c r="P505" s="121">
        <v>0</v>
      </c>
      <c r="Q505" s="121">
        <v>0</v>
      </c>
      <c r="R505" s="121">
        <v>0</v>
      </c>
      <c r="S505" s="129">
        <f t="shared" si="195"/>
        <v>0</v>
      </c>
      <c r="T505" s="121">
        <v>0</v>
      </c>
      <c r="U505" s="121">
        <v>0</v>
      </c>
      <c r="V505" s="121">
        <v>0</v>
      </c>
    </row>
    <row r="506" spans="1:22" s="2" customFormat="1" ht="38.25" customHeight="1" outlineLevel="4">
      <c r="A506" s="51"/>
      <c r="B506" s="13" t="s">
        <v>527</v>
      </c>
      <c r="C506" s="29" t="s">
        <v>528</v>
      </c>
      <c r="D506" s="3"/>
      <c r="E506" s="3"/>
      <c r="F506" s="3"/>
      <c r="G506" s="115">
        <f t="shared" si="192"/>
        <v>6171900</v>
      </c>
      <c r="H506" s="130">
        <f>H507</f>
        <v>0</v>
      </c>
      <c r="I506" s="130">
        <v>6171900</v>
      </c>
      <c r="J506" s="130">
        <v>0</v>
      </c>
      <c r="K506" s="115">
        <f t="shared" si="193"/>
        <v>0</v>
      </c>
      <c r="L506" s="130">
        <f>L507</f>
        <v>0</v>
      </c>
      <c r="M506" s="130">
        <f>M507</f>
        <v>0</v>
      </c>
      <c r="N506" s="130">
        <v>0</v>
      </c>
      <c r="O506" s="130">
        <v>0</v>
      </c>
      <c r="P506" s="130">
        <v>0</v>
      </c>
      <c r="Q506" s="130">
        <v>0</v>
      </c>
      <c r="R506" s="130">
        <v>0</v>
      </c>
      <c r="S506" s="130">
        <v>0</v>
      </c>
      <c r="T506" s="130">
        <v>0</v>
      </c>
      <c r="U506" s="130">
        <v>0</v>
      </c>
      <c r="V506" s="130">
        <v>0</v>
      </c>
    </row>
    <row r="507" spans="1:22" s="2" customFormat="1" ht="14.25" customHeight="1" outlineLevel="3">
      <c r="A507" s="51"/>
      <c r="B507" s="13" t="s">
        <v>92</v>
      </c>
      <c r="C507" s="29" t="s">
        <v>528</v>
      </c>
      <c r="D507" s="29" t="s">
        <v>83</v>
      </c>
      <c r="E507" s="29"/>
      <c r="F507" s="29"/>
      <c r="G507" s="115">
        <f t="shared" si="192"/>
        <v>6171900</v>
      </c>
      <c r="H507" s="115">
        <v>0</v>
      </c>
      <c r="I507" s="130">
        <v>6171900</v>
      </c>
      <c r="J507" s="130">
        <v>0</v>
      </c>
      <c r="K507" s="115">
        <f t="shared" si="193"/>
        <v>0</v>
      </c>
      <c r="L507" s="115">
        <v>0</v>
      </c>
      <c r="M507" s="115">
        <v>0</v>
      </c>
      <c r="N507" s="130">
        <v>0</v>
      </c>
      <c r="O507" s="130">
        <v>0</v>
      </c>
      <c r="P507" s="130">
        <v>0</v>
      </c>
      <c r="Q507" s="130">
        <v>0</v>
      </c>
      <c r="R507" s="130">
        <v>0</v>
      </c>
      <c r="S507" s="130">
        <v>0</v>
      </c>
      <c r="T507" s="130">
        <v>0</v>
      </c>
      <c r="U507" s="130">
        <v>0</v>
      </c>
      <c r="V507" s="130">
        <v>0</v>
      </c>
    </row>
    <row r="508" spans="1:22" s="2" customFormat="1" ht="12.75" outlineLevel="3">
      <c r="A508" s="51"/>
      <c r="B508" s="13" t="s">
        <v>242</v>
      </c>
      <c r="C508" s="29" t="s">
        <v>528</v>
      </c>
      <c r="D508" s="29" t="s">
        <v>477</v>
      </c>
      <c r="E508" s="29"/>
      <c r="F508" s="29"/>
      <c r="G508" s="115">
        <f t="shared" si="192"/>
        <v>6171900</v>
      </c>
      <c r="H508" s="115">
        <v>0</v>
      </c>
      <c r="I508" s="130">
        <v>6171900</v>
      </c>
      <c r="J508" s="130">
        <v>0</v>
      </c>
      <c r="K508" s="115">
        <f t="shared" si="193"/>
        <v>0</v>
      </c>
      <c r="L508" s="115">
        <v>0</v>
      </c>
      <c r="M508" s="115">
        <v>0</v>
      </c>
      <c r="N508" s="130">
        <v>0</v>
      </c>
      <c r="O508" s="115">
        <f>P508+Q508+R508</f>
        <v>0</v>
      </c>
      <c r="P508" s="115">
        <v>0</v>
      </c>
      <c r="Q508" s="115">
        <v>0</v>
      </c>
      <c r="R508" s="115">
        <v>0</v>
      </c>
      <c r="S508" s="115">
        <f>T508+U508+V508</f>
        <v>0</v>
      </c>
      <c r="T508" s="115">
        <v>0</v>
      </c>
      <c r="U508" s="115">
        <v>0</v>
      </c>
      <c r="V508" s="115">
        <v>0</v>
      </c>
    </row>
    <row r="509" spans="1:22" s="2" customFormat="1" ht="38.25" outlineLevel="3">
      <c r="A509" s="51"/>
      <c r="B509" s="13" t="s">
        <v>79</v>
      </c>
      <c r="C509" s="29" t="s">
        <v>528</v>
      </c>
      <c r="D509" s="29" t="s">
        <v>477</v>
      </c>
      <c r="E509" s="29" t="s">
        <v>425</v>
      </c>
      <c r="F509" s="29"/>
      <c r="G509" s="115">
        <f t="shared" si="192"/>
        <v>6171900</v>
      </c>
      <c r="H509" s="115">
        <v>0</v>
      </c>
      <c r="I509" s="130">
        <v>6171900</v>
      </c>
      <c r="J509" s="130">
        <v>0</v>
      </c>
      <c r="K509" s="115">
        <f t="shared" si="193"/>
        <v>0</v>
      </c>
      <c r="L509" s="115">
        <v>0</v>
      </c>
      <c r="M509" s="115">
        <v>0</v>
      </c>
      <c r="N509" s="130">
        <v>0</v>
      </c>
      <c r="O509" s="115">
        <f>P509+Q509+R509</f>
        <v>0</v>
      </c>
      <c r="P509" s="115">
        <v>0</v>
      </c>
      <c r="Q509" s="115">
        <v>0</v>
      </c>
      <c r="R509" s="115">
        <v>0</v>
      </c>
      <c r="S509" s="115">
        <f>T509+U509+V509</f>
        <v>0</v>
      </c>
      <c r="T509" s="115">
        <v>0</v>
      </c>
      <c r="U509" s="115">
        <v>0</v>
      </c>
      <c r="V509" s="115">
        <v>0</v>
      </c>
    </row>
    <row r="510" spans="1:22" s="2" customFormat="1" ht="25.5" outlineLevel="3">
      <c r="A510" s="51"/>
      <c r="B510" s="62" t="s">
        <v>529</v>
      </c>
      <c r="C510" s="29" t="s">
        <v>528</v>
      </c>
      <c r="D510" s="29" t="s">
        <v>477</v>
      </c>
      <c r="E510" s="53" t="s">
        <v>425</v>
      </c>
      <c r="F510" s="53" t="s">
        <v>43</v>
      </c>
      <c r="G510" s="136">
        <f t="shared" si="192"/>
        <v>6171900</v>
      </c>
      <c r="H510" s="115">
        <v>0</v>
      </c>
      <c r="I510" s="130">
        <v>6171900</v>
      </c>
      <c r="J510" s="130">
        <v>0</v>
      </c>
      <c r="K510" s="136">
        <f t="shared" si="193"/>
        <v>0</v>
      </c>
      <c r="L510" s="115">
        <v>0</v>
      </c>
      <c r="M510" s="115">
        <v>0</v>
      </c>
      <c r="N510" s="130">
        <v>0</v>
      </c>
      <c r="O510" s="136">
        <f>P510+Q510+R510</f>
        <v>0</v>
      </c>
      <c r="P510" s="115">
        <v>0</v>
      </c>
      <c r="Q510" s="115">
        <v>0</v>
      </c>
      <c r="R510" s="115">
        <v>0</v>
      </c>
      <c r="S510" s="136">
        <f>T510+U510+V510</f>
        <v>0</v>
      </c>
      <c r="T510" s="115">
        <v>0</v>
      </c>
      <c r="U510" s="115">
        <v>0</v>
      </c>
      <c r="V510" s="115">
        <v>0</v>
      </c>
    </row>
    <row r="511" spans="1:22" s="2" customFormat="1" ht="52.5" customHeight="1" outlineLevel="4">
      <c r="A511" s="51"/>
      <c r="B511" s="13" t="s">
        <v>319</v>
      </c>
      <c r="C511" s="29" t="s">
        <v>530</v>
      </c>
      <c r="D511" s="3"/>
      <c r="E511" s="3"/>
      <c r="F511" s="3"/>
      <c r="G511" s="130">
        <f aca="true" t="shared" si="196" ref="G511:R511">G512</f>
        <v>1700000</v>
      </c>
      <c r="H511" s="130">
        <f t="shared" si="196"/>
        <v>0</v>
      </c>
      <c r="I511" s="130">
        <f t="shared" si="196"/>
        <v>0</v>
      </c>
      <c r="J511" s="130">
        <f t="shared" si="196"/>
        <v>1700000</v>
      </c>
      <c r="K511" s="130">
        <f t="shared" si="196"/>
        <v>0</v>
      </c>
      <c r="L511" s="130">
        <f t="shared" si="196"/>
        <v>0</v>
      </c>
      <c r="M511" s="130">
        <f t="shared" si="196"/>
        <v>0</v>
      </c>
      <c r="N511" s="130">
        <f t="shared" si="196"/>
        <v>0</v>
      </c>
      <c r="O511" s="130">
        <f t="shared" si="196"/>
        <v>0</v>
      </c>
      <c r="P511" s="130">
        <f t="shared" si="196"/>
        <v>0</v>
      </c>
      <c r="Q511" s="130">
        <f t="shared" si="196"/>
        <v>0</v>
      </c>
      <c r="R511" s="130">
        <f t="shared" si="196"/>
        <v>0</v>
      </c>
      <c r="S511" s="130">
        <f>S512</f>
        <v>0</v>
      </c>
      <c r="T511" s="130">
        <f>T512</f>
        <v>0</v>
      </c>
      <c r="U511" s="130">
        <f>U512</f>
        <v>0</v>
      </c>
      <c r="V511" s="130">
        <f>V512</f>
        <v>0</v>
      </c>
    </row>
    <row r="512" spans="1:22" s="2" customFormat="1" ht="40.5" customHeight="1" outlineLevel="3">
      <c r="A512" s="51"/>
      <c r="B512" s="13" t="s">
        <v>95</v>
      </c>
      <c r="C512" s="29" t="s">
        <v>530</v>
      </c>
      <c r="D512" s="29" t="s">
        <v>234</v>
      </c>
      <c r="E512" s="29"/>
      <c r="F512" s="29"/>
      <c r="G512" s="115">
        <f aca="true" t="shared" si="197" ref="G512:G518">H512+I512+J512</f>
        <v>1700000</v>
      </c>
      <c r="H512" s="115">
        <v>0</v>
      </c>
      <c r="I512" s="115">
        <v>0</v>
      </c>
      <c r="J512" s="115">
        <f>J513+J516</f>
        <v>1700000</v>
      </c>
      <c r="K512" s="115">
        <f aca="true" t="shared" si="198" ref="K512:K518">L512+M512+N512</f>
        <v>0</v>
      </c>
      <c r="L512" s="115">
        <v>0</v>
      </c>
      <c r="M512" s="115">
        <v>0</v>
      </c>
      <c r="N512" s="115">
        <f>N513+N516</f>
        <v>0</v>
      </c>
      <c r="O512" s="115">
        <f aca="true" t="shared" si="199" ref="O512:O518">P512+Q512+R512</f>
        <v>0</v>
      </c>
      <c r="P512" s="115">
        <v>0</v>
      </c>
      <c r="Q512" s="115">
        <v>0</v>
      </c>
      <c r="R512" s="115">
        <f>R513+R516</f>
        <v>0</v>
      </c>
      <c r="S512" s="115">
        <f aca="true" t="shared" si="200" ref="S512:S518">T512+U512+V512</f>
        <v>0</v>
      </c>
      <c r="T512" s="115">
        <v>0</v>
      </c>
      <c r="U512" s="115">
        <v>0</v>
      </c>
      <c r="V512" s="115">
        <f>V513+V516</f>
        <v>0</v>
      </c>
    </row>
    <row r="513" spans="1:22" s="2" customFormat="1" ht="12.75" outlineLevel="3">
      <c r="A513" s="51"/>
      <c r="B513" s="13" t="s">
        <v>98</v>
      </c>
      <c r="C513" s="29" t="s">
        <v>530</v>
      </c>
      <c r="D513" s="29" t="s">
        <v>235</v>
      </c>
      <c r="E513" s="29"/>
      <c r="F513" s="29"/>
      <c r="G513" s="115">
        <f t="shared" si="197"/>
        <v>1000000</v>
      </c>
      <c r="H513" s="115">
        <v>0</v>
      </c>
      <c r="I513" s="115">
        <v>0</v>
      </c>
      <c r="J513" s="115">
        <v>1000000</v>
      </c>
      <c r="K513" s="115">
        <f t="shared" si="198"/>
        <v>0</v>
      </c>
      <c r="L513" s="115">
        <v>0</v>
      </c>
      <c r="M513" s="115">
        <v>0</v>
      </c>
      <c r="N513" s="115">
        <v>0</v>
      </c>
      <c r="O513" s="115">
        <f t="shared" si="199"/>
        <v>0</v>
      </c>
      <c r="P513" s="115">
        <v>0</v>
      </c>
      <c r="Q513" s="115">
        <v>0</v>
      </c>
      <c r="R513" s="115">
        <v>0</v>
      </c>
      <c r="S513" s="115">
        <f t="shared" si="200"/>
        <v>0</v>
      </c>
      <c r="T513" s="115">
        <v>0</v>
      </c>
      <c r="U513" s="115">
        <v>0</v>
      </c>
      <c r="V513" s="115">
        <v>0</v>
      </c>
    </row>
    <row r="514" spans="1:22" s="2" customFormat="1" ht="12.75" outlineLevel="3">
      <c r="A514" s="51"/>
      <c r="B514" s="13" t="s">
        <v>52</v>
      </c>
      <c r="C514" s="29" t="s">
        <v>530</v>
      </c>
      <c r="D514" s="29" t="s">
        <v>235</v>
      </c>
      <c r="E514" s="29" t="s">
        <v>53</v>
      </c>
      <c r="F514" s="29"/>
      <c r="G514" s="115">
        <f t="shared" si="197"/>
        <v>1000000</v>
      </c>
      <c r="H514" s="115">
        <v>0</v>
      </c>
      <c r="I514" s="115">
        <v>0</v>
      </c>
      <c r="J514" s="115">
        <v>1000000</v>
      </c>
      <c r="K514" s="115">
        <f t="shared" si="198"/>
        <v>0</v>
      </c>
      <c r="L514" s="115">
        <v>0</v>
      </c>
      <c r="M514" s="115">
        <v>0</v>
      </c>
      <c r="N514" s="115">
        <v>0</v>
      </c>
      <c r="O514" s="115">
        <f t="shared" si="199"/>
        <v>0</v>
      </c>
      <c r="P514" s="115">
        <v>0</v>
      </c>
      <c r="Q514" s="115">
        <v>0</v>
      </c>
      <c r="R514" s="115">
        <v>0</v>
      </c>
      <c r="S514" s="115">
        <f t="shared" si="200"/>
        <v>0</v>
      </c>
      <c r="T514" s="115">
        <v>0</v>
      </c>
      <c r="U514" s="115">
        <v>0</v>
      </c>
      <c r="V514" s="115">
        <v>0</v>
      </c>
    </row>
    <row r="515" spans="1:22" s="2" customFormat="1" ht="12.75" outlineLevel="3">
      <c r="A515" s="51"/>
      <c r="B515" s="62" t="s">
        <v>61</v>
      </c>
      <c r="C515" s="29" t="s">
        <v>530</v>
      </c>
      <c r="D515" s="53" t="s">
        <v>235</v>
      </c>
      <c r="E515" s="53" t="s">
        <v>53</v>
      </c>
      <c r="F515" s="53" t="s">
        <v>38</v>
      </c>
      <c r="G515" s="136">
        <f t="shared" si="197"/>
        <v>1000000</v>
      </c>
      <c r="H515" s="115">
        <v>0</v>
      </c>
      <c r="I515" s="115">
        <v>0</v>
      </c>
      <c r="J515" s="115">
        <v>1000000</v>
      </c>
      <c r="K515" s="136">
        <f t="shared" si="198"/>
        <v>0</v>
      </c>
      <c r="L515" s="115">
        <v>0</v>
      </c>
      <c r="M515" s="115">
        <v>0</v>
      </c>
      <c r="N515" s="115">
        <v>0</v>
      </c>
      <c r="O515" s="136">
        <f t="shared" si="199"/>
        <v>0</v>
      </c>
      <c r="P515" s="115">
        <v>0</v>
      </c>
      <c r="Q515" s="115">
        <v>0</v>
      </c>
      <c r="R515" s="115">
        <v>0</v>
      </c>
      <c r="S515" s="136">
        <f t="shared" si="200"/>
        <v>0</v>
      </c>
      <c r="T515" s="115">
        <v>0</v>
      </c>
      <c r="U515" s="115">
        <v>0</v>
      </c>
      <c r="V515" s="115">
        <v>0</v>
      </c>
    </row>
    <row r="516" spans="1:22" s="2" customFormat="1" ht="12.75" outlineLevel="3">
      <c r="A516" s="51"/>
      <c r="B516" s="13" t="s">
        <v>96</v>
      </c>
      <c r="C516" s="29" t="s">
        <v>530</v>
      </c>
      <c r="D516" s="29" t="s">
        <v>322</v>
      </c>
      <c r="E516" s="29"/>
      <c r="F516" s="29"/>
      <c r="G516" s="115">
        <f t="shared" si="197"/>
        <v>700000</v>
      </c>
      <c r="H516" s="115">
        <v>0</v>
      </c>
      <c r="I516" s="115">
        <v>0</v>
      </c>
      <c r="J516" s="115">
        <v>700000</v>
      </c>
      <c r="K516" s="115">
        <f t="shared" si="198"/>
        <v>0</v>
      </c>
      <c r="L516" s="115">
        <v>0</v>
      </c>
      <c r="M516" s="115">
        <v>0</v>
      </c>
      <c r="N516" s="115">
        <v>0</v>
      </c>
      <c r="O516" s="115">
        <f t="shared" si="199"/>
        <v>0</v>
      </c>
      <c r="P516" s="115">
        <v>0</v>
      </c>
      <c r="Q516" s="115">
        <v>0</v>
      </c>
      <c r="R516" s="115">
        <v>0</v>
      </c>
      <c r="S516" s="115">
        <f t="shared" si="200"/>
        <v>0</v>
      </c>
      <c r="T516" s="115">
        <v>0</v>
      </c>
      <c r="U516" s="115">
        <v>0</v>
      </c>
      <c r="V516" s="115">
        <v>0</v>
      </c>
    </row>
    <row r="517" spans="1:22" s="2" customFormat="1" ht="12.75" outlineLevel="4">
      <c r="A517" s="51"/>
      <c r="B517" s="13" t="s">
        <v>55</v>
      </c>
      <c r="C517" s="29" t="s">
        <v>530</v>
      </c>
      <c r="D517" s="29" t="s">
        <v>322</v>
      </c>
      <c r="E517" s="52" t="s">
        <v>56</v>
      </c>
      <c r="F517" s="52"/>
      <c r="G517" s="131">
        <f t="shared" si="197"/>
        <v>700000</v>
      </c>
      <c r="H517" s="131">
        <v>0</v>
      </c>
      <c r="I517" s="130">
        <v>0</v>
      </c>
      <c r="J517" s="115">
        <v>700000</v>
      </c>
      <c r="K517" s="131">
        <f t="shared" si="198"/>
        <v>0</v>
      </c>
      <c r="L517" s="131">
        <v>0</v>
      </c>
      <c r="M517" s="130">
        <v>0</v>
      </c>
      <c r="N517" s="115">
        <v>0</v>
      </c>
      <c r="O517" s="131">
        <f t="shared" si="199"/>
        <v>0</v>
      </c>
      <c r="P517" s="131">
        <v>0</v>
      </c>
      <c r="Q517" s="130">
        <v>0</v>
      </c>
      <c r="R517" s="115">
        <v>0</v>
      </c>
      <c r="S517" s="131">
        <f t="shared" si="200"/>
        <v>0</v>
      </c>
      <c r="T517" s="131">
        <v>0</v>
      </c>
      <c r="U517" s="130">
        <v>0</v>
      </c>
      <c r="V517" s="115">
        <v>0</v>
      </c>
    </row>
    <row r="518" spans="1:22" s="2" customFormat="1" ht="12.75" outlineLevel="4">
      <c r="A518" s="51"/>
      <c r="B518" s="13" t="s">
        <v>73</v>
      </c>
      <c r="C518" s="29" t="s">
        <v>530</v>
      </c>
      <c r="D518" s="29" t="s">
        <v>322</v>
      </c>
      <c r="E518" s="52" t="s">
        <v>56</v>
      </c>
      <c r="F518" s="52" t="s">
        <v>41</v>
      </c>
      <c r="G518" s="137">
        <f t="shared" si="197"/>
        <v>700000</v>
      </c>
      <c r="H518" s="130">
        <v>0</v>
      </c>
      <c r="I518" s="130">
        <v>0</v>
      </c>
      <c r="J518" s="115">
        <v>700000</v>
      </c>
      <c r="K518" s="137">
        <f t="shared" si="198"/>
        <v>0</v>
      </c>
      <c r="L518" s="130">
        <v>0</v>
      </c>
      <c r="M518" s="130">
        <v>0</v>
      </c>
      <c r="N518" s="115">
        <v>0</v>
      </c>
      <c r="O518" s="137">
        <f t="shared" si="199"/>
        <v>0</v>
      </c>
      <c r="P518" s="130">
        <v>0</v>
      </c>
      <c r="Q518" s="130">
        <v>0</v>
      </c>
      <c r="R518" s="115">
        <v>0</v>
      </c>
      <c r="S518" s="137">
        <f t="shared" si="200"/>
        <v>0</v>
      </c>
      <c r="T518" s="130">
        <v>0</v>
      </c>
      <c r="U518" s="130">
        <v>0</v>
      </c>
      <c r="V518" s="115">
        <v>0</v>
      </c>
    </row>
    <row r="519" spans="1:22" s="2" customFormat="1" ht="39.75" customHeight="1" outlineLevel="4">
      <c r="A519" s="22"/>
      <c r="B519" s="10" t="s">
        <v>473</v>
      </c>
      <c r="C519" s="36" t="s">
        <v>474</v>
      </c>
      <c r="D519" s="4"/>
      <c r="E519" s="4"/>
      <c r="F519" s="4"/>
      <c r="G519" s="150">
        <f aca="true" t="shared" si="201" ref="G519:V519">G520</f>
        <v>0</v>
      </c>
      <c r="H519" s="150">
        <f t="shared" si="201"/>
        <v>0</v>
      </c>
      <c r="I519" s="150">
        <f t="shared" si="201"/>
        <v>0</v>
      </c>
      <c r="J519" s="150">
        <f t="shared" si="201"/>
        <v>0</v>
      </c>
      <c r="K519" s="150">
        <f t="shared" si="201"/>
        <v>0</v>
      </c>
      <c r="L519" s="150">
        <f t="shared" si="201"/>
        <v>0</v>
      </c>
      <c r="M519" s="150">
        <f t="shared" si="201"/>
        <v>0</v>
      </c>
      <c r="N519" s="150">
        <f t="shared" si="201"/>
        <v>0</v>
      </c>
      <c r="O519" s="150">
        <f t="shared" si="201"/>
        <v>0</v>
      </c>
      <c r="P519" s="150">
        <f t="shared" si="201"/>
        <v>0</v>
      </c>
      <c r="Q519" s="150">
        <f t="shared" si="201"/>
        <v>0</v>
      </c>
      <c r="R519" s="150">
        <f t="shared" si="201"/>
        <v>0</v>
      </c>
      <c r="S519" s="150">
        <f t="shared" si="201"/>
        <v>785400</v>
      </c>
      <c r="T519" s="150">
        <f t="shared" si="201"/>
        <v>738300</v>
      </c>
      <c r="U519" s="150">
        <f t="shared" si="201"/>
        <v>47100</v>
      </c>
      <c r="V519" s="150">
        <f t="shared" si="201"/>
        <v>0</v>
      </c>
    </row>
    <row r="520" spans="1:22" s="2" customFormat="1" ht="52.5" customHeight="1" outlineLevel="4">
      <c r="A520" s="51"/>
      <c r="B520" s="13" t="s">
        <v>475</v>
      </c>
      <c r="C520" s="29" t="s">
        <v>476</v>
      </c>
      <c r="D520" s="3"/>
      <c r="E520" s="3"/>
      <c r="F520" s="3"/>
      <c r="G520" s="130">
        <f>G521</f>
        <v>0</v>
      </c>
      <c r="H520" s="130">
        <f>H521</f>
        <v>0</v>
      </c>
      <c r="I520" s="130">
        <f>I521</f>
        <v>0</v>
      </c>
      <c r="J520" s="130">
        <v>0</v>
      </c>
      <c r="K520" s="130">
        <f>K521</f>
        <v>0</v>
      </c>
      <c r="L520" s="130">
        <f>L521</f>
        <v>0</v>
      </c>
      <c r="M520" s="130">
        <f>M521</f>
        <v>0</v>
      </c>
      <c r="N520" s="130">
        <v>0</v>
      </c>
      <c r="O520" s="130">
        <f>O521</f>
        <v>0</v>
      </c>
      <c r="P520" s="130">
        <f>P521</f>
        <v>0</v>
      </c>
      <c r="Q520" s="130">
        <f>Q521</f>
        <v>0</v>
      </c>
      <c r="R520" s="130">
        <v>0</v>
      </c>
      <c r="S520" s="130">
        <f>S521</f>
        <v>785400</v>
      </c>
      <c r="T520" s="130">
        <v>738300</v>
      </c>
      <c r="U520" s="130">
        <v>47100</v>
      </c>
      <c r="V520" s="130">
        <v>0</v>
      </c>
    </row>
    <row r="521" spans="1:22" s="2" customFormat="1" ht="12.75" customHeight="1" outlineLevel="3">
      <c r="A521" s="51"/>
      <c r="B521" s="13" t="s">
        <v>92</v>
      </c>
      <c r="C521" s="29" t="s">
        <v>476</v>
      </c>
      <c r="D521" s="29" t="s">
        <v>83</v>
      </c>
      <c r="E521" s="29"/>
      <c r="F521" s="29"/>
      <c r="G521" s="115">
        <f>H521+I521+J521</f>
        <v>0</v>
      </c>
      <c r="H521" s="115">
        <v>0</v>
      </c>
      <c r="I521" s="115">
        <v>0</v>
      </c>
      <c r="J521" s="130">
        <v>0</v>
      </c>
      <c r="K521" s="115">
        <f>L521+M521+N521</f>
        <v>0</v>
      </c>
      <c r="L521" s="115">
        <v>0</v>
      </c>
      <c r="M521" s="115">
        <v>0</v>
      </c>
      <c r="N521" s="130">
        <v>0</v>
      </c>
      <c r="O521" s="115">
        <f>P521+Q521+R521</f>
        <v>0</v>
      </c>
      <c r="P521" s="115">
        <v>0</v>
      </c>
      <c r="Q521" s="115">
        <v>0</v>
      </c>
      <c r="R521" s="130">
        <v>0</v>
      </c>
      <c r="S521" s="115">
        <f>T521+U521+V521</f>
        <v>785400</v>
      </c>
      <c r="T521" s="130">
        <v>738300</v>
      </c>
      <c r="U521" s="130">
        <v>47100</v>
      </c>
      <c r="V521" s="130">
        <v>0</v>
      </c>
    </row>
    <row r="522" spans="1:22" s="2" customFormat="1" ht="12.75" outlineLevel="3">
      <c r="A522" s="51"/>
      <c r="B522" s="13" t="s">
        <v>242</v>
      </c>
      <c r="C522" s="29" t="s">
        <v>476</v>
      </c>
      <c r="D522" s="29" t="s">
        <v>477</v>
      </c>
      <c r="E522" s="29"/>
      <c r="F522" s="29"/>
      <c r="G522" s="115">
        <f>H522+I522+J522</f>
        <v>0</v>
      </c>
      <c r="H522" s="115">
        <v>0</v>
      </c>
      <c r="I522" s="115">
        <v>0</v>
      </c>
      <c r="J522" s="130">
        <v>0</v>
      </c>
      <c r="K522" s="115">
        <f>L522+M522+N522</f>
        <v>0</v>
      </c>
      <c r="L522" s="115">
        <v>0</v>
      </c>
      <c r="M522" s="115">
        <v>0</v>
      </c>
      <c r="N522" s="130">
        <v>0</v>
      </c>
      <c r="O522" s="115">
        <f>P522+Q522+R522</f>
        <v>0</v>
      </c>
      <c r="P522" s="115">
        <v>0</v>
      </c>
      <c r="Q522" s="115">
        <v>0</v>
      </c>
      <c r="R522" s="130">
        <v>0</v>
      </c>
      <c r="S522" s="115">
        <f>T522+U522+V522</f>
        <v>785400</v>
      </c>
      <c r="T522" s="130">
        <v>738300</v>
      </c>
      <c r="U522" s="130">
        <v>47100</v>
      </c>
      <c r="V522" s="130">
        <v>0</v>
      </c>
    </row>
    <row r="523" spans="1:22" s="2" customFormat="1" ht="12.75" outlineLevel="3">
      <c r="A523" s="51"/>
      <c r="B523" s="13" t="s">
        <v>70</v>
      </c>
      <c r="C523" s="29" t="s">
        <v>476</v>
      </c>
      <c r="D523" s="29" t="s">
        <v>477</v>
      </c>
      <c r="E523" s="29" t="s">
        <v>50</v>
      </c>
      <c r="F523" s="29"/>
      <c r="G523" s="115">
        <f>H523+I523+J523</f>
        <v>0</v>
      </c>
      <c r="H523" s="115">
        <v>0</v>
      </c>
      <c r="I523" s="115">
        <v>0</v>
      </c>
      <c r="J523" s="130">
        <v>0</v>
      </c>
      <c r="K523" s="115">
        <f>L523+M523+N523</f>
        <v>0</v>
      </c>
      <c r="L523" s="115">
        <v>0</v>
      </c>
      <c r="M523" s="115">
        <v>0</v>
      </c>
      <c r="N523" s="130">
        <v>0</v>
      </c>
      <c r="O523" s="115">
        <f>P523+Q523+R523</f>
        <v>0</v>
      </c>
      <c r="P523" s="115">
        <v>0</v>
      </c>
      <c r="Q523" s="115">
        <v>0</v>
      </c>
      <c r="R523" s="130">
        <v>0</v>
      </c>
      <c r="S523" s="115">
        <f>T523+U523+V523</f>
        <v>785400</v>
      </c>
      <c r="T523" s="130">
        <v>738300</v>
      </c>
      <c r="U523" s="130">
        <v>47100</v>
      </c>
      <c r="V523" s="130">
        <v>0</v>
      </c>
    </row>
    <row r="524" spans="1:22" s="2" customFormat="1" ht="12.75" outlineLevel="3">
      <c r="A524" s="51"/>
      <c r="B524" s="62" t="s">
        <v>232</v>
      </c>
      <c r="C524" s="29" t="s">
        <v>476</v>
      </c>
      <c r="D524" s="53" t="s">
        <v>477</v>
      </c>
      <c r="E524" s="53" t="s">
        <v>50</v>
      </c>
      <c r="F524" s="53" t="s">
        <v>37</v>
      </c>
      <c r="G524" s="136">
        <f>H524+I524+J524</f>
        <v>0</v>
      </c>
      <c r="H524" s="115">
        <v>0</v>
      </c>
      <c r="I524" s="115">
        <v>0</v>
      </c>
      <c r="J524" s="130">
        <v>0</v>
      </c>
      <c r="K524" s="136">
        <f>L524+M524+N524</f>
        <v>0</v>
      </c>
      <c r="L524" s="115">
        <v>0</v>
      </c>
      <c r="M524" s="115">
        <v>0</v>
      </c>
      <c r="N524" s="130">
        <v>0</v>
      </c>
      <c r="O524" s="136">
        <f>P524+Q524+R524</f>
        <v>0</v>
      </c>
      <c r="P524" s="115">
        <v>0</v>
      </c>
      <c r="Q524" s="115">
        <v>0</v>
      </c>
      <c r="R524" s="130">
        <v>0</v>
      </c>
      <c r="S524" s="136">
        <f>T524+U524+V524</f>
        <v>785400</v>
      </c>
      <c r="T524" s="130">
        <v>738300</v>
      </c>
      <c r="U524" s="130">
        <v>47100</v>
      </c>
      <c r="V524" s="130">
        <v>0</v>
      </c>
    </row>
    <row r="525" spans="1:22" s="2" customFormat="1" ht="27" customHeight="1" outlineLevel="4">
      <c r="A525" s="22"/>
      <c r="B525" s="10" t="s">
        <v>378</v>
      </c>
      <c r="C525" s="36" t="s">
        <v>379</v>
      </c>
      <c r="D525" s="4"/>
      <c r="E525" s="4"/>
      <c r="F525" s="4"/>
      <c r="G525" s="135">
        <f aca="true" t="shared" si="202" ref="G525:V525">G526</f>
        <v>13975400</v>
      </c>
      <c r="H525" s="135">
        <f t="shared" si="202"/>
        <v>0</v>
      </c>
      <c r="I525" s="135">
        <f t="shared" si="202"/>
        <v>13975400</v>
      </c>
      <c r="J525" s="135">
        <f t="shared" si="202"/>
        <v>0</v>
      </c>
      <c r="K525" s="135">
        <f t="shared" si="202"/>
        <v>0</v>
      </c>
      <c r="L525" s="135">
        <f t="shared" si="202"/>
        <v>0</v>
      </c>
      <c r="M525" s="135">
        <f t="shared" si="202"/>
        <v>0</v>
      </c>
      <c r="N525" s="135">
        <f t="shared" si="202"/>
        <v>0</v>
      </c>
      <c r="O525" s="135">
        <f t="shared" si="202"/>
        <v>0</v>
      </c>
      <c r="P525" s="135">
        <f t="shared" si="202"/>
        <v>0</v>
      </c>
      <c r="Q525" s="135">
        <f t="shared" si="202"/>
        <v>0</v>
      </c>
      <c r="R525" s="135">
        <f t="shared" si="202"/>
        <v>0</v>
      </c>
      <c r="S525" s="135">
        <f t="shared" si="202"/>
        <v>0</v>
      </c>
      <c r="T525" s="135">
        <f t="shared" si="202"/>
        <v>0</v>
      </c>
      <c r="U525" s="135">
        <f t="shared" si="202"/>
        <v>0</v>
      </c>
      <c r="V525" s="135">
        <f t="shared" si="202"/>
        <v>0</v>
      </c>
    </row>
    <row r="526" spans="1:22" s="2" customFormat="1" ht="38.25" outlineLevel="4">
      <c r="A526" s="22"/>
      <c r="B526" s="13" t="s">
        <v>380</v>
      </c>
      <c r="C526" s="29" t="s">
        <v>531</v>
      </c>
      <c r="D526" s="3"/>
      <c r="E526" s="3"/>
      <c r="F526" s="12"/>
      <c r="G526" s="130">
        <f>H526+I526+J526</f>
        <v>13975400</v>
      </c>
      <c r="H526" s="130">
        <v>0</v>
      </c>
      <c r="I526" s="130">
        <v>13975400</v>
      </c>
      <c r="J526" s="130">
        <v>0</v>
      </c>
      <c r="K526" s="130">
        <f>L526+M526+N526</f>
        <v>0</v>
      </c>
      <c r="L526" s="130">
        <v>0</v>
      </c>
      <c r="M526" s="130">
        <v>0</v>
      </c>
      <c r="N526" s="130">
        <v>0</v>
      </c>
      <c r="O526" s="130">
        <f>P526+Q526+R526</f>
        <v>0</v>
      </c>
      <c r="P526" s="130">
        <v>0</v>
      </c>
      <c r="Q526" s="130">
        <v>0</v>
      </c>
      <c r="R526" s="130">
        <v>0</v>
      </c>
      <c r="S526" s="130">
        <f>T526+U526+V526</f>
        <v>0</v>
      </c>
      <c r="T526" s="130">
        <v>0</v>
      </c>
      <c r="U526" s="130">
        <v>0</v>
      </c>
      <c r="V526" s="130">
        <v>0</v>
      </c>
    </row>
    <row r="527" spans="1:22" s="2" customFormat="1" ht="13.5" customHeight="1" outlineLevel="4">
      <c r="A527" s="22"/>
      <c r="B527" s="13" t="s">
        <v>92</v>
      </c>
      <c r="C527" s="29" t="s">
        <v>531</v>
      </c>
      <c r="D527" s="40">
        <v>500</v>
      </c>
      <c r="E527" s="3"/>
      <c r="F527" s="12"/>
      <c r="G527" s="130">
        <f>H527+I527+J527</f>
        <v>13975400</v>
      </c>
      <c r="H527" s="130">
        <v>0</v>
      </c>
      <c r="I527" s="130">
        <v>13975400</v>
      </c>
      <c r="J527" s="130">
        <v>0</v>
      </c>
      <c r="K527" s="130">
        <f>L527+M527+N527</f>
        <v>0</v>
      </c>
      <c r="L527" s="130">
        <v>0</v>
      </c>
      <c r="M527" s="130">
        <v>0</v>
      </c>
      <c r="N527" s="130">
        <v>0</v>
      </c>
      <c r="O527" s="130">
        <f>P527+Q527+R527</f>
        <v>0</v>
      </c>
      <c r="P527" s="130">
        <v>0</v>
      </c>
      <c r="Q527" s="130">
        <v>0</v>
      </c>
      <c r="R527" s="130">
        <v>0</v>
      </c>
      <c r="S527" s="130">
        <f>T527+U527+V527</f>
        <v>0</v>
      </c>
      <c r="T527" s="130">
        <v>0</v>
      </c>
      <c r="U527" s="130">
        <v>0</v>
      </c>
      <c r="V527" s="130">
        <v>0</v>
      </c>
    </row>
    <row r="528" spans="1:22" s="2" customFormat="1" ht="12.75" outlineLevel="4">
      <c r="A528" s="22"/>
      <c r="B528" s="13" t="s">
        <v>242</v>
      </c>
      <c r="C528" s="29" t="s">
        <v>531</v>
      </c>
      <c r="D528" s="40">
        <v>520</v>
      </c>
      <c r="E528" s="3"/>
      <c r="F528" s="12"/>
      <c r="G528" s="130">
        <f>H528+I528+J528</f>
        <v>13975400</v>
      </c>
      <c r="H528" s="130">
        <v>0</v>
      </c>
      <c r="I528" s="130">
        <v>13975400</v>
      </c>
      <c r="J528" s="130">
        <v>0</v>
      </c>
      <c r="K528" s="130">
        <f>L528+M528+N528</f>
        <v>0</v>
      </c>
      <c r="L528" s="130">
        <v>0</v>
      </c>
      <c r="M528" s="130">
        <v>0</v>
      </c>
      <c r="N528" s="130">
        <v>0</v>
      </c>
      <c r="O528" s="130">
        <f>P528+Q528+R528</f>
        <v>0</v>
      </c>
      <c r="P528" s="130">
        <v>0</v>
      </c>
      <c r="Q528" s="130">
        <v>0</v>
      </c>
      <c r="R528" s="130">
        <v>0</v>
      </c>
      <c r="S528" s="130">
        <f>T528+U528+V528</f>
        <v>0</v>
      </c>
      <c r="T528" s="130">
        <v>0</v>
      </c>
      <c r="U528" s="130">
        <v>0</v>
      </c>
      <c r="V528" s="130">
        <v>0</v>
      </c>
    </row>
    <row r="529" spans="1:22" s="2" customFormat="1" ht="12.75" outlineLevel="4">
      <c r="A529" s="22"/>
      <c r="B529" s="13" t="s">
        <v>55</v>
      </c>
      <c r="C529" s="29" t="s">
        <v>531</v>
      </c>
      <c r="D529" s="40">
        <v>520</v>
      </c>
      <c r="E529" s="3" t="s">
        <v>56</v>
      </c>
      <c r="F529" s="12"/>
      <c r="G529" s="130">
        <f>H529+I529+J529</f>
        <v>13975400</v>
      </c>
      <c r="H529" s="130">
        <v>0</v>
      </c>
      <c r="I529" s="130">
        <v>13975400</v>
      </c>
      <c r="J529" s="130">
        <v>0</v>
      </c>
      <c r="K529" s="130">
        <f>L529+M529+N529</f>
        <v>0</v>
      </c>
      <c r="L529" s="130">
        <v>0</v>
      </c>
      <c r="M529" s="130">
        <v>0</v>
      </c>
      <c r="N529" s="130">
        <v>0</v>
      </c>
      <c r="O529" s="130">
        <f>P529+Q529+R529</f>
        <v>0</v>
      </c>
      <c r="P529" s="130">
        <v>0</v>
      </c>
      <c r="Q529" s="130">
        <v>0</v>
      </c>
      <c r="R529" s="130">
        <v>0</v>
      </c>
      <c r="S529" s="130">
        <f>T529+U529+V529</f>
        <v>0</v>
      </c>
      <c r="T529" s="130">
        <v>0</v>
      </c>
      <c r="U529" s="130">
        <v>0</v>
      </c>
      <c r="V529" s="130">
        <v>0</v>
      </c>
    </row>
    <row r="530" spans="1:22" s="2" customFormat="1" ht="12.75" outlineLevel="4">
      <c r="A530" s="22"/>
      <c r="B530" s="13" t="s">
        <v>73</v>
      </c>
      <c r="C530" s="29" t="s">
        <v>531</v>
      </c>
      <c r="D530" s="40">
        <v>520</v>
      </c>
      <c r="E530" s="3" t="s">
        <v>56</v>
      </c>
      <c r="F530" s="12" t="s">
        <v>41</v>
      </c>
      <c r="G530" s="130">
        <f>H530+I530+J530</f>
        <v>13975400</v>
      </c>
      <c r="H530" s="130">
        <v>0</v>
      </c>
      <c r="I530" s="130">
        <v>13975400</v>
      </c>
      <c r="J530" s="130">
        <v>0</v>
      </c>
      <c r="K530" s="130">
        <f>L530+M530+N530</f>
        <v>0</v>
      </c>
      <c r="L530" s="130">
        <v>0</v>
      </c>
      <c r="M530" s="130">
        <v>0</v>
      </c>
      <c r="N530" s="130">
        <v>0</v>
      </c>
      <c r="O530" s="130">
        <f>P530+Q530+R530</f>
        <v>0</v>
      </c>
      <c r="P530" s="130">
        <v>0</v>
      </c>
      <c r="Q530" s="130">
        <v>0</v>
      </c>
      <c r="R530" s="130">
        <v>0</v>
      </c>
      <c r="S530" s="130">
        <f>T530+U530+V530</f>
        <v>0</v>
      </c>
      <c r="T530" s="130">
        <v>0</v>
      </c>
      <c r="U530" s="130">
        <v>0</v>
      </c>
      <c r="V530" s="130">
        <v>0</v>
      </c>
    </row>
    <row r="531" spans="1:22" s="2" customFormat="1" ht="12.75" outlineLevel="4">
      <c r="A531" s="25"/>
      <c r="B531" s="113"/>
      <c r="C531" s="71"/>
      <c r="D531" s="71"/>
      <c r="E531" s="71"/>
      <c r="F531" s="71"/>
      <c r="G531" s="71"/>
      <c r="H531" s="71"/>
      <c r="I531" s="71"/>
      <c r="J531" s="72"/>
      <c r="K531" s="71"/>
      <c r="L531" s="71"/>
      <c r="M531" s="71"/>
      <c r="N531" s="72"/>
      <c r="O531" s="71"/>
      <c r="P531" s="71"/>
      <c r="Q531" s="71"/>
      <c r="R531" s="72"/>
      <c r="S531" s="71"/>
      <c r="T531" s="71"/>
      <c r="U531" s="71"/>
      <c r="V531" s="72"/>
    </row>
    <row r="532" spans="1:22" s="2" customFormat="1" ht="57" outlineLevel="4">
      <c r="A532" s="21" t="s">
        <v>532</v>
      </c>
      <c r="B532" s="167" t="s">
        <v>304</v>
      </c>
      <c r="C532" s="190" t="s">
        <v>243</v>
      </c>
      <c r="D532" s="168"/>
      <c r="E532" s="169"/>
      <c r="F532" s="169"/>
      <c r="G532" s="195">
        <f aca="true" t="shared" si="203" ref="G532:V532">G534+G542</f>
        <v>2249900</v>
      </c>
      <c r="H532" s="195">
        <f t="shared" si="203"/>
        <v>0</v>
      </c>
      <c r="I532" s="195">
        <f t="shared" si="203"/>
        <v>0</v>
      </c>
      <c r="J532" s="195">
        <f t="shared" si="203"/>
        <v>2249900</v>
      </c>
      <c r="K532" s="195">
        <f>K534+K542</f>
        <v>268106.96</v>
      </c>
      <c r="L532" s="195">
        <f>L534+L542</f>
        <v>0</v>
      </c>
      <c r="M532" s="195">
        <f>M534+M542</f>
        <v>0</v>
      </c>
      <c r="N532" s="195">
        <f>N534+N542</f>
        <v>268106.96</v>
      </c>
      <c r="O532" s="195">
        <f t="shared" si="203"/>
        <v>1697600</v>
      </c>
      <c r="P532" s="195">
        <f t="shared" si="203"/>
        <v>0</v>
      </c>
      <c r="Q532" s="195">
        <f t="shared" si="203"/>
        <v>0</v>
      </c>
      <c r="R532" s="195">
        <f t="shared" si="203"/>
        <v>1697600</v>
      </c>
      <c r="S532" s="195">
        <f t="shared" si="203"/>
        <v>1697600</v>
      </c>
      <c r="T532" s="195">
        <f t="shared" si="203"/>
        <v>0</v>
      </c>
      <c r="U532" s="195">
        <f t="shared" si="203"/>
        <v>0</v>
      </c>
      <c r="V532" s="195">
        <f t="shared" si="203"/>
        <v>1697600</v>
      </c>
    </row>
    <row r="533" spans="1:22" s="2" customFormat="1" ht="14.25" outlineLevel="4">
      <c r="A533" s="21"/>
      <c r="B533" s="152"/>
      <c r="C533" s="100"/>
      <c r="D533" s="154"/>
      <c r="E533" s="100"/>
      <c r="F533" s="100"/>
      <c r="G533" s="153"/>
      <c r="H533" s="153"/>
      <c r="I533" s="153"/>
      <c r="J533" s="153"/>
      <c r="K533" s="153"/>
      <c r="L533" s="153"/>
      <c r="M533" s="153"/>
      <c r="N533" s="153"/>
      <c r="O533" s="155"/>
      <c r="P533" s="155"/>
      <c r="Q533" s="155"/>
      <c r="R533" s="155"/>
      <c r="S533" s="155"/>
      <c r="T533" s="155"/>
      <c r="U533" s="155"/>
      <c r="V533" s="155"/>
    </row>
    <row r="534" spans="1:22" s="2" customFormat="1" ht="80.25" customHeight="1" outlineLevel="4">
      <c r="A534" s="26" t="s">
        <v>533</v>
      </c>
      <c r="B534" s="176" t="s">
        <v>196</v>
      </c>
      <c r="C534" s="73" t="s">
        <v>323</v>
      </c>
      <c r="D534" s="63"/>
      <c r="E534" s="63"/>
      <c r="F534" s="74"/>
      <c r="G534" s="132">
        <f aca="true" t="shared" si="204" ref="G534:V535">G535</f>
        <v>30000</v>
      </c>
      <c r="H534" s="132">
        <f t="shared" si="204"/>
        <v>0</v>
      </c>
      <c r="I534" s="132">
        <f t="shared" si="204"/>
        <v>0</v>
      </c>
      <c r="J534" s="132">
        <f t="shared" si="204"/>
        <v>30000</v>
      </c>
      <c r="K534" s="132">
        <f t="shared" si="204"/>
        <v>0</v>
      </c>
      <c r="L534" s="132">
        <f t="shared" si="204"/>
        <v>0</v>
      </c>
      <c r="M534" s="132">
        <f t="shared" si="204"/>
        <v>0</v>
      </c>
      <c r="N534" s="132">
        <f t="shared" si="204"/>
        <v>0</v>
      </c>
      <c r="O534" s="132">
        <f t="shared" si="204"/>
        <v>30000</v>
      </c>
      <c r="P534" s="132">
        <f t="shared" si="204"/>
        <v>0</v>
      </c>
      <c r="Q534" s="132">
        <f t="shared" si="204"/>
        <v>0</v>
      </c>
      <c r="R534" s="132">
        <f t="shared" si="204"/>
        <v>30000</v>
      </c>
      <c r="S534" s="132">
        <f t="shared" si="204"/>
        <v>30000</v>
      </c>
      <c r="T534" s="132">
        <f t="shared" si="204"/>
        <v>0</v>
      </c>
      <c r="U534" s="132">
        <f t="shared" si="204"/>
        <v>0</v>
      </c>
      <c r="V534" s="132">
        <f t="shared" si="204"/>
        <v>30000</v>
      </c>
    </row>
    <row r="535" spans="1:22" s="2" customFormat="1" ht="40.5" outlineLevel="4">
      <c r="A535" s="114"/>
      <c r="B535" s="10" t="s">
        <v>261</v>
      </c>
      <c r="C535" s="31" t="s">
        <v>262</v>
      </c>
      <c r="D535" s="10"/>
      <c r="E535" s="10"/>
      <c r="F535" s="4"/>
      <c r="G535" s="119">
        <f t="shared" si="204"/>
        <v>30000</v>
      </c>
      <c r="H535" s="119">
        <f t="shared" si="204"/>
        <v>0</v>
      </c>
      <c r="I535" s="119">
        <f t="shared" si="204"/>
        <v>0</v>
      </c>
      <c r="J535" s="119">
        <f t="shared" si="204"/>
        <v>30000</v>
      </c>
      <c r="K535" s="119">
        <f t="shared" si="204"/>
        <v>0</v>
      </c>
      <c r="L535" s="119">
        <f t="shared" si="204"/>
        <v>0</v>
      </c>
      <c r="M535" s="119">
        <f t="shared" si="204"/>
        <v>0</v>
      </c>
      <c r="N535" s="119">
        <f t="shared" si="204"/>
        <v>0</v>
      </c>
      <c r="O535" s="119">
        <f t="shared" si="204"/>
        <v>30000</v>
      </c>
      <c r="P535" s="119">
        <f t="shared" si="204"/>
        <v>0</v>
      </c>
      <c r="Q535" s="119">
        <f t="shared" si="204"/>
        <v>0</v>
      </c>
      <c r="R535" s="119">
        <f t="shared" si="204"/>
        <v>30000</v>
      </c>
      <c r="S535" s="119">
        <f t="shared" si="204"/>
        <v>30000</v>
      </c>
      <c r="T535" s="119">
        <f t="shared" si="204"/>
        <v>0</v>
      </c>
      <c r="U535" s="119">
        <f t="shared" si="204"/>
        <v>0</v>
      </c>
      <c r="V535" s="119">
        <f t="shared" si="204"/>
        <v>30000</v>
      </c>
    </row>
    <row r="536" spans="1:22" s="2" customFormat="1" ht="25.5" outlineLevel="4">
      <c r="A536" s="51"/>
      <c r="B536" s="13" t="s">
        <v>259</v>
      </c>
      <c r="C536" s="29" t="s">
        <v>260</v>
      </c>
      <c r="D536" s="3"/>
      <c r="E536" s="3"/>
      <c r="F536" s="3"/>
      <c r="G536" s="130">
        <f>H536+I536+J536</f>
        <v>30000</v>
      </c>
      <c r="H536" s="130">
        <f>H537</f>
        <v>0</v>
      </c>
      <c r="I536" s="130">
        <v>0</v>
      </c>
      <c r="J536" s="130">
        <v>30000</v>
      </c>
      <c r="K536" s="130">
        <f>L536+M536+N536</f>
        <v>0</v>
      </c>
      <c r="L536" s="130">
        <f>L537</f>
        <v>0</v>
      </c>
      <c r="M536" s="130">
        <v>0</v>
      </c>
      <c r="N536" s="130">
        <v>0</v>
      </c>
      <c r="O536" s="130">
        <f>P536+Q536+R536</f>
        <v>30000</v>
      </c>
      <c r="P536" s="130">
        <f>P537</f>
        <v>0</v>
      </c>
      <c r="Q536" s="130">
        <v>0</v>
      </c>
      <c r="R536" s="130">
        <v>30000</v>
      </c>
      <c r="S536" s="130">
        <f>T536+U536+V536</f>
        <v>30000</v>
      </c>
      <c r="T536" s="130">
        <f>T537</f>
        <v>0</v>
      </c>
      <c r="U536" s="130">
        <v>0</v>
      </c>
      <c r="V536" s="130">
        <v>30000</v>
      </c>
    </row>
    <row r="537" spans="1:22" s="2" customFormat="1" ht="25.5" outlineLevel="4">
      <c r="A537" s="51"/>
      <c r="B537" s="13" t="s">
        <v>86</v>
      </c>
      <c r="C537" s="29" t="s">
        <v>260</v>
      </c>
      <c r="D537" s="29">
        <v>200</v>
      </c>
      <c r="E537" s="3"/>
      <c r="F537" s="3"/>
      <c r="G537" s="130">
        <f>H537+I537+J537</f>
        <v>30000</v>
      </c>
      <c r="H537" s="130">
        <f>H538</f>
        <v>0</v>
      </c>
      <c r="I537" s="130">
        <v>0</v>
      </c>
      <c r="J537" s="130">
        <v>30000</v>
      </c>
      <c r="K537" s="130">
        <f>L537+M537+N537</f>
        <v>0</v>
      </c>
      <c r="L537" s="130">
        <f>L538</f>
        <v>0</v>
      </c>
      <c r="M537" s="130">
        <v>0</v>
      </c>
      <c r="N537" s="130">
        <v>0</v>
      </c>
      <c r="O537" s="130">
        <f>P537+Q537+R537</f>
        <v>30000</v>
      </c>
      <c r="P537" s="130">
        <f>P538</f>
        <v>0</v>
      </c>
      <c r="Q537" s="130">
        <v>0</v>
      </c>
      <c r="R537" s="130">
        <v>30000</v>
      </c>
      <c r="S537" s="130">
        <f>T537+U537+V537</f>
        <v>30000</v>
      </c>
      <c r="T537" s="130">
        <f>T538</f>
        <v>0</v>
      </c>
      <c r="U537" s="130">
        <v>0</v>
      </c>
      <c r="V537" s="130">
        <v>30000</v>
      </c>
    </row>
    <row r="538" spans="1:22" s="2" customFormat="1" ht="38.25" outlineLevel="4">
      <c r="A538" s="51"/>
      <c r="B538" s="13" t="s">
        <v>87</v>
      </c>
      <c r="C538" s="29" t="s">
        <v>260</v>
      </c>
      <c r="D538" s="29">
        <v>240</v>
      </c>
      <c r="E538" s="3"/>
      <c r="F538" s="3"/>
      <c r="G538" s="130">
        <f>H538+I538+J538</f>
        <v>30000</v>
      </c>
      <c r="H538" s="130">
        <f>H539</f>
        <v>0</v>
      </c>
      <c r="I538" s="130">
        <v>0</v>
      </c>
      <c r="J538" s="130">
        <v>30000</v>
      </c>
      <c r="K538" s="130">
        <f>L538+M538+N538</f>
        <v>0</v>
      </c>
      <c r="L538" s="130">
        <f>L539</f>
        <v>0</v>
      </c>
      <c r="M538" s="130">
        <v>0</v>
      </c>
      <c r="N538" s="130">
        <v>0</v>
      </c>
      <c r="O538" s="130">
        <f>P538+Q538+R538</f>
        <v>30000</v>
      </c>
      <c r="P538" s="130">
        <f>P539</f>
        <v>0</v>
      </c>
      <c r="Q538" s="130">
        <v>0</v>
      </c>
      <c r="R538" s="130">
        <v>30000</v>
      </c>
      <c r="S538" s="130">
        <f>T538+U538+V538</f>
        <v>30000</v>
      </c>
      <c r="T538" s="130">
        <f>T539</f>
        <v>0</v>
      </c>
      <c r="U538" s="130">
        <v>0</v>
      </c>
      <c r="V538" s="130">
        <v>30000</v>
      </c>
    </row>
    <row r="539" spans="1:22" s="2" customFormat="1" ht="12.75" outlineLevel="4">
      <c r="A539" s="51"/>
      <c r="B539" s="13" t="s">
        <v>70</v>
      </c>
      <c r="C539" s="29" t="s">
        <v>260</v>
      </c>
      <c r="D539" s="29">
        <v>240</v>
      </c>
      <c r="E539" s="3" t="s">
        <v>50</v>
      </c>
      <c r="F539" s="3"/>
      <c r="G539" s="130">
        <f>H539+I539+J539</f>
        <v>30000</v>
      </c>
      <c r="H539" s="130">
        <f>H540</f>
        <v>0</v>
      </c>
      <c r="I539" s="130">
        <v>0</v>
      </c>
      <c r="J539" s="130">
        <v>30000</v>
      </c>
      <c r="K539" s="130">
        <f>L539+M539+N539</f>
        <v>0</v>
      </c>
      <c r="L539" s="130">
        <f>L540</f>
        <v>0</v>
      </c>
      <c r="M539" s="130">
        <v>0</v>
      </c>
      <c r="N539" s="130">
        <v>0</v>
      </c>
      <c r="O539" s="130">
        <f>P539+Q539+R539</f>
        <v>30000</v>
      </c>
      <c r="P539" s="130">
        <f>P540</f>
        <v>0</v>
      </c>
      <c r="Q539" s="130">
        <v>0</v>
      </c>
      <c r="R539" s="130">
        <v>30000</v>
      </c>
      <c r="S539" s="130">
        <f>T539+U539+V539</f>
        <v>30000</v>
      </c>
      <c r="T539" s="130">
        <f>T540</f>
        <v>0</v>
      </c>
      <c r="U539" s="130">
        <v>0</v>
      </c>
      <c r="V539" s="130">
        <v>30000</v>
      </c>
    </row>
    <row r="540" spans="1:22" s="2" customFormat="1" ht="14.25" customHeight="1" outlineLevel="4">
      <c r="A540" s="51"/>
      <c r="B540" s="67" t="s">
        <v>81</v>
      </c>
      <c r="C540" s="68" t="s">
        <v>260</v>
      </c>
      <c r="D540" s="68">
        <v>240</v>
      </c>
      <c r="E540" s="69" t="s">
        <v>50</v>
      </c>
      <c r="F540" s="69">
        <v>12</v>
      </c>
      <c r="G540" s="130">
        <f>H540+I540+J540</f>
        <v>30000</v>
      </c>
      <c r="H540" s="130">
        <f>H541</f>
        <v>0</v>
      </c>
      <c r="I540" s="130">
        <v>0</v>
      </c>
      <c r="J540" s="130">
        <v>30000</v>
      </c>
      <c r="K540" s="130">
        <f>L540+M540+N540</f>
        <v>0</v>
      </c>
      <c r="L540" s="130">
        <f>L541</f>
        <v>0</v>
      </c>
      <c r="M540" s="130">
        <v>0</v>
      </c>
      <c r="N540" s="130">
        <v>0</v>
      </c>
      <c r="O540" s="130">
        <f>P540+Q540+R540</f>
        <v>30000</v>
      </c>
      <c r="P540" s="130">
        <f>P541</f>
        <v>0</v>
      </c>
      <c r="Q540" s="130">
        <v>0</v>
      </c>
      <c r="R540" s="130">
        <v>30000</v>
      </c>
      <c r="S540" s="130">
        <f>T540+U540+V540</f>
        <v>30000</v>
      </c>
      <c r="T540" s="130">
        <f>T541</f>
        <v>0</v>
      </c>
      <c r="U540" s="130">
        <v>0</v>
      </c>
      <c r="V540" s="130">
        <v>30000</v>
      </c>
    </row>
    <row r="541" spans="1:22" s="2" customFormat="1" ht="12.75" outlineLevel="4">
      <c r="A541" s="51"/>
      <c r="B541" s="109"/>
      <c r="C541" s="71"/>
      <c r="D541" s="71"/>
      <c r="E541" s="71"/>
      <c r="F541" s="71"/>
      <c r="G541" s="71"/>
      <c r="H541" s="71"/>
      <c r="I541" s="71"/>
      <c r="J541" s="72"/>
      <c r="K541" s="71"/>
      <c r="L541" s="71"/>
      <c r="M541" s="71"/>
      <c r="N541" s="72"/>
      <c r="O541" s="71"/>
      <c r="P541" s="71"/>
      <c r="Q541" s="71"/>
      <c r="R541" s="72"/>
      <c r="S541" s="71"/>
      <c r="T541" s="71"/>
      <c r="U541" s="71"/>
      <c r="V541" s="72"/>
    </row>
    <row r="542" spans="1:22" s="2" customFormat="1" ht="108.75" customHeight="1" outlineLevel="4">
      <c r="A542" s="26" t="s">
        <v>534</v>
      </c>
      <c r="B542" s="176" t="s">
        <v>197</v>
      </c>
      <c r="C542" s="64" t="s">
        <v>245</v>
      </c>
      <c r="D542" s="42"/>
      <c r="E542" s="42"/>
      <c r="F542" s="42"/>
      <c r="G542" s="134">
        <f aca="true" t="shared" si="205" ref="G542:V543">G543</f>
        <v>2219900</v>
      </c>
      <c r="H542" s="134">
        <f t="shared" si="205"/>
        <v>0</v>
      </c>
      <c r="I542" s="134">
        <f t="shared" si="205"/>
        <v>0</v>
      </c>
      <c r="J542" s="134">
        <f t="shared" si="205"/>
        <v>2219900</v>
      </c>
      <c r="K542" s="134">
        <f t="shared" si="205"/>
        <v>268106.96</v>
      </c>
      <c r="L542" s="134">
        <f t="shared" si="205"/>
        <v>0</v>
      </c>
      <c r="M542" s="134">
        <f t="shared" si="205"/>
        <v>0</v>
      </c>
      <c r="N542" s="134">
        <f t="shared" si="205"/>
        <v>268106.96</v>
      </c>
      <c r="O542" s="134">
        <f t="shared" si="205"/>
        <v>1667600</v>
      </c>
      <c r="P542" s="134">
        <f t="shared" si="205"/>
        <v>0</v>
      </c>
      <c r="Q542" s="134">
        <f t="shared" si="205"/>
        <v>0</v>
      </c>
      <c r="R542" s="134">
        <f t="shared" si="205"/>
        <v>1667600</v>
      </c>
      <c r="S542" s="134">
        <f t="shared" si="205"/>
        <v>1667600</v>
      </c>
      <c r="T542" s="134">
        <f t="shared" si="205"/>
        <v>0</v>
      </c>
      <c r="U542" s="134">
        <f t="shared" si="205"/>
        <v>0</v>
      </c>
      <c r="V542" s="134">
        <f t="shared" si="205"/>
        <v>1667600</v>
      </c>
    </row>
    <row r="543" spans="1:22" s="2" customFormat="1" ht="39" customHeight="1" outlineLevel="4">
      <c r="A543" s="22"/>
      <c r="B543" s="10" t="s">
        <v>219</v>
      </c>
      <c r="C543" s="31" t="s">
        <v>246</v>
      </c>
      <c r="D543" s="31"/>
      <c r="E543" s="31"/>
      <c r="F543" s="31"/>
      <c r="G543" s="133">
        <f t="shared" si="205"/>
        <v>2219900</v>
      </c>
      <c r="H543" s="133">
        <f t="shared" si="205"/>
        <v>0</v>
      </c>
      <c r="I543" s="133">
        <f t="shared" si="205"/>
        <v>0</v>
      </c>
      <c r="J543" s="133">
        <f t="shared" si="205"/>
        <v>2219900</v>
      </c>
      <c r="K543" s="133">
        <f t="shared" si="205"/>
        <v>268106.96</v>
      </c>
      <c r="L543" s="133">
        <f t="shared" si="205"/>
        <v>0</v>
      </c>
      <c r="M543" s="133">
        <f t="shared" si="205"/>
        <v>0</v>
      </c>
      <c r="N543" s="133">
        <f t="shared" si="205"/>
        <v>268106.96</v>
      </c>
      <c r="O543" s="133">
        <f t="shared" si="205"/>
        <v>1667600</v>
      </c>
      <c r="P543" s="133">
        <f t="shared" si="205"/>
        <v>0</v>
      </c>
      <c r="Q543" s="133">
        <f t="shared" si="205"/>
        <v>0</v>
      </c>
      <c r="R543" s="133">
        <f t="shared" si="205"/>
        <v>1667600</v>
      </c>
      <c r="S543" s="133">
        <f t="shared" si="205"/>
        <v>1667600</v>
      </c>
      <c r="T543" s="133">
        <f t="shared" si="205"/>
        <v>0</v>
      </c>
      <c r="U543" s="133">
        <f t="shared" si="205"/>
        <v>0</v>
      </c>
      <c r="V543" s="133">
        <f t="shared" si="205"/>
        <v>1667600</v>
      </c>
    </row>
    <row r="544" spans="1:22" s="2" customFormat="1" ht="38.25" outlineLevel="4">
      <c r="A544" s="22"/>
      <c r="B544" s="13" t="s">
        <v>247</v>
      </c>
      <c r="C544" s="29" t="s">
        <v>248</v>
      </c>
      <c r="D544" s="29"/>
      <c r="E544" s="29"/>
      <c r="F544" s="29"/>
      <c r="G544" s="130">
        <f>H544+I544+J544</f>
        <v>2219900</v>
      </c>
      <c r="H544" s="130">
        <f>H545</f>
        <v>0</v>
      </c>
      <c r="I544" s="130">
        <v>0</v>
      </c>
      <c r="J544" s="130">
        <v>2219900</v>
      </c>
      <c r="K544" s="130">
        <f>L544+M544+N544</f>
        <v>268106.96</v>
      </c>
      <c r="L544" s="130">
        <f>L545</f>
        <v>0</v>
      </c>
      <c r="M544" s="130">
        <v>0</v>
      </c>
      <c r="N544" s="130">
        <v>268106.96</v>
      </c>
      <c r="O544" s="130">
        <f>P544+Q544+R544</f>
        <v>1667600</v>
      </c>
      <c r="P544" s="130">
        <f>P545</f>
        <v>0</v>
      </c>
      <c r="Q544" s="130">
        <v>0</v>
      </c>
      <c r="R544" s="130">
        <v>1667600</v>
      </c>
      <c r="S544" s="130">
        <f>T544+U544+V544</f>
        <v>1667600</v>
      </c>
      <c r="T544" s="130">
        <f>T545</f>
        <v>0</v>
      </c>
      <c r="U544" s="130">
        <v>0</v>
      </c>
      <c r="V544" s="130">
        <v>1667600</v>
      </c>
    </row>
    <row r="545" spans="1:22" s="2" customFormat="1" ht="38.25" outlineLevel="4">
      <c r="A545" s="22"/>
      <c r="B545" s="13" t="s">
        <v>95</v>
      </c>
      <c r="C545" s="29" t="s">
        <v>248</v>
      </c>
      <c r="D545" s="29">
        <v>600</v>
      </c>
      <c r="E545" s="29"/>
      <c r="F545" s="29"/>
      <c r="G545" s="130">
        <f>H545+I545+J545</f>
        <v>2219900</v>
      </c>
      <c r="H545" s="130">
        <f>H546</f>
        <v>0</v>
      </c>
      <c r="I545" s="130">
        <v>0</v>
      </c>
      <c r="J545" s="130">
        <v>2219900</v>
      </c>
      <c r="K545" s="130">
        <f>L545+M545+N545</f>
        <v>268106.96</v>
      </c>
      <c r="L545" s="130">
        <f>L546</f>
        <v>0</v>
      </c>
      <c r="M545" s="130">
        <v>0</v>
      </c>
      <c r="N545" s="130">
        <v>268106.96</v>
      </c>
      <c r="O545" s="130">
        <f>P545+Q545+R545</f>
        <v>1667600</v>
      </c>
      <c r="P545" s="130">
        <f>P546</f>
        <v>0</v>
      </c>
      <c r="Q545" s="130">
        <v>0</v>
      </c>
      <c r="R545" s="130">
        <v>1667600</v>
      </c>
      <c r="S545" s="130">
        <f>T545+U545+V545</f>
        <v>1667600</v>
      </c>
      <c r="T545" s="130">
        <f>T546</f>
        <v>0</v>
      </c>
      <c r="U545" s="130">
        <v>0</v>
      </c>
      <c r="V545" s="130">
        <v>1667600</v>
      </c>
    </row>
    <row r="546" spans="1:22" s="2" customFormat="1" ht="12.75" outlineLevel="4">
      <c r="A546" s="22"/>
      <c r="B546" s="13" t="s">
        <v>96</v>
      </c>
      <c r="C546" s="29" t="s">
        <v>248</v>
      </c>
      <c r="D546" s="29">
        <v>620</v>
      </c>
      <c r="E546" s="29"/>
      <c r="F546" s="29"/>
      <c r="G546" s="130">
        <f>H546+I546+J546</f>
        <v>2219900</v>
      </c>
      <c r="H546" s="130">
        <f>H547</f>
        <v>0</v>
      </c>
      <c r="I546" s="130">
        <v>0</v>
      </c>
      <c r="J546" s="130">
        <v>2219900</v>
      </c>
      <c r="K546" s="130">
        <f>L546+M546+N546</f>
        <v>268106.96</v>
      </c>
      <c r="L546" s="130">
        <f>L547</f>
        <v>0</v>
      </c>
      <c r="M546" s="130">
        <v>0</v>
      </c>
      <c r="N546" s="130">
        <v>268106.96</v>
      </c>
      <c r="O546" s="130">
        <f>P546+Q546+R546</f>
        <v>1667600</v>
      </c>
      <c r="P546" s="130">
        <f>P547</f>
        <v>0</v>
      </c>
      <c r="Q546" s="130">
        <v>0</v>
      </c>
      <c r="R546" s="130">
        <v>1667600</v>
      </c>
      <c r="S546" s="130">
        <f>T546+U546+V546</f>
        <v>1667600</v>
      </c>
      <c r="T546" s="130">
        <f>T547</f>
        <v>0</v>
      </c>
      <c r="U546" s="130">
        <v>0</v>
      </c>
      <c r="V546" s="130">
        <v>1667600</v>
      </c>
    </row>
    <row r="547" spans="1:22" s="2" customFormat="1" ht="12.75" outlineLevel="4">
      <c r="A547" s="22"/>
      <c r="B547" s="13" t="s">
        <v>49</v>
      </c>
      <c r="C547" s="29" t="s">
        <v>248</v>
      </c>
      <c r="D547" s="29">
        <v>620</v>
      </c>
      <c r="E547" s="29" t="s">
        <v>41</v>
      </c>
      <c r="F547" s="29"/>
      <c r="G547" s="130">
        <f>H547+I547+J547</f>
        <v>2219900</v>
      </c>
      <c r="H547" s="130">
        <f>H548</f>
        <v>0</v>
      </c>
      <c r="I547" s="130">
        <v>0</v>
      </c>
      <c r="J547" s="130">
        <v>2219900</v>
      </c>
      <c r="K547" s="130">
        <f>L547+M547+N547</f>
        <v>268106.96</v>
      </c>
      <c r="L547" s="130">
        <f>L548</f>
        <v>0</v>
      </c>
      <c r="M547" s="130">
        <v>0</v>
      </c>
      <c r="N547" s="130">
        <v>268106.96</v>
      </c>
      <c r="O547" s="130">
        <f>P547+Q547+R547</f>
        <v>1667600</v>
      </c>
      <c r="P547" s="130">
        <f>P548</f>
        <v>0</v>
      </c>
      <c r="Q547" s="130">
        <v>0</v>
      </c>
      <c r="R547" s="130">
        <v>1667600</v>
      </c>
      <c r="S547" s="130">
        <f>T547+U547+V547</f>
        <v>1667600</v>
      </c>
      <c r="T547" s="130">
        <f>T548</f>
        <v>0</v>
      </c>
      <c r="U547" s="130">
        <v>0</v>
      </c>
      <c r="V547" s="130">
        <v>1667600</v>
      </c>
    </row>
    <row r="548" spans="1:22" s="2" customFormat="1" ht="12.75" outlineLevel="4">
      <c r="A548" s="22"/>
      <c r="B548" s="13" t="s">
        <v>57</v>
      </c>
      <c r="C548" s="29" t="s">
        <v>248</v>
      </c>
      <c r="D548" s="29">
        <v>620</v>
      </c>
      <c r="E548" s="29" t="s">
        <v>41</v>
      </c>
      <c r="F548" s="29">
        <v>13</v>
      </c>
      <c r="G548" s="130">
        <f>H548+I548+J548</f>
        <v>2219900</v>
      </c>
      <c r="H548" s="130">
        <f>H549</f>
        <v>0</v>
      </c>
      <c r="I548" s="130">
        <v>0</v>
      </c>
      <c r="J548" s="130">
        <v>2219900</v>
      </c>
      <c r="K548" s="130">
        <f>L548+M548+N548</f>
        <v>268106.96</v>
      </c>
      <c r="L548" s="130">
        <f>L549</f>
        <v>0</v>
      </c>
      <c r="M548" s="130">
        <v>0</v>
      </c>
      <c r="N548" s="130">
        <v>268106.96</v>
      </c>
      <c r="O548" s="130">
        <f>P548+Q548+R548</f>
        <v>1667600</v>
      </c>
      <c r="P548" s="130">
        <f>P549</f>
        <v>0</v>
      </c>
      <c r="Q548" s="130">
        <v>0</v>
      </c>
      <c r="R548" s="130">
        <v>1667600</v>
      </c>
      <c r="S548" s="130">
        <f>T548+U548+V548</f>
        <v>1667600</v>
      </c>
      <c r="T548" s="130">
        <f>T549</f>
        <v>0</v>
      </c>
      <c r="U548" s="130">
        <v>0</v>
      </c>
      <c r="V548" s="130">
        <v>1667600</v>
      </c>
    </row>
    <row r="549" spans="1:22" s="2" customFormat="1" ht="12.75" outlineLevel="4">
      <c r="A549" s="11"/>
      <c r="B549" s="13"/>
      <c r="C549" s="3"/>
      <c r="D549" s="3"/>
      <c r="E549" s="3"/>
      <c r="F549" s="3"/>
      <c r="G549" s="43"/>
      <c r="H549" s="43"/>
      <c r="I549" s="43"/>
      <c r="J549" s="13"/>
      <c r="K549" s="43"/>
      <c r="L549" s="43"/>
      <c r="M549" s="43"/>
      <c r="N549" s="13"/>
      <c r="O549" s="43"/>
      <c r="P549" s="43"/>
      <c r="Q549" s="43"/>
      <c r="R549" s="13"/>
      <c r="S549" s="43"/>
      <c r="T549" s="43"/>
      <c r="U549" s="43"/>
      <c r="V549" s="13"/>
    </row>
    <row r="550" spans="1:22" s="2" customFormat="1" ht="57" customHeight="1" outlineLevel="4">
      <c r="A550" s="21" t="s">
        <v>535</v>
      </c>
      <c r="B550" s="170" t="s">
        <v>198</v>
      </c>
      <c r="C550" s="178" t="s">
        <v>249</v>
      </c>
      <c r="D550" s="172"/>
      <c r="E550" s="171"/>
      <c r="F550" s="171"/>
      <c r="G550" s="173">
        <f aca="true" t="shared" si="206" ref="G550:V550">G552+G570+G578</f>
        <v>48197800</v>
      </c>
      <c r="H550" s="173">
        <f t="shared" si="206"/>
        <v>0</v>
      </c>
      <c r="I550" s="173">
        <f t="shared" si="206"/>
        <v>43005300</v>
      </c>
      <c r="J550" s="173">
        <f t="shared" si="206"/>
        <v>5192500</v>
      </c>
      <c r="K550" s="173">
        <f>K552+K570+K578</f>
        <v>2803973.16</v>
      </c>
      <c r="L550" s="173">
        <f>L552+L570+L578</f>
        <v>0</v>
      </c>
      <c r="M550" s="173">
        <f>M552+M570+M578</f>
        <v>2439456.19</v>
      </c>
      <c r="N550" s="173">
        <f>N552+N570+N578</f>
        <v>364516.97</v>
      </c>
      <c r="O550" s="173">
        <f t="shared" si="206"/>
        <v>38308500</v>
      </c>
      <c r="P550" s="173">
        <f t="shared" si="206"/>
        <v>0</v>
      </c>
      <c r="Q550" s="173">
        <f t="shared" si="206"/>
        <v>34045500</v>
      </c>
      <c r="R550" s="173">
        <f t="shared" si="206"/>
        <v>4263000</v>
      </c>
      <c r="S550" s="173">
        <f t="shared" si="206"/>
        <v>38339000</v>
      </c>
      <c r="T550" s="173">
        <f t="shared" si="206"/>
        <v>0</v>
      </c>
      <c r="U550" s="173">
        <f t="shared" si="206"/>
        <v>34022900</v>
      </c>
      <c r="V550" s="173">
        <f t="shared" si="206"/>
        <v>4316100</v>
      </c>
    </row>
    <row r="551" spans="1:22" s="2" customFormat="1" ht="12.75" outlineLevel="4">
      <c r="A551" s="22"/>
      <c r="B551" s="23"/>
      <c r="C551" s="3"/>
      <c r="D551" s="3"/>
      <c r="E551" s="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s="2" customFormat="1" ht="67.5" outlineLevel="4">
      <c r="A552" s="26" t="s">
        <v>536</v>
      </c>
      <c r="B552" s="177" t="s">
        <v>199</v>
      </c>
      <c r="C552" s="36" t="s">
        <v>251</v>
      </c>
      <c r="D552" s="32"/>
      <c r="E552" s="32"/>
      <c r="F552" s="36"/>
      <c r="G552" s="133">
        <f aca="true" t="shared" si="207" ref="G552:V552">G553</f>
        <v>47119100</v>
      </c>
      <c r="H552" s="133">
        <f t="shared" si="207"/>
        <v>0</v>
      </c>
      <c r="I552" s="133">
        <f t="shared" si="207"/>
        <v>43005300</v>
      </c>
      <c r="J552" s="133">
        <f t="shared" si="207"/>
        <v>4113800</v>
      </c>
      <c r="K552" s="133">
        <f t="shared" si="207"/>
        <v>2803973.16</v>
      </c>
      <c r="L552" s="133">
        <f t="shared" si="207"/>
        <v>0</v>
      </c>
      <c r="M552" s="133">
        <f t="shared" si="207"/>
        <v>2439456.19</v>
      </c>
      <c r="N552" s="133">
        <f t="shared" si="207"/>
        <v>364516.97</v>
      </c>
      <c r="O552" s="133">
        <f t="shared" si="207"/>
        <v>38298500</v>
      </c>
      <c r="P552" s="133">
        <f t="shared" si="207"/>
        <v>0</v>
      </c>
      <c r="Q552" s="133">
        <f t="shared" si="207"/>
        <v>34045500</v>
      </c>
      <c r="R552" s="133">
        <f t="shared" si="207"/>
        <v>4253000</v>
      </c>
      <c r="S552" s="133">
        <f t="shared" si="207"/>
        <v>38329000</v>
      </c>
      <c r="T552" s="133">
        <f t="shared" si="207"/>
        <v>0</v>
      </c>
      <c r="U552" s="133">
        <f t="shared" si="207"/>
        <v>34022900</v>
      </c>
      <c r="V552" s="133">
        <f t="shared" si="207"/>
        <v>4306100</v>
      </c>
    </row>
    <row r="553" spans="1:22" s="2" customFormat="1" ht="40.5" outlineLevel="4">
      <c r="A553" s="27"/>
      <c r="B553" s="10" t="s">
        <v>252</v>
      </c>
      <c r="C553" s="36" t="s">
        <v>384</v>
      </c>
      <c r="D553" s="32"/>
      <c r="E553" s="32"/>
      <c r="F553" s="36"/>
      <c r="G553" s="133">
        <f aca="true" t="shared" si="208" ref="G553:V553">G554+G559+G564</f>
        <v>47119100</v>
      </c>
      <c r="H553" s="133">
        <f t="shared" si="208"/>
        <v>0</v>
      </c>
      <c r="I553" s="133">
        <f t="shared" si="208"/>
        <v>43005300</v>
      </c>
      <c r="J553" s="133">
        <f t="shared" si="208"/>
        <v>4113800</v>
      </c>
      <c r="K553" s="133">
        <f>K554+K559+K564</f>
        <v>2803973.16</v>
      </c>
      <c r="L553" s="133">
        <f>L554+L559+L564</f>
        <v>0</v>
      </c>
      <c r="M553" s="133">
        <f>M554+M559+M564</f>
        <v>2439456.19</v>
      </c>
      <c r="N553" s="133">
        <f>N554+N559+N564</f>
        <v>364516.97</v>
      </c>
      <c r="O553" s="133">
        <f t="shared" si="208"/>
        <v>38298500</v>
      </c>
      <c r="P553" s="133">
        <f t="shared" si="208"/>
        <v>0</v>
      </c>
      <c r="Q553" s="133">
        <f t="shared" si="208"/>
        <v>34045500</v>
      </c>
      <c r="R553" s="133">
        <f t="shared" si="208"/>
        <v>4253000</v>
      </c>
      <c r="S553" s="133">
        <f t="shared" si="208"/>
        <v>38329000</v>
      </c>
      <c r="T553" s="133">
        <f t="shared" si="208"/>
        <v>0</v>
      </c>
      <c r="U553" s="133">
        <f t="shared" si="208"/>
        <v>34022900</v>
      </c>
      <c r="V553" s="133">
        <f t="shared" si="208"/>
        <v>4306100</v>
      </c>
    </row>
    <row r="554" spans="1:22" s="2" customFormat="1" ht="51" customHeight="1" outlineLevel="4">
      <c r="A554" s="22"/>
      <c r="B554" s="13" t="s">
        <v>383</v>
      </c>
      <c r="C554" s="29" t="s">
        <v>385</v>
      </c>
      <c r="D554" s="29"/>
      <c r="E554" s="29"/>
      <c r="F554" s="29"/>
      <c r="G554" s="130">
        <f aca="true" t="shared" si="209" ref="G554:G563">H554+I554+J554</f>
        <v>31644300</v>
      </c>
      <c r="H554" s="130">
        <f aca="true" t="shared" si="210" ref="H554:H563">H555</f>
        <v>0</v>
      </c>
      <c r="I554" s="130">
        <v>27530500</v>
      </c>
      <c r="J554" s="130">
        <v>4113800</v>
      </c>
      <c r="K554" s="130">
        <f aca="true" t="shared" si="211" ref="K554:K563">L554+M554+N554</f>
        <v>2803973.16</v>
      </c>
      <c r="L554" s="130">
        <f aca="true" t="shared" si="212" ref="L554:L563">L555</f>
        <v>0</v>
      </c>
      <c r="M554" s="130">
        <v>2439456.19</v>
      </c>
      <c r="N554" s="130">
        <v>364516.97</v>
      </c>
      <c r="O554" s="130">
        <f aca="true" t="shared" si="213" ref="O554:O563">P554+Q554+R554</f>
        <v>27148700</v>
      </c>
      <c r="P554" s="130">
        <f aca="true" t="shared" si="214" ref="P554:P563">P555</f>
        <v>0</v>
      </c>
      <c r="Q554" s="130">
        <v>22895700</v>
      </c>
      <c r="R554" s="130">
        <v>4253000</v>
      </c>
      <c r="S554" s="130">
        <f aca="true" t="shared" si="215" ref="S554:S563">T554+U554+V554</f>
        <v>27201800</v>
      </c>
      <c r="T554" s="130">
        <f aca="true" t="shared" si="216" ref="T554:T563">T555</f>
        <v>0</v>
      </c>
      <c r="U554" s="130">
        <v>22895700</v>
      </c>
      <c r="V554" s="130">
        <v>4306100</v>
      </c>
    </row>
    <row r="555" spans="1:22" s="2" customFormat="1" ht="25.5" outlineLevel="4">
      <c r="A555" s="22"/>
      <c r="B555" s="13" t="s">
        <v>86</v>
      </c>
      <c r="C555" s="29" t="s">
        <v>385</v>
      </c>
      <c r="D555" s="29">
        <v>200</v>
      </c>
      <c r="E555" s="29"/>
      <c r="F555" s="29"/>
      <c r="G555" s="130">
        <f t="shared" si="209"/>
        <v>31644300</v>
      </c>
      <c r="H555" s="130">
        <f t="shared" si="210"/>
        <v>0</v>
      </c>
      <c r="I555" s="130">
        <v>27530500</v>
      </c>
      <c r="J555" s="130">
        <v>4113800</v>
      </c>
      <c r="K555" s="130">
        <f t="shared" si="211"/>
        <v>2803973.16</v>
      </c>
      <c r="L555" s="130">
        <f t="shared" si="212"/>
        <v>0</v>
      </c>
      <c r="M555" s="130">
        <v>2439456.19</v>
      </c>
      <c r="N555" s="130">
        <v>364516.97</v>
      </c>
      <c r="O555" s="130">
        <f t="shared" si="213"/>
        <v>27148700</v>
      </c>
      <c r="P555" s="130">
        <f t="shared" si="214"/>
        <v>0</v>
      </c>
      <c r="Q555" s="130">
        <v>22895700</v>
      </c>
      <c r="R555" s="130">
        <v>4253000</v>
      </c>
      <c r="S555" s="130">
        <f t="shared" si="215"/>
        <v>27201800</v>
      </c>
      <c r="T555" s="130">
        <f t="shared" si="216"/>
        <v>0</v>
      </c>
      <c r="U555" s="130">
        <v>22895700</v>
      </c>
      <c r="V555" s="130">
        <v>4306100</v>
      </c>
    </row>
    <row r="556" spans="1:22" s="2" customFormat="1" ht="38.25" outlineLevel="4">
      <c r="A556" s="22"/>
      <c r="B556" s="13" t="s">
        <v>87</v>
      </c>
      <c r="C556" s="29" t="s">
        <v>385</v>
      </c>
      <c r="D556" s="29">
        <v>240</v>
      </c>
      <c r="E556" s="29"/>
      <c r="F556" s="29"/>
      <c r="G556" s="130">
        <f t="shared" si="209"/>
        <v>31644300</v>
      </c>
      <c r="H556" s="130">
        <f t="shared" si="210"/>
        <v>0</v>
      </c>
      <c r="I556" s="130">
        <v>27530500</v>
      </c>
      <c r="J556" s="130">
        <v>4113800</v>
      </c>
      <c r="K556" s="130">
        <f t="shared" si="211"/>
        <v>2803973.16</v>
      </c>
      <c r="L556" s="130">
        <f t="shared" si="212"/>
        <v>0</v>
      </c>
      <c r="M556" s="130">
        <v>2439456.19</v>
      </c>
      <c r="N556" s="130">
        <v>364516.97</v>
      </c>
      <c r="O556" s="130">
        <f t="shared" si="213"/>
        <v>27148700</v>
      </c>
      <c r="P556" s="130">
        <f t="shared" si="214"/>
        <v>0</v>
      </c>
      <c r="Q556" s="130">
        <v>22895700</v>
      </c>
      <c r="R556" s="130">
        <v>4253000</v>
      </c>
      <c r="S556" s="130">
        <f t="shared" si="215"/>
        <v>27201800</v>
      </c>
      <c r="T556" s="130">
        <f t="shared" si="216"/>
        <v>0</v>
      </c>
      <c r="U556" s="130">
        <v>22895700</v>
      </c>
      <c r="V556" s="130">
        <v>4306100</v>
      </c>
    </row>
    <row r="557" spans="1:22" s="2" customFormat="1" ht="12.75" outlineLevel="4">
      <c r="A557" s="22"/>
      <c r="B557" s="13" t="s">
        <v>70</v>
      </c>
      <c r="C557" s="29" t="s">
        <v>385</v>
      </c>
      <c r="D557" s="29">
        <v>240</v>
      </c>
      <c r="E557" s="29" t="s">
        <v>50</v>
      </c>
      <c r="F557" s="29"/>
      <c r="G557" s="130">
        <f t="shared" si="209"/>
        <v>31644300</v>
      </c>
      <c r="H557" s="130">
        <f t="shared" si="210"/>
        <v>0</v>
      </c>
      <c r="I557" s="130">
        <v>27530500</v>
      </c>
      <c r="J557" s="130">
        <v>4113800</v>
      </c>
      <c r="K557" s="130">
        <f t="shared" si="211"/>
        <v>2803973.16</v>
      </c>
      <c r="L557" s="130">
        <f t="shared" si="212"/>
        <v>0</v>
      </c>
      <c r="M557" s="130">
        <v>2439456.19</v>
      </c>
      <c r="N557" s="130">
        <v>364516.97</v>
      </c>
      <c r="O557" s="130">
        <f t="shared" si="213"/>
        <v>27148700</v>
      </c>
      <c r="P557" s="130">
        <f t="shared" si="214"/>
        <v>0</v>
      </c>
      <c r="Q557" s="130">
        <v>22895700</v>
      </c>
      <c r="R557" s="130">
        <v>4253000</v>
      </c>
      <c r="S557" s="130">
        <f t="shared" si="215"/>
        <v>27201800</v>
      </c>
      <c r="T557" s="130">
        <f t="shared" si="216"/>
        <v>0</v>
      </c>
      <c r="U557" s="130">
        <v>22895700</v>
      </c>
      <c r="V557" s="130">
        <v>4306100</v>
      </c>
    </row>
    <row r="558" spans="1:22" s="2" customFormat="1" ht="12.75" outlineLevel="4">
      <c r="A558" s="22"/>
      <c r="B558" s="13" t="s">
        <v>72</v>
      </c>
      <c r="C558" s="29" t="s">
        <v>385</v>
      </c>
      <c r="D558" s="29">
        <v>240</v>
      </c>
      <c r="E558" s="29" t="s">
        <v>50</v>
      </c>
      <c r="F558" s="29" t="s">
        <v>67</v>
      </c>
      <c r="G558" s="130">
        <f t="shared" si="209"/>
        <v>31644300</v>
      </c>
      <c r="H558" s="130">
        <f t="shared" si="210"/>
        <v>0</v>
      </c>
      <c r="I558" s="130">
        <v>27530500</v>
      </c>
      <c r="J558" s="130">
        <v>4113800</v>
      </c>
      <c r="K558" s="130">
        <f t="shared" si="211"/>
        <v>2803973.16</v>
      </c>
      <c r="L558" s="130">
        <f t="shared" si="212"/>
        <v>0</v>
      </c>
      <c r="M558" s="130">
        <v>2439456.19</v>
      </c>
      <c r="N558" s="130">
        <v>364516.97</v>
      </c>
      <c r="O558" s="130">
        <f t="shared" si="213"/>
        <v>27148700</v>
      </c>
      <c r="P558" s="130">
        <f t="shared" si="214"/>
        <v>0</v>
      </c>
      <c r="Q558" s="130">
        <v>22895700</v>
      </c>
      <c r="R558" s="130">
        <v>4253000</v>
      </c>
      <c r="S558" s="130">
        <f t="shared" si="215"/>
        <v>27201800</v>
      </c>
      <c r="T558" s="130">
        <f t="shared" si="216"/>
        <v>0</v>
      </c>
      <c r="U558" s="130">
        <v>22895700</v>
      </c>
      <c r="V558" s="130">
        <v>4306100</v>
      </c>
    </row>
    <row r="559" spans="1:22" s="2" customFormat="1" ht="38.25" customHeight="1" outlineLevel="4">
      <c r="A559" s="22"/>
      <c r="B559" s="13" t="s">
        <v>386</v>
      </c>
      <c r="C559" s="29" t="s">
        <v>387</v>
      </c>
      <c r="D559" s="29"/>
      <c r="E559" s="29"/>
      <c r="F559" s="29"/>
      <c r="G559" s="130">
        <f t="shared" si="209"/>
        <v>13879900</v>
      </c>
      <c r="H559" s="130">
        <f t="shared" si="210"/>
        <v>0</v>
      </c>
      <c r="I559" s="130">
        <v>13879900</v>
      </c>
      <c r="J559" s="130">
        <v>0</v>
      </c>
      <c r="K559" s="130">
        <f t="shared" si="211"/>
        <v>0</v>
      </c>
      <c r="L559" s="130">
        <f t="shared" si="212"/>
        <v>0</v>
      </c>
      <c r="M559" s="130">
        <v>0</v>
      </c>
      <c r="N559" s="130">
        <v>0</v>
      </c>
      <c r="O559" s="130">
        <f t="shared" si="213"/>
        <v>9554900</v>
      </c>
      <c r="P559" s="130">
        <f t="shared" si="214"/>
        <v>0</v>
      </c>
      <c r="Q559" s="130">
        <v>9554900</v>
      </c>
      <c r="R559" s="130">
        <v>0</v>
      </c>
      <c r="S559" s="130">
        <f t="shared" si="215"/>
        <v>9532300</v>
      </c>
      <c r="T559" s="130">
        <f t="shared" si="216"/>
        <v>0</v>
      </c>
      <c r="U559" s="130">
        <v>9532300</v>
      </c>
      <c r="V559" s="130">
        <v>0</v>
      </c>
    </row>
    <row r="560" spans="1:22" s="2" customFormat="1" ht="12.75" outlineLevel="4">
      <c r="A560" s="22"/>
      <c r="B560" s="13" t="s">
        <v>92</v>
      </c>
      <c r="C560" s="29" t="s">
        <v>387</v>
      </c>
      <c r="D560" s="29">
        <v>500</v>
      </c>
      <c r="E560" s="29"/>
      <c r="F560" s="29"/>
      <c r="G560" s="130">
        <f t="shared" si="209"/>
        <v>13879900</v>
      </c>
      <c r="H560" s="130">
        <f t="shared" si="210"/>
        <v>0</v>
      </c>
      <c r="I560" s="130">
        <v>13879900</v>
      </c>
      <c r="J560" s="130">
        <v>0</v>
      </c>
      <c r="K560" s="130">
        <f t="shared" si="211"/>
        <v>0</v>
      </c>
      <c r="L560" s="130">
        <f t="shared" si="212"/>
        <v>0</v>
      </c>
      <c r="M560" s="130">
        <v>0</v>
      </c>
      <c r="N560" s="130">
        <v>0</v>
      </c>
      <c r="O560" s="130">
        <f t="shared" si="213"/>
        <v>9554900</v>
      </c>
      <c r="P560" s="130">
        <f t="shared" si="214"/>
        <v>0</v>
      </c>
      <c r="Q560" s="130">
        <v>9554900</v>
      </c>
      <c r="R560" s="130">
        <v>0</v>
      </c>
      <c r="S560" s="130">
        <f t="shared" si="215"/>
        <v>9532300</v>
      </c>
      <c r="T560" s="130">
        <f t="shared" si="216"/>
        <v>0</v>
      </c>
      <c r="U560" s="130">
        <v>9532300</v>
      </c>
      <c r="V560" s="130">
        <v>0</v>
      </c>
    </row>
    <row r="561" spans="1:22" s="2" customFormat="1" ht="12.75" outlineLevel="4">
      <c r="A561" s="22"/>
      <c r="B561" s="13" t="s">
        <v>242</v>
      </c>
      <c r="C561" s="29" t="s">
        <v>387</v>
      </c>
      <c r="D561" s="29">
        <v>520</v>
      </c>
      <c r="E561" s="29"/>
      <c r="F561" s="29"/>
      <c r="G561" s="130">
        <f t="shared" si="209"/>
        <v>13879900</v>
      </c>
      <c r="H561" s="130">
        <f t="shared" si="210"/>
        <v>0</v>
      </c>
      <c r="I561" s="130">
        <v>13879900</v>
      </c>
      <c r="J561" s="130">
        <v>0</v>
      </c>
      <c r="K561" s="130">
        <f t="shared" si="211"/>
        <v>0</v>
      </c>
      <c r="L561" s="130">
        <f t="shared" si="212"/>
        <v>0</v>
      </c>
      <c r="M561" s="130">
        <v>0</v>
      </c>
      <c r="N561" s="130">
        <v>0</v>
      </c>
      <c r="O561" s="130">
        <f t="shared" si="213"/>
        <v>9554900</v>
      </c>
      <c r="P561" s="130">
        <f t="shared" si="214"/>
        <v>0</v>
      </c>
      <c r="Q561" s="130">
        <v>9554900</v>
      </c>
      <c r="R561" s="130">
        <v>0</v>
      </c>
      <c r="S561" s="130">
        <f t="shared" si="215"/>
        <v>9532300</v>
      </c>
      <c r="T561" s="130">
        <f t="shared" si="216"/>
        <v>0</v>
      </c>
      <c r="U561" s="130">
        <v>9532300</v>
      </c>
      <c r="V561" s="130">
        <v>0</v>
      </c>
    </row>
    <row r="562" spans="1:22" s="2" customFormat="1" ht="12.75" outlineLevel="4">
      <c r="A562" s="22"/>
      <c r="B562" s="13" t="s">
        <v>70</v>
      </c>
      <c r="C562" s="29" t="s">
        <v>387</v>
      </c>
      <c r="D562" s="29">
        <v>520</v>
      </c>
      <c r="E562" s="29" t="s">
        <v>50</v>
      </c>
      <c r="F562" s="29"/>
      <c r="G562" s="130">
        <f t="shared" si="209"/>
        <v>13879900</v>
      </c>
      <c r="H562" s="130">
        <f t="shared" si="210"/>
        <v>0</v>
      </c>
      <c r="I562" s="130">
        <v>13879900</v>
      </c>
      <c r="J562" s="130">
        <v>0</v>
      </c>
      <c r="K562" s="130">
        <f t="shared" si="211"/>
        <v>0</v>
      </c>
      <c r="L562" s="130">
        <f t="shared" si="212"/>
        <v>0</v>
      </c>
      <c r="M562" s="130">
        <v>0</v>
      </c>
      <c r="N562" s="130">
        <v>0</v>
      </c>
      <c r="O562" s="130">
        <f t="shared" si="213"/>
        <v>9554900</v>
      </c>
      <c r="P562" s="130">
        <f t="shared" si="214"/>
        <v>0</v>
      </c>
      <c r="Q562" s="130">
        <v>9554900</v>
      </c>
      <c r="R562" s="130">
        <v>0</v>
      </c>
      <c r="S562" s="130">
        <f t="shared" si="215"/>
        <v>9532300</v>
      </c>
      <c r="T562" s="130">
        <f t="shared" si="216"/>
        <v>0</v>
      </c>
      <c r="U562" s="130">
        <v>9532300</v>
      </c>
      <c r="V562" s="130">
        <v>0</v>
      </c>
    </row>
    <row r="563" spans="1:22" s="2" customFormat="1" ht="12.75" outlineLevel="4">
      <c r="A563" s="22"/>
      <c r="B563" s="13" t="s">
        <v>72</v>
      </c>
      <c r="C563" s="29" t="s">
        <v>387</v>
      </c>
      <c r="D563" s="29">
        <v>520</v>
      </c>
      <c r="E563" s="29" t="s">
        <v>50</v>
      </c>
      <c r="F563" s="29" t="s">
        <v>67</v>
      </c>
      <c r="G563" s="130">
        <f t="shared" si="209"/>
        <v>13879900</v>
      </c>
      <c r="H563" s="130">
        <f t="shared" si="210"/>
        <v>0</v>
      </c>
      <c r="I563" s="130">
        <v>13879900</v>
      </c>
      <c r="J563" s="130">
        <v>0</v>
      </c>
      <c r="K563" s="130">
        <f t="shared" si="211"/>
        <v>0</v>
      </c>
      <c r="L563" s="130">
        <f t="shared" si="212"/>
        <v>0</v>
      </c>
      <c r="M563" s="130">
        <v>0</v>
      </c>
      <c r="N563" s="130">
        <v>0</v>
      </c>
      <c r="O563" s="130">
        <f t="shared" si="213"/>
        <v>9554900</v>
      </c>
      <c r="P563" s="130">
        <f t="shared" si="214"/>
        <v>0</v>
      </c>
      <c r="Q563" s="130">
        <v>9554900</v>
      </c>
      <c r="R563" s="130">
        <v>0</v>
      </c>
      <c r="S563" s="130">
        <f t="shared" si="215"/>
        <v>9532300</v>
      </c>
      <c r="T563" s="130">
        <f t="shared" si="216"/>
        <v>0</v>
      </c>
      <c r="U563" s="130">
        <v>9532300</v>
      </c>
      <c r="V563" s="130">
        <v>0</v>
      </c>
    </row>
    <row r="564" spans="1:22" s="2" customFormat="1" ht="51.75" customHeight="1" outlineLevel="4">
      <c r="A564" s="22"/>
      <c r="B564" s="13" t="s">
        <v>309</v>
      </c>
      <c r="C564" s="29" t="s">
        <v>563</v>
      </c>
      <c r="D564" s="29"/>
      <c r="E564" s="3"/>
      <c r="F564" s="3"/>
      <c r="G564" s="130">
        <f>H564+I564+J564</f>
        <v>1594900</v>
      </c>
      <c r="H564" s="130">
        <f>H565</f>
        <v>0</v>
      </c>
      <c r="I564" s="130">
        <v>1594900</v>
      </c>
      <c r="J564" s="130">
        <v>0</v>
      </c>
      <c r="K564" s="130">
        <f>L564+M564+N564</f>
        <v>0</v>
      </c>
      <c r="L564" s="130">
        <f>L565</f>
        <v>0</v>
      </c>
      <c r="M564" s="130">
        <v>0</v>
      </c>
      <c r="N564" s="130">
        <v>0</v>
      </c>
      <c r="O564" s="130">
        <f>P564+Q564+R564</f>
        <v>1594900</v>
      </c>
      <c r="P564" s="130">
        <f>P565</f>
        <v>0</v>
      </c>
      <c r="Q564" s="130">
        <v>1594900</v>
      </c>
      <c r="R564" s="130">
        <v>0</v>
      </c>
      <c r="S564" s="130">
        <f>T564+U564+V564</f>
        <v>1594900</v>
      </c>
      <c r="T564" s="130">
        <f>T565</f>
        <v>0</v>
      </c>
      <c r="U564" s="130">
        <v>1594900</v>
      </c>
      <c r="V564" s="130">
        <v>0</v>
      </c>
    </row>
    <row r="565" spans="1:22" s="2" customFormat="1" ht="12.75" customHeight="1" outlineLevel="4">
      <c r="A565" s="22"/>
      <c r="B565" s="13" t="s">
        <v>92</v>
      </c>
      <c r="C565" s="29" t="s">
        <v>563</v>
      </c>
      <c r="D565" s="29">
        <v>500</v>
      </c>
      <c r="E565" s="3"/>
      <c r="F565" s="3"/>
      <c r="G565" s="130">
        <f>H565+I565+J565</f>
        <v>1594900</v>
      </c>
      <c r="H565" s="130">
        <f>H566</f>
        <v>0</v>
      </c>
      <c r="I565" s="130">
        <v>1594900</v>
      </c>
      <c r="J565" s="130">
        <v>0</v>
      </c>
      <c r="K565" s="130">
        <f>L565+M565+N565</f>
        <v>0</v>
      </c>
      <c r="L565" s="130">
        <f>L566</f>
        <v>0</v>
      </c>
      <c r="M565" s="130">
        <v>0</v>
      </c>
      <c r="N565" s="130">
        <v>0</v>
      </c>
      <c r="O565" s="130">
        <f>P565+Q565+R565</f>
        <v>1594900</v>
      </c>
      <c r="P565" s="130">
        <f>P566</f>
        <v>0</v>
      </c>
      <c r="Q565" s="130">
        <v>1594900</v>
      </c>
      <c r="R565" s="130">
        <v>0</v>
      </c>
      <c r="S565" s="130">
        <f>T565+U565+V565</f>
        <v>1594900</v>
      </c>
      <c r="T565" s="130">
        <f>T566</f>
        <v>0</v>
      </c>
      <c r="U565" s="130">
        <v>1594900</v>
      </c>
      <c r="V565" s="130">
        <v>0</v>
      </c>
    </row>
    <row r="566" spans="1:22" s="2" customFormat="1" ht="12.75" outlineLevel="4">
      <c r="A566" s="22"/>
      <c r="B566" s="13" t="s">
        <v>242</v>
      </c>
      <c r="C566" s="29" t="s">
        <v>563</v>
      </c>
      <c r="D566" s="29">
        <v>520</v>
      </c>
      <c r="E566" s="3"/>
      <c r="F566" s="3"/>
      <c r="G566" s="130">
        <f>H566+I566+J566</f>
        <v>1594900</v>
      </c>
      <c r="H566" s="130">
        <f>H567</f>
        <v>0</v>
      </c>
      <c r="I566" s="130">
        <v>1594900</v>
      </c>
      <c r="J566" s="130">
        <v>0</v>
      </c>
      <c r="K566" s="130">
        <f>L566+M566+N566</f>
        <v>0</v>
      </c>
      <c r="L566" s="130">
        <f>L567</f>
        <v>0</v>
      </c>
      <c r="M566" s="130">
        <v>0</v>
      </c>
      <c r="N566" s="130">
        <v>0</v>
      </c>
      <c r="O566" s="130">
        <f>P566+Q566+R566</f>
        <v>1594900</v>
      </c>
      <c r="P566" s="130">
        <f>P567</f>
        <v>0</v>
      </c>
      <c r="Q566" s="130">
        <v>1594900</v>
      </c>
      <c r="R566" s="130">
        <v>0</v>
      </c>
      <c r="S566" s="130">
        <f>T566+U566+V566</f>
        <v>1594900</v>
      </c>
      <c r="T566" s="130">
        <f>T567</f>
        <v>0</v>
      </c>
      <c r="U566" s="130">
        <v>1594900</v>
      </c>
      <c r="V566" s="130">
        <v>0</v>
      </c>
    </row>
    <row r="567" spans="1:22" s="2" customFormat="1" ht="12.75" outlineLevel="4">
      <c r="A567" s="22"/>
      <c r="B567" s="13" t="s">
        <v>70</v>
      </c>
      <c r="C567" s="29" t="s">
        <v>563</v>
      </c>
      <c r="D567" s="29">
        <v>520</v>
      </c>
      <c r="E567" s="3" t="s">
        <v>50</v>
      </c>
      <c r="F567" s="3"/>
      <c r="G567" s="130">
        <f>H567+I567+J567</f>
        <v>1594900</v>
      </c>
      <c r="H567" s="130">
        <f>H568</f>
        <v>0</v>
      </c>
      <c r="I567" s="130">
        <v>1594900</v>
      </c>
      <c r="J567" s="130">
        <v>0</v>
      </c>
      <c r="K567" s="130">
        <f>L567+M567+N567</f>
        <v>0</v>
      </c>
      <c r="L567" s="130">
        <f>L568</f>
        <v>0</v>
      </c>
      <c r="M567" s="130">
        <v>0</v>
      </c>
      <c r="N567" s="130">
        <v>0</v>
      </c>
      <c r="O567" s="130">
        <f>P567+Q567+R567</f>
        <v>1594900</v>
      </c>
      <c r="P567" s="130">
        <f>P568</f>
        <v>0</v>
      </c>
      <c r="Q567" s="130">
        <v>1594900</v>
      </c>
      <c r="R567" s="130">
        <v>0</v>
      </c>
      <c r="S567" s="130">
        <f>T567+U567+V567</f>
        <v>1594900</v>
      </c>
      <c r="T567" s="130">
        <f>T568</f>
        <v>0</v>
      </c>
      <c r="U567" s="130">
        <v>1594900</v>
      </c>
      <c r="V567" s="130">
        <v>0</v>
      </c>
    </row>
    <row r="568" spans="1:22" s="2" customFormat="1" ht="12.75" outlineLevel="4">
      <c r="A568" s="22"/>
      <c r="B568" s="13" t="s">
        <v>72</v>
      </c>
      <c r="C568" s="29" t="s">
        <v>563</v>
      </c>
      <c r="D568" s="29">
        <v>520</v>
      </c>
      <c r="E568" s="3" t="s">
        <v>50</v>
      </c>
      <c r="F568" s="3" t="s">
        <v>67</v>
      </c>
      <c r="G568" s="130">
        <f>H568+I568+J568</f>
        <v>1594900</v>
      </c>
      <c r="H568" s="130">
        <f>H569</f>
        <v>0</v>
      </c>
      <c r="I568" s="130">
        <v>1594900</v>
      </c>
      <c r="J568" s="130">
        <v>0</v>
      </c>
      <c r="K568" s="130">
        <f>L568+M568+N568</f>
        <v>0</v>
      </c>
      <c r="L568" s="130">
        <f>L569</f>
        <v>0</v>
      </c>
      <c r="M568" s="130">
        <v>0</v>
      </c>
      <c r="N568" s="130">
        <v>0</v>
      </c>
      <c r="O568" s="130">
        <f>P568+Q568+R568</f>
        <v>1594900</v>
      </c>
      <c r="P568" s="130">
        <f>P569</f>
        <v>0</v>
      </c>
      <c r="Q568" s="130">
        <v>1594900</v>
      </c>
      <c r="R568" s="130">
        <v>0</v>
      </c>
      <c r="S568" s="130">
        <f>T568+U568+V568</f>
        <v>1594900</v>
      </c>
      <c r="T568" s="130">
        <f>T569</f>
        <v>0</v>
      </c>
      <c r="U568" s="130">
        <v>1594900</v>
      </c>
      <c r="V568" s="130">
        <v>0</v>
      </c>
    </row>
    <row r="569" spans="1:22" s="2" customFormat="1" ht="12.75" outlineLevel="4">
      <c r="A569" s="22"/>
      <c r="B569" s="13"/>
      <c r="C569" s="44"/>
      <c r="D569" s="44"/>
      <c r="E569" s="43"/>
      <c r="F569" s="43"/>
      <c r="G569" s="54"/>
      <c r="H569" s="54"/>
      <c r="I569" s="54"/>
      <c r="J569" s="45"/>
      <c r="K569" s="54"/>
      <c r="L569" s="54"/>
      <c r="M569" s="54"/>
      <c r="N569" s="45"/>
      <c r="O569" s="54"/>
      <c r="P569" s="54"/>
      <c r="Q569" s="54"/>
      <c r="R569" s="45"/>
      <c r="S569" s="54"/>
      <c r="T569" s="54"/>
      <c r="U569" s="54"/>
      <c r="V569" s="45"/>
    </row>
    <row r="570" spans="1:22" s="2" customFormat="1" ht="67.5" outlineLevel="4">
      <c r="A570" s="26" t="s">
        <v>537</v>
      </c>
      <c r="B570" s="177" t="s">
        <v>310</v>
      </c>
      <c r="C570" s="36" t="s">
        <v>311</v>
      </c>
      <c r="D570" s="32"/>
      <c r="E570" s="32"/>
      <c r="F570" s="36"/>
      <c r="G570" s="128">
        <f aca="true" t="shared" si="217" ref="G570:V571">G571</f>
        <v>1000000</v>
      </c>
      <c r="H570" s="128">
        <f t="shared" si="217"/>
        <v>0</v>
      </c>
      <c r="I570" s="128">
        <f t="shared" si="217"/>
        <v>0</v>
      </c>
      <c r="J570" s="128">
        <f t="shared" si="217"/>
        <v>1000000</v>
      </c>
      <c r="K570" s="128">
        <f t="shared" si="217"/>
        <v>0</v>
      </c>
      <c r="L570" s="128">
        <f t="shared" si="217"/>
        <v>0</v>
      </c>
      <c r="M570" s="128">
        <f t="shared" si="217"/>
        <v>0</v>
      </c>
      <c r="N570" s="128">
        <f t="shared" si="217"/>
        <v>0</v>
      </c>
      <c r="O570" s="128">
        <f t="shared" si="217"/>
        <v>0</v>
      </c>
      <c r="P570" s="128">
        <f t="shared" si="217"/>
        <v>0</v>
      </c>
      <c r="Q570" s="128">
        <f t="shared" si="217"/>
        <v>0</v>
      </c>
      <c r="R570" s="128">
        <f t="shared" si="217"/>
        <v>0</v>
      </c>
      <c r="S570" s="128">
        <f t="shared" si="217"/>
        <v>0</v>
      </c>
      <c r="T570" s="128">
        <f t="shared" si="217"/>
        <v>0</v>
      </c>
      <c r="U570" s="128">
        <f t="shared" si="217"/>
        <v>0</v>
      </c>
      <c r="V570" s="128">
        <f t="shared" si="217"/>
        <v>0</v>
      </c>
    </row>
    <row r="571" spans="1:22" s="2" customFormat="1" ht="40.5" outlineLevel="4">
      <c r="A571" s="22"/>
      <c r="B571" s="10" t="s">
        <v>312</v>
      </c>
      <c r="C571" s="31" t="s">
        <v>564</v>
      </c>
      <c r="D571" s="31"/>
      <c r="E571" s="31"/>
      <c r="F571" s="31"/>
      <c r="G571" s="117">
        <f t="shared" si="217"/>
        <v>1000000</v>
      </c>
      <c r="H571" s="117">
        <f t="shared" si="217"/>
        <v>0</v>
      </c>
      <c r="I571" s="117">
        <f t="shared" si="217"/>
        <v>0</v>
      </c>
      <c r="J571" s="117">
        <f t="shared" si="217"/>
        <v>1000000</v>
      </c>
      <c r="K571" s="117">
        <f t="shared" si="217"/>
        <v>0</v>
      </c>
      <c r="L571" s="117">
        <f t="shared" si="217"/>
        <v>0</v>
      </c>
      <c r="M571" s="117">
        <f t="shared" si="217"/>
        <v>0</v>
      </c>
      <c r="N571" s="117">
        <f t="shared" si="217"/>
        <v>0</v>
      </c>
      <c r="O571" s="117">
        <f t="shared" si="217"/>
        <v>0</v>
      </c>
      <c r="P571" s="117">
        <f t="shared" si="217"/>
        <v>0</v>
      </c>
      <c r="Q571" s="117">
        <f t="shared" si="217"/>
        <v>0</v>
      </c>
      <c r="R571" s="117">
        <f t="shared" si="217"/>
        <v>0</v>
      </c>
      <c r="S571" s="117">
        <f t="shared" si="217"/>
        <v>0</v>
      </c>
      <c r="T571" s="117">
        <f t="shared" si="217"/>
        <v>0</v>
      </c>
      <c r="U571" s="117">
        <f t="shared" si="217"/>
        <v>0</v>
      </c>
      <c r="V571" s="117">
        <f t="shared" si="217"/>
        <v>0</v>
      </c>
    </row>
    <row r="572" spans="1:22" s="2" customFormat="1" ht="27" customHeight="1" outlineLevel="4">
      <c r="A572" s="22"/>
      <c r="B572" s="13" t="s">
        <v>538</v>
      </c>
      <c r="C572" s="29" t="s">
        <v>539</v>
      </c>
      <c r="D572" s="29"/>
      <c r="E572" s="29"/>
      <c r="F572" s="29"/>
      <c r="G572" s="130">
        <f>H572+I572+J572</f>
        <v>1000000</v>
      </c>
      <c r="H572" s="130">
        <f>H573</f>
        <v>0</v>
      </c>
      <c r="I572" s="130">
        <v>0</v>
      </c>
      <c r="J572" s="130">
        <v>1000000</v>
      </c>
      <c r="K572" s="130">
        <f>L572+M572+N572</f>
        <v>0</v>
      </c>
      <c r="L572" s="130">
        <f>L573</f>
        <v>0</v>
      </c>
      <c r="M572" s="130">
        <v>0</v>
      </c>
      <c r="N572" s="130">
        <v>0</v>
      </c>
      <c r="O572" s="130">
        <f>P572+Q572+R572</f>
        <v>0</v>
      </c>
      <c r="P572" s="130">
        <f>P573</f>
        <v>0</v>
      </c>
      <c r="Q572" s="130">
        <v>0</v>
      </c>
      <c r="R572" s="130">
        <v>0</v>
      </c>
      <c r="S572" s="130">
        <f>T572+U572+V572</f>
        <v>0</v>
      </c>
      <c r="T572" s="130">
        <f>T573</f>
        <v>0</v>
      </c>
      <c r="U572" s="130">
        <v>0</v>
      </c>
      <c r="V572" s="130">
        <v>0</v>
      </c>
    </row>
    <row r="573" spans="1:22" s="2" customFormat="1" ht="25.5" outlineLevel="4">
      <c r="A573" s="22"/>
      <c r="B573" s="13" t="s">
        <v>86</v>
      </c>
      <c r="C573" s="29" t="s">
        <v>539</v>
      </c>
      <c r="D573" s="29" t="s">
        <v>88</v>
      </c>
      <c r="E573" s="29"/>
      <c r="F573" s="29"/>
      <c r="G573" s="130">
        <f>H573+I573+J573</f>
        <v>1000000</v>
      </c>
      <c r="H573" s="130">
        <f>H574</f>
        <v>0</v>
      </c>
      <c r="I573" s="130">
        <v>0</v>
      </c>
      <c r="J573" s="130">
        <v>1000000</v>
      </c>
      <c r="K573" s="130">
        <f>L573+M573+N573</f>
        <v>0</v>
      </c>
      <c r="L573" s="130">
        <f>L574</f>
        <v>0</v>
      </c>
      <c r="M573" s="130">
        <v>0</v>
      </c>
      <c r="N573" s="130">
        <v>0</v>
      </c>
      <c r="O573" s="130">
        <f>P573+Q573+R573</f>
        <v>0</v>
      </c>
      <c r="P573" s="130">
        <f>P574</f>
        <v>0</v>
      </c>
      <c r="Q573" s="130">
        <v>0</v>
      </c>
      <c r="R573" s="130">
        <v>0</v>
      </c>
      <c r="S573" s="130">
        <f>T573+U573+V573</f>
        <v>0</v>
      </c>
      <c r="T573" s="130">
        <f>T574</f>
        <v>0</v>
      </c>
      <c r="U573" s="130">
        <v>0</v>
      </c>
      <c r="V573" s="130">
        <v>0</v>
      </c>
    </row>
    <row r="574" spans="1:22" s="2" customFormat="1" ht="38.25" outlineLevel="4">
      <c r="A574" s="22"/>
      <c r="B574" s="13" t="s">
        <v>87</v>
      </c>
      <c r="C574" s="29" t="s">
        <v>539</v>
      </c>
      <c r="D574" s="29" t="s">
        <v>91</v>
      </c>
      <c r="E574" s="29"/>
      <c r="F574" s="29"/>
      <c r="G574" s="130">
        <f>H574+I574+J574</f>
        <v>1000000</v>
      </c>
      <c r="H574" s="130">
        <f>H575</f>
        <v>0</v>
      </c>
      <c r="I574" s="130">
        <v>0</v>
      </c>
      <c r="J574" s="130">
        <v>1000000</v>
      </c>
      <c r="K574" s="130">
        <f>L574+M574+N574</f>
        <v>0</v>
      </c>
      <c r="L574" s="130">
        <f>L575</f>
        <v>0</v>
      </c>
      <c r="M574" s="130">
        <v>0</v>
      </c>
      <c r="N574" s="130">
        <v>0</v>
      </c>
      <c r="O574" s="130">
        <f>P574+Q574+R574</f>
        <v>0</v>
      </c>
      <c r="P574" s="130">
        <f>P575</f>
        <v>0</v>
      </c>
      <c r="Q574" s="130">
        <v>0</v>
      </c>
      <c r="R574" s="130">
        <v>0</v>
      </c>
      <c r="S574" s="130">
        <f>T574+U574+V574</f>
        <v>0</v>
      </c>
      <c r="T574" s="130">
        <f>T575</f>
        <v>0</v>
      </c>
      <c r="U574" s="130">
        <v>0</v>
      </c>
      <c r="V574" s="130">
        <v>0</v>
      </c>
    </row>
    <row r="575" spans="1:22" s="2" customFormat="1" ht="12.75" outlineLevel="4">
      <c r="A575" s="22"/>
      <c r="B575" s="13" t="s">
        <v>70</v>
      </c>
      <c r="C575" s="29" t="s">
        <v>539</v>
      </c>
      <c r="D575" s="29" t="s">
        <v>91</v>
      </c>
      <c r="E575" s="29" t="s">
        <v>50</v>
      </c>
      <c r="F575" s="29"/>
      <c r="G575" s="130">
        <f>H575+I575+J575</f>
        <v>1000000</v>
      </c>
      <c r="H575" s="130">
        <f>H576</f>
        <v>0</v>
      </c>
      <c r="I575" s="130">
        <v>0</v>
      </c>
      <c r="J575" s="130">
        <v>1000000</v>
      </c>
      <c r="K575" s="130">
        <f>L575+M575+N575</f>
        <v>0</v>
      </c>
      <c r="L575" s="130">
        <f>L576</f>
        <v>0</v>
      </c>
      <c r="M575" s="130">
        <v>0</v>
      </c>
      <c r="N575" s="130">
        <v>0</v>
      </c>
      <c r="O575" s="130">
        <f>P575+Q575+R575</f>
        <v>0</v>
      </c>
      <c r="P575" s="130">
        <f>P576</f>
        <v>0</v>
      </c>
      <c r="Q575" s="130">
        <v>0</v>
      </c>
      <c r="R575" s="130">
        <v>0</v>
      </c>
      <c r="S575" s="130">
        <f>T575+U575+V575</f>
        <v>0</v>
      </c>
      <c r="T575" s="130">
        <f>T576</f>
        <v>0</v>
      </c>
      <c r="U575" s="130">
        <v>0</v>
      </c>
      <c r="V575" s="130">
        <v>0</v>
      </c>
    </row>
    <row r="576" spans="1:22" s="2" customFormat="1" ht="12.75" outlineLevel="4">
      <c r="A576" s="22"/>
      <c r="B576" s="13" t="s">
        <v>2</v>
      </c>
      <c r="C576" s="29" t="s">
        <v>539</v>
      </c>
      <c r="D576" s="29" t="s">
        <v>91</v>
      </c>
      <c r="E576" s="29" t="s">
        <v>50</v>
      </c>
      <c r="F576" s="29" t="s">
        <v>56</v>
      </c>
      <c r="G576" s="130">
        <f>H576+I576+J576</f>
        <v>1000000</v>
      </c>
      <c r="H576" s="130">
        <f>H577</f>
        <v>0</v>
      </c>
      <c r="I576" s="130">
        <v>0</v>
      </c>
      <c r="J576" s="130">
        <v>1000000</v>
      </c>
      <c r="K576" s="130">
        <f>L576+M576+N576</f>
        <v>0</v>
      </c>
      <c r="L576" s="130">
        <f>L577</f>
        <v>0</v>
      </c>
      <c r="M576" s="130">
        <v>0</v>
      </c>
      <c r="N576" s="130">
        <v>0</v>
      </c>
      <c r="O576" s="130">
        <f>P576+Q576+R576</f>
        <v>0</v>
      </c>
      <c r="P576" s="130">
        <f>P577</f>
        <v>0</v>
      </c>
      <c r="Q576" s="130">
        <v>0</v>
      </c>
      <c r="R576" s="130">
        <v>0</v>
      </c>
      <c r="S576" s="130">
        <f>T576+U576+V576</f>
        <v>0</v>
      </c>
      <c r="T576" s="130">
        <f>T577</f>
        <v>0</v>
      </c>
      <c r="U576" s="130">
        <v>0</v>
      </c>
      <c r="V576" s="130">
        <v>0</v>
      </c>
    </row>
    <row r="577" spans="1:22" s="2" customFormat="1" ht="12.75" outlineLevel="4">
      <c r="A577" s="22"/>
      <c r="B577" s="13"/>
      <c r="C577" s="3"/>
      <c r="D577" s="3"/>
      <c r="E577" s="3"/>
      <c r="F577" s="3"/>
      <c r="G577" s="14"/>
      <c r="H577" s="14"/>
      <c r="I577" s="14"/>
      <c r="J577" s="107"/>
      <c r="K577" s="14"/>
      <c r="L577" s="14"/>
      <c r="M577" s="14"/>
      <c r="N577" s="107"/>
      <c r="O577" s="14"/>
      <c r="P577" s="14"/>
      <c r="Q577" s="14"/>
      <c r="R577" s="107"/>
      <c r="S577" s="14"/>
      <c r="T577" s="14"/>
      <c r="U577" s="14"/>
      <c r="V577" s="107"/>
    </row>
    <row r="578" spans="1:22" s="2" customFormat="1" ht="67.5" outlineLevel="4">
      <c r="A578" s="26" t="s">
        <v>540</v>
      </c>
      <c r="B578" s="177" t="s">
        <v>200</v>
      </c>
      <c r="C578" s="36" t="s">
        <v>254</v>
      </c>
      <c r="D578" s="32"/>
      <c r="E578" s="32"/>
      <c r="F578" s="36"/>
      <c r="G578" s="133">
        <f aca="true" t="shared" si="218" ref="G578:V579">G579</f>
        <v>78700</v>
      </c>
      <c r="H578" s="133">
        <f t="shared" si="218"/>
        <v>0</v>
      </c>
      <c r="I578" s="133">
        <f t="shared" si="218"/>
        <v>0</v>
      </c>
      <c r="J578" s="133">
        <f t="shared" si="218"/>
        <v>78700</v>
      </c>
      <c r="K578" s="133">
        <f t="shared" si="218"/>
        <v>0</v>
      </c>
      <c r="L578" s="133">
        <f t="shared" si="218"/>
        <v>0</v>
      </c>
      <c r="M578" s="133">
        <f t="shared" si="218"/>
        <v>0</v>
      </c>
      <c r="N578" s="133">
        <f t="shared" si="218"/>
        <v>0</v>
      </c>
      <c r="O578" s="133">
        <f t="shared" si="218"/>
        <v>10000</v>
      </c>
      <c r="P578" s="133">
        <f t="shared" si="218"/>
        <v>0</v>
      </c>
      <c r="Q578" s="133">
        <f t="shared" si="218"/>
        <v>0</v>
      </c>
      <c r="R578" s="133">
        <f t="shared" si="218"/>
        <v>10000</v>
      </c>
      <c r="S578" s="133">
        <f t="shared" si="218"/>
        <v>10000</v>
      </c>
      <c r="T578" s="133">
        <f t="shared" si="218"/>
        <v>0</v>
      </c>
      <c r="U578" s="133">
        <f t="shared" si="218"/>
        <v>0</v>
      </c>
      <c r="V578" s="133">
        <f t="shared" si="218"/>
        <v>10000</v>
      </c>
    </row>
    <row r="579" spans="1:22" s="2" customFormat="1" ht="40.5" outlineLevel="4">
      <c r="A579" s="22"/>
      <c r="B579" s="10" t="s">
        <v>255</v>
      </c>
      <c r="C579" s="31" t="s">
        <v>256</v>
      </c>
      <c r="D579" s="31"/>
      <c r="E579" s="31"/>
      <c r="F579" s="31"/>
      <c r="G579" s="133">
        <f aca="true" t="shared" si="219" ref="G579:N579">G580+G585</f>
        <v>78700</v>
      </c>
      <c r="H579" s="133">
        <f t="shared" si="219"/>
        <v>0</v>
      </c>
      <c r="I579" s="133">
        <f t="shared" si="219"/>
        <v>0</v>
      </c>
      <c r="J579" s="133">
        <f t="shared" si="219"/>
        <v>78700</v>
      </c>
      <c r="K579" s="133">
        <f t="shared" si="219"/>
        <v>0</v>
      </c>
      <c r="L579" s="133">
        <f t="shared" si="219"/>
        <v>0</v>
      </c>
      <c r="M579" s="133">
        <f t="shared" si="219"/>
        <v>0</v>
      </c>
      <c r="N579" s="133">
        <f t="shared" si="219"/>
        <v>0</v>
      </c>
      <c r="O579" s="133">
        <f>O580</f>
        <v>10000</v>
      </c>
      <c r="P579" s="133">
        <f t="shared" si="218"/>
        <v>0</v>
      </c>
      <c r="Q579" s="133">
        <f t="shared" si="218"/>
        <v>0</v>
      </c>
      <c r="R579" s="133">
        <f t="shared" si="218"/>
        <v>10000</v>
      </c>
      <c r="S579" s="133">
        <f>S580</f>
        <v>10000</v>
      </c>
      <c r="T579" s="133">
        <f t="shared" si="218"/>
        <v>0</v>
      </c>
      <c r="U579" s="133">
        <f t="shared" si="218"/>
        <v>0</v>
      </c>
      <c r="V579" s="133">
        <f t="shared" si="218"/>
        <v>10000</v>
      </c>
    </row>
    <row r="580" spans="1:22" s="2" customFormat="1" ht="25.5" outlineLevel="4">
      <c r="A580" s="22"/>
      <c r="B580" s="13" t="s">
        <v>257</v>
      </c>
      <c r="C580" s="29" t="s">
        <v>258</v>
      </c>
      <c r="D580" s="29"/>
      <c r="E580" s="29"/>
      <c r="F580" s="29"/>
      <c r="G580" s="130">
        <f aca="true" t="shared" si="220" ref="G580:G589">H580+I580+J580</f>
        <v>10000</v>
      </c>
      <c r="H580" s="130">
        <v>0</v>
      </c>
      <c r="I580" s="130">
        <v>0</v>
      </c>
      <c r="J580" s="130">
        <v>10000</v>
      </c>
      <c r="K580" s="130">
        <f aca="true" t="shared" si="221" ref="K580:K589">L580+M580+N580</f>
        <v>0</v>
      </c>
      <c r="L580" s="130">
        <v>0</v>
      </c>
      <c r="M580" s="130">
        <v>0</v>
      </c>
      <c r="N580" s="130">
        <v>0</v>
      </c>
      <c r="O580" s="130">
        <f aca="true" t="shared" si="222" ref="O580:O589">P580+Q580+R580</f>
        <v>10000</v>
      </c>
      <c r="P580" s="130">
        <v>0</v>
      </c>
      <c r="Q580" s="130">
        <v>0</v>
      </c>
      <c r="R580" s="130">
        <v>10000</v>
      </c>
      <c r="S580" s="130">
        <f aca="true" t="shared" si="223" ref="S580:S589">T580+U580+V580</f>
        <v>10000</v>
      </c>
      <c r="T580" s="130">
        <v>0</v>
      </c>
      <c r="U580" s="130">
        <v>0</v>
      </c>
      <c r="V580" s="130">
        <v>10000</v>
      </c>
    </row>
    <row r="581" spans="1:22" s="2" customFormat="1" ht="25.5" outlineLevel="4">
      <c r="A581" s="22"/>
      <c r="B581" s="13" t="s">
        <v>86</v>
      </c>
      <c r="C581" s="29" t="s">
        <v>258</v>
      </c>
      <c r="D581" s="29">
        <v>200</v>
      </c>
      <c r="E581" s="29"/>
      <c r="F581" s="29"/>
      <c r="G581" s="130">
        <f t="shared" si="220"/>
        <v>10000</v>
      </c>
      <c r="H581" s="130">
        <v>0</v>
      </c>
      <c r="I581" s="130">
        <v>0</v>
      </c>
      <c r="J581" s="130">
        <v>10000</v>
      </c>
      <c r="K581" s="130">
        <f t="shared" si="221"/>
        <v>0</v>
      </c>
      <c r="L581" s="130">
        <v>0</v>
      </c>
      <c r="M581" s="130">
        <v>0</v>
      </c>
      <c r="N581" s="130">
        <v>0</v>
      </c>
      <c r="O581" s="130">
        <f t="shared" si="222"/>
        <v>10000</v>
      </c>
      <c r="P581" s="130">
        <v>0</v>
      </c>
      <c r="Q581" s="130">
        <v>0</v>
      </c>
      <c r="R581" s="130">
        <v>10000</v>
      </c>
      <c r="S581" s="130">
        <f t="shared" si="223"/>
        <v>10000</v>
      </c>
      <c r="T581" s="130">
        <v>0</v>
      </c>
      <c r="U581" s="130">
        <v>0</v>
      </c>
      <c r="V581" s="130">
        <v>10000</v>
      </c>
    </row>
    <row r="582" spans="1:22" s="2" customFormat="1" ht="38.25" outlineLevel="4">
      <c r="A582" s="22"/>
      <c r="B582" s="13" t="s">
        <v>87</v>
      </c>
      <c r="C582" s="29" t="s">
        <v>258</v>
      </c>
      <c r="D582" s="29">
        <v>240</v>
      </c>
      <c r="E582" s="29"/>
      <c r="F582" s="29"/>
      <c r="G582" s="130">
        <f t="shared" si="220"/>
        <v>10000</v>
      </c>
      <c r="H582" s="130">
        <v>0</v>
      </c>
      <c r="I582" s="130">
        <v>0</v>
      </c>
      <c r="J582" s="130">
        <v>10000</v>
      </c>
      <c r="K582" s="130">
        <f t="shared" si="221"/>
        <v>0</v>
      </c>
      <c r="L582" s="130">
        <v>0</v>
      </c>
      <c r="M582" s="130">
        <v>0</v>
      </c>
      <c r="N582" s="130">
        <v>0</v>
      </c>
      <c r="O582" s="130">
        <f t="shared" si="222"/>
        <v>10000</v>
      </c>
      <c r="P582" s="130">
        <v>0</v>
      </c>
      <c r="Q582" s="130">
        <v>0</v>
      </c>
      <c r="R582" s="130">
        <v>10000</v>
      </c>
      <c r="S582" s="130">
        <f t="shared" si="223"/>
        <v>10000</v>
      </c>
      <c r="T582" s="130">
        <v>0</v>
      </c>
      <c r="U582" s="130">
        <v>0</v>
      </c>
      <c r="V582" s="130">
        <v>10000</v>
      </c>
    </row>
    <row r="583" spans="1:22" s="2" customFormat="1" ht="12.75" outlineLevel="4">
      <c r="A583" s="22"/>
      <c r="B583" s="13" t="s">
        <v>52</v>
      </c>
      <c r="C583" s="29" t="s">
        <v>258</v>
      </c>
      <c r="D583" s="29">
        <v>240</v>
      </c>
      <c r="E583" s="29" t="s">
        <v>53</v>
      </c>
      <c r="F583" s="29"/>
      <c r="G583" s="130">
        <f t="shared" si="220"/>
        <v>10000</v>
      </c>
      <c r="H583" s="130">
        <v>0</v>
      </c>
      <c r="I583" s="130">
        <v>0</v>
      </c>
      <c r="J583" s="130">
        <v>10000</v>
      </c>
      <c r="K583" s="130">
        <f t="shared" si="221"/>
        <v>0</v>
      </c>
      <c r="L583" s="130">
        <v>0</v>
      </c>
      <c r="M583" s="130">
        <v>0</v>
      </c>
      <c r="N583" s="130">
        <v>0</v>
      </c>
      <c r="O583" s="130">
        <f t="shared" si="222"/>
        <v>10000</v>
      </c>
      <c r="P583" s="130">
        <v>0</v>
      </c>
      <c r="Q583" s="130">
        <v>0</v>
      </c>
      <c r="R583" s="130">
        <v>10000</v>
      </c>
      <c r="S583" s="130">
        <f t="shared" si="223"/>
        <v>10000</v>
      </c>
      <c r="T583" s="130">
        <v>0</v>
      </c>
      <c r="U583" s="130">
        <v>0</v>
      </c>
      <c r="V583" s="130">
        <v>10000</v>
      </c>
    </row>
    <row r="584" spans="1:22" s="2" customFormat="1" ht="12.75" outlineLevel="4">
      <c r="A584" s="22"/>
      <c r="B584" s="13" t="s">
        <v>66</v>
      </c>
      <c r="C584" s="29" t="s">
        <v>258</v>
      </c>
      <c r="D584" s="29">
        <v>240</v>
      </c>
      <c r="E584" s="29" t="s">
        <v>53</v>
      </c>
      <c r="F584" s="29" t="s">
        <v>67</v>
      </c>
      <c r="G584" s="130">
        <f t="shared" si="220"/>
        <v>10000</v>
      </c>
      <c r="H584" s="130">
        <v>0</v>
      </c>
      <c r="I584" s="130">
        <v>0</v>
      </c>
      <c r="J584" s="130">
        <v>10000</v>
      </c>
      <c r="K584" s="130">
        <f t="shared" si="221"/>
        <v>0</v>
      </c>
      <c r="L584" s="130">
        <v>0</v>
      </c>
      <c r="M584" s="130">
        <v>0</v>
      </c>
      <c r="N584" s="130">
        <v>0</v>
      </c>
      <c r="O584" s="130">
        <f t="shared" si="222"/>
        <v>10000</v>
      </c>
      <c r="P584" s="130">
        <v>0</v>
      </c>
      <c r="Q584" s="130">
        <v>0</v>
      </c>
      <c r="R584" s="130">
        <v>10000</v>
      </c>
      <c r="S584" s="130">
        <f t="shared" si="223"/>
        <v>10000</v>
      </c>
      <c r="T584" s="130">
        <v>0</v>
      </c>
      <c r="U584" s="130">
        <v>0</v>
      </c>
      <c r="V584" s="130">
        <v>10000</v>
      </c>
    </row>
    <row r="585" spans="1:22" s="2" customFormat="1" ht="38.25" outlineLevel="4">
      <c r="A585" s="22"/>
      <c r="B585" s="13" t="s">
        <v>541</v>
      </c>
      <c r="C585" s="29" t="s">
        <v>542</v>
      </c>
      <c r="D585" s="29"/>
      <c r="E585" s="29"/>
      <c r="F585" s="29"/>
      <c r="G585" s="130">
        <f t="shared" si="220"/>
        <v>68700</v>
      </c>
      <c r="H585" s="130">
        <v>0</v>
      </c>
      <c r="I585" s="130">
        <v>0</v>
      </c>
      <c r="J585" s="130">
        <v>68700</v>
      </c>
      <c r="K585" s="130">
        <f t="shared" si="221"/>
        <v>0</v>
      </c>
      <c r="L585" s="130">
        <v>0</v>
      </c>
      <c r="M585" s="130">
        <v>0</v>
      </c>
      <c r="N585" s="130">
        <v>0</v>
      </c>
      <c r="O585" s="130">
        <f t="shared" si="222"/>
        <v>0</v>
      </c>
      <c r="P585" s="130">
        <v>0</v>
      </c>
      <c r="Q585" s="130">
        <v>0</v>
      </c>
      <c r="R585" s="130">
        <v>0</v>
      </c>
      <c r="S585" s="130">
        <f t="shared" si="223"/>
        <v>0</v>
      </c>
      <c r="T585" s="130">
        <v>0</v>
      </c>
      <c r="U585" s="130">
        <v>0</v>
      </c>
      <c r="V585" s="130">
        <v>0</v>
      </c>
    </row>
    <row r="586" spans="1:22" s="2" customFormat="1" ht="25.5" outlineLevel="4">
      <c r="A586" s="22"/>
      <c r="B586" s="13" t="s">
        <v>86</v>
      </c>
      <c r="C586" s="29" t="s">
        <v>542</v>
      </c>
      <c r="D586" s="29">
        <v>200</v>
      </c>
      <c r="E586" s="29"/>
      <c r="F586" s="29"/>
      <c r="G586" s="130">
        <f t="shared" si="220"/>
        <v>68700</v>
      </c>
      <c r="H586" s="130">
        <v>0</v>
      </c>
      <c r="I586" s="130">
        <v>0</v>
      </c>
      <c r="J586" s="130">
        <v>68700</v>
      </c>
      <c r="K586" s="130">
        <f t="shared" si="221"/>
        <v>0</v>
      </c>
      <c r="L586" s="130">
        <v>0</v>
      </c>
      <c r="M586" s="130">
        <v>0</v>
      </c>
      <c r="N586" s="130">
        <v>0</v>
      </c>
      <c r="O586" s="130">
        <f t="shared" si="222"/>
        <v>0</v>
      </c>
      <c r="P586" s="130">
        <v>0</v>
      </c>
      <c r="Q586" s="130">
        <v>0</v>
      </c>
      <c r="R586" s="130">
        <v>0</v>
      </c>
      <c r="S586" s="130">
        <f t="shared" si="223"/>
        <v>0</v>
      </c>
      <c r="T586" s="130">
        <v>0</v>
      </c>
      <c r="U586" s="130">
        <v>0</v>
      </c>
      <c r="V586" s="130">
        <v>0</v>
      </c>
    </row>
    <row r="587" spans="1:22" s="2" customFormat="1" ht="38.25" outlineLevel="4">
      <c r="A587" s="22"/>
      <c r="B587" s="13" t="s">
        <v>87</v>
      </c>
      <c r="C587" s="29" t="s">
        <v>542</v>
      </c>
      <c r="D587" s="29">
        <v>240</v>
      </c>
      <c r="E587" s="29"/>
      <c r="F587" s="29"/>
      <c r="G587" s="130">
        <f t="shared" si="220"/>
        <v>68700</v>
      </c>
      <c r="H587" s="130">
        <v>0</v>
      </c>
      <c r="I587" s="130">
        <v>0</v>
      </c>
      <c r="J587" s="130">
        <v>68700</v>
      </c>
      <c r="K587" s="130">
        <f t="shared" si="221"/>
        <v>0</v>
      </c>
      <c r="L587" s="130">
        <v>0</v>
      </c>
      <c r="M587" s="130">
        <v>0</v>
      </c>
      <c r="N587" s="130">
        <v>0</v>
      </c>
      <c r="O587" s="130">
        <f t="shared" si="222"/>
        <v>0</v>
      </c>
      <c r="P587" s="130">
        <v>0</v>
      </c>
      <c r="Q587" s="130">
        <v>0</v>
      </c>
      <c r="R587" s="130">
        <v>0</v>
      </c>
      <c r="S587" s="130">
        <f t="shared" si="223"/>
        <v>0</v>
      </c>
      <c r="T587" s="130">
        <v>0</v>
      </c>
      <c r="U587" s="130">
        <v>0</v>
      </c>
      <c r="V587" s="130">
        <v>0</v>
      </c>
    </row>
    <row r="588" spans="1:22" s="2" customFormat="1" ht="12.75" outlineLevel="4">
      <c r="A588" s="22"/>
      <c r="B588" s="13" t="s">
        <v>52</v>
      </c>
      <c r="C588" s="29" t="s">
        <v>542</v>
      </c>
      <c r="D588" s="29">
        <v>240</v>
      </c>
      <c r="E588" s="29" t="s">
        <v>53</v>
      </c>
      <c r="F588" s="29"/>
      <c r="G588" s="130">
        <f t="shared" si="220"/>
        <v>68700</v>
      </c>
      <c r="H588" s="130">
        <v>0</v>
      </c>
      <c r="I588" s="130">
        <v>0</v>
      </c>
      <c r="J588" s="130">
        <v>68700</v>
      </c>
      <c r="K588" s="130">
        <f t="shared" si="221"/>
        <v>0</v>
      </c>
      <c r="L588" s="130">
        <v>0</v>
      </c>
      <c r="M588" s="130">
        <v>0</v>
      </c>
      <c r="N588" s="130">
        <v>0</v>
      </c>
      <c r="O588" s="130">
        <f t="shared" si="222"/>
        <v>0</v>
      </c>
      <c r="P588" s="130">
        <v>0</v>
      </c>
      <c r="Q588" s="130">
        <v>0</v>
      </c>
      <c r="R588" s="130">
        <v>0</v>
      </c>
      <c r="S588" s="130">
        <f t="shared" si="223"/>
        <v>0</v>
      </c>
      <c r="T588" s="130">
        <v>0</v>
      </c>
      <c r="U588" s="130">
        <v>0</v>
      </c>
      <c r="V588" s="130">
        <v>0</v>
      </c>
    </row>
    <row r="589" spans="1:22" s="2" customFormat="1" ht="12.75" outlineLevel="4">
      <c r="A589" s="22"/>
      <c r="B589" s="13" t="s">
        <v>66</v>
      </c>
      <c r="C589" s="29" t="s">
        <v>542</v>
      </c>
      <c r="D589" s="29">
        <v>240</v>
      </c>
      <c r="E589" s="29" t="s">
        <v>53</v>
      </c>
      <c r="F589" s="29" t="s">
        <v>67</v>
      </c>
      <c r="G589" s="130">
        <f t="shared" si="220"/>
        <v>68700</v>
      </c>
      <c r="H589" s="130">
        <v>0</v>
      </c>
      <c r="I589" s="130">
        <v>0</v>
      </c>
      <c r="J589" s="130">
        <v>68700</v>
      </c>
      <c r="K589" s="130">
        <f t="shared" si="221"/>
        <v>0</v>
      </c>
      <c r="L589" s="130">
        <v>0</v>
      </c>
      <c r="M589" s="130">
        <v>0</v>
      </c>
      <c r="N589" s="130">
        <v>0</v>
      </c>
      <c r="O589" s="130">
        <f t="shared" si="222"/>
        <v>0</v>
      </c>
      <c r="P589" s="130">
        <v>0</v>
      </c>
      <c r="Q589" s="130">
        <v>0</v>
      </c>
      <c r="R589" s="130">
        <v>0</v>
      </c>
      <c r="S589" s="130">
        <f t="shared" si="223"/>
        <v>0</v>
      </c>
      <c r="T589" s="130">
        <v>0</v>
      </c>
      <c r="U589" s="130">
        <v>0</v>
      </c>
      <c r="V589" s="130">
        <v>0</v>
      </c>
    </row>
    <row r="590" spans="1:22" s="2" customFormat="1" ht="12.75" outlineLevel="4">
      <c r="A590" s="48"/>
      <c r="B590" s="13"/>
      <c r="C590" s="44"/>
      <c r="D590" s="46"/>
      <c r="E590" s="44"/>
      <c r="F590" s="44"/>
      <c r="G590" s="55"/>
      <c r="H590" s="55"/>
      <c r="I590" s="55"/>
      <c r="J590" s="47"/>
      <c r="K590" s="55"/>
      <c r="L590" s="55"/>
      <c r="M590" s="55"/>
      <c r="N590" s="47"/>
      <c r="O590" s="55"/>
      <c r="P590" s="55"/>
      <c r="Q590" s="55"/>
      <c r="R590" s="47"/>
      <c r="S590" s="55"/>
      <c r="T590" s="55"/>
      <c r="U590" s="55"/>
      <c r="V590" s="47"/>
    </row>
    <row r="591" spans="1:22" s="2" customFormat="1" ht="72" customHeight="1" outlineLevel="4">
      <c r="A591" s="21" t="s">
        <v>543</v>
      </c>
      <c r="B591" s="170" t="s">
        <v>201</v>
      </c>
      <c r="C591" s="178" t="s">
        <v>266</v>
      </c>
      <c r="D591" s="172"/>
      <c r="E591" s="171"/>
      <c r="F591" s="171"/>
      <c r="G591" s="173">
        <f aca="true" t="shared" si="224" ref="G591:V591">G593+G634</f>
        <v>28240023.95</v>
      </c>
      <c r="H591" s="173">
        <f t="shared" si="224"/>
        <v>1259300</v>
      </c>
      <c r="I591" s="173">
        <f t="shared" si="224"/>
        <v>16406000</v>
      </c>
      <c r="J591" s="173">
        <f t="shared" si="224"/>
        <v>10574723.95</v>
      </c>
      <c r="K591" s="173">
        <f>K593+K634</f>
        <v>5228957.37</v>
      </c>
      <c r="L591" s="173">
        <f>L593+L634</f>
        <v>333600</v>
      </c>
      <c r="M591" s="173">
        <f>M593+M634</f>
        <v>4101600</v>
      </c>
      <c r="N591" s="173">
        <f>N593+N634</f>
        <v>793757.37</v>
      </c>
      <c r="O591" s="173">
        <f t="shared" si="224"/>
        <v>21933900</v>
      </c>
      <c r="P591" s="173">
        <f t="shared" si="224"/>
        <v>1334600</v>
      </c>
      <c r="Q591" s="173">
        <f t="shared" si="224"/>
        <v>14961900</v>
      </c>
      <c r="R591" s="173">
        <f t="shared" si="224"/>
        <v>5637400</v>
      </c>
      <c r="S591" s="173">
        <f t="shared" si="224"/>
        <v>21470200</v>
      </c>
      <c r="T591" s="173">
        <f t="shared" si="224"/>
        <v>1334600</v>
      </c>
      <c r="U591" s="173">
        <f t="shared" si="224"/>
        <v>14951900</v>
      </c>
      <c r="V591" s="173">
        <f t="shared" si="224"/>
        <v>5183700</v>
      </c>
    </row>
    <row r="592" spans="1:22" s="2" customFormat="1" ht="12.75" outlineLevel="4">
      <c r="A592" s="22"/>
      <c r="B592" s="23"/>
      <c r="C592" s="3"/>
      <c r="D592" s="3"/>
      <c r="E592" s="3"/>
      <c r="F592" s="13"/>
      <c r="G592" s="7"/>
      <c r="H592" s="7"/>
      <c r="I592" s="7"/>
      <c r="J592" s="5"/>
      <c r="K592" s="7"/>
      <c r="L592" s="7"/>
      <c r="M592" s="7"/>
      <c r="N592" s="5"/>
      <c r="O592" s="7"/>
      <c r="P592" s="7"/>
      <c r="Q592" s="7"/>
      <c r="R592" s="5"/>
      <c r="S592" s="7"/>
      <c r="T592" s="7"/>
      <c r="U592" s="7"/>
      <c r="V592" s="5"/>
    </row>
    <row r="593" spans="1:22" s="2" customFormat="1" ht="108" customHeight="1" outlineLevel="4">
      <c r="A593" s="26" t="s">
        <v>544</v>
      </c>
      <c r="B593" s="177" t="s">
        <v>389</v>
      </c>
      <c r="C593" s="36" t="s">
        <v>268</v>
      </c>
      <c r="D593" s="10"/>
      <c r="E593" s="10"/>
      <c r="F593" s="10"/>
      <c r="G593" s="133">
        <f>G594+G600+G606+G627</f>
        <v>24301923.95</v>
      </c>
      <c r="H593" s="133">
        <f>H600+H606+H594+H627</f>
        <v>1259300</v>
      </c>
      <c r="I593" s="133">
        <f>I600+I606+I594+I627</f>
        <v>16406000</v>
      </c>
      <c r="J593" s="133">
        <f>J600+J606+J594+J627</f>
        <v>6636623.95</v>
      </c>
      <c r="K593" s="133">
        <f>K594+K600+K606+K627</f>
        <v>4496723.95</v>
      </c>
      <c r="L593" s="133">
        <f>L600+L606+L594+L627</f>
        <v>333600</v>
      </c>
      <c r="M593" s="133">
        <f>M600+M606+M594+M627</f>
        <v>4101600</v>
      </c>
      <c r="N593" s="133">
        <f>N600+N606+N594+N627</f>
        <v>61523.95</v>
      </c>
      <c r="O593" s="133">
        <f>O594+O600+O606+O627</f>
        <v>17958500</v>
      </c>
      <c r="P593" s="133">
        <f>P600+P606+P594+P627</f>
        <v>1334600</v>
      </c>
      <c r="Q593" s="133">
        <f>Q600+Q606+Q594+Q627</f>
        <v>14961900</v>
      </c>
      <c r="R593" s="133">
        <f>R600+R606+R594+R627</f>
        <v>1662000</v>
      </c>
      <c r="S593" s="133">
        <f>S594+S600+S606+S627</f>
        <v>17494800</v>
      </c>
      <c r="T593" s="133">
        <f>T600+T606+T594+T627</f>
        <v>1334600</v>
      </c>
      <c r="U593" s="133">
        <f>U600+U606+U594+U627</f>
        <v>14951900</v>
      </c>
      <c r="V593" s="133">
        <f>V600+V606+V594+V627</f>
        <v>1208300</v>
      </c>
    </row>
    <row r="594" spans="1:22" s="2" customFormat="1" ht="53.25" customHeight="1" outlineLevel="4">
      <c r="A594" s="22"/>
      <c r="B594" s="10" t="s">
        <v>328</v>
      </c>
      <c r="C594" s="31" t="s">
        <v>334</v>
      </c>
      <c r="D594" s="31"/>
      <c r="E594" s="31"/>
      <c r="F594" s="31"/>
      <c r="G594" s="119">
        <f aca="true" t="shared" si="225" ref="G594:V594">G595</f>
        <v>2012100</v>
      </c>
      <c r="H594" s="119">
        <f t="shared" si="225"/>
        <v>0</v>
      </c>
      <c r="I594" s="119">
        <f t="shared" si="225"/>
        <v>0</v>
      </c>
      <c r="J594" s="119">
        <f t="shared" si="225"/>
        <v>2012100</v>
      </c>
      <c r="K594" s="119">
        <f t="shared" si="225"/>
        <v>0</v>
      </c>
      <c r="L594" s="119">
        <f t="shared" si="225"/>
        <v>0</v>
      </c>
      <c r="M594" s="119">
        <f t="shared" si="225"/>
        <v>0</v>
      </c>
      <c r="N594" s="119">
        <f t="shared" si="225"/>
        <v>0</v>
      </c>
      <c r="O594" s="119">
        <f t="shared" si="225"/>
        <v>1612000</v>
      </c>
      <c r="P594" s="119">
        <f t="shared" si="225"/>
        <v>0</v>
      </c>
      <c r="Q594" s="119">
        <f t="shared" si="225"/>
        <v>0</v>
      </c>
      <c r="R594" s="119">
        <f t="shared" si="225"/>
        <v>1612000</v>
      </c>
      <c r="S594" s="119">
        <f t="shared" si="225"/>
        <v>1158300</v>
      </c>
      <c r="T594" s="119">
        <f t="shared" si="225"/>
        <v>0</v>
      </c>
      <c r="U594" s="119">
        <f t="shared" si="225"/>
        <v>0</v>
      </c>
      <c r="V594" s="119">
        <f t="shared" si="225"/>
        <v>1158300</v>
      </c>
    </row>
    <row r="595" spans="1:22" s="2" customFormat="1" ht="26.25" customHeight="1" outlineLevel="4">
      <c r="A595" s="22"/>
      <c r="B595" s="13" t="s">
        <v>329</v>
      </c>
      <c r="C595" s="29" t="s">
        <v>330</v>
      </c>
      <c r="D595" s="29"/>
      <c r="E595" s="29"/>
      <c r="F595" s="29"/>
      <c r="G595" s="130">
        <f>H595+I595+J595</f>
        <v>2012100</v>
      </c>
      <c r="H595" s="130">
        <v>0</v>
      </c>
      <c r="I595" s="130">
        <v>0</v>
      </c>
      <c r="J595" s="130">
        <v>2012100</v>
      </c>
      <c r="K595" s="130">
        <f>L595+M595+N595</f>
        <v>0</v>
      </c>
      <c r="L595" s="130">
        <v>0</v>
      </c>
      <c r="M595" s="130">
        <v>0</v>
      </c>
      <c r="N595" s="130">
        <v>0</v>
      </c>
      <c r="O595" s="130">
        <f>P595+Q595+R595</f>
        <v>1612000</v>
      </c>
      <c r="P595" s="130">
        <v>0</v>
      </c>
      <c r="Q595" s="130">
        <v>0</v>
      </c>
      <c r="R595" s="130">
        <v>1612000</v>
      </c>
      <c r="S595" s="130">
        <f>T595+U595+V595</f>
        <v>1158300</v>
      </c>
      <c r="T595" s="130">
        <v>0</v>
      </c>
      <c r="U595" s="130">
        <v>0</v>
      </c>
      <c r="V595" s="130">
        <v>1158300</v>
      </c>
    </row>
    <row r="596" spans="1:22" s="2" customFormat="1" ht="12.75" outlineLevel="4">
      <c r="A596" s="22"/>
      <c r="B596" s="13" t="s">
        <v>129</v>
      </c>
      <c r="C596" s="29" t="s">
        <v>330</v>
      </c>
      <c r="D596" s="29" t="s">
        <v>313</v>
      </c>
      <c r="E596" s="29"/>
      <c r="F596" s="29"/>
      <c r="G596" s="130">
        <f>H596+I596+J596</f>
        <v>2012100</v>
      </c>
      <c r="H596" s="130">
        <v>0</v>
      </c>
      <c r="I596" s="130">
        <v>0</v>
      </c>
      <c r="J596" s="130">
        <v>2012100</v>
      </c>
      <c r="K596" s="130">
        <f>L596+M596+N596</f>
        <v>0</v>
      </c>
      <c r="L596" s="130">
        <v>0</v>
      </c>
      <c r="M596" s="130">
        <v>0</v>
      </c>
      <c r="N596" s="130">
        <v>0</v>
      </c>
      <c r="O596" s="130">
        <f>P596+Q596+R596</f>
        <v>1612000</v>
      </c>
      <c r="P596" s="130">
        <v>0</v>
      </c>
      <c r="Q596" s="130">
        <v>0</v>
      </c>
      <c r="R596" s="130">
        <v>1612000</v>
      </c>
      <c r="S596" s="130">
        <f>T596+U596+V596</f>
        <v>1158300</v>
      </c>
      <c r="T596" s="130">
        <v>0</v>
      </c>
      <c r="U596" s="130">
        <v>0</v>
      </c>
      <c r="V596" s="130">
        <v>1158300</v>
      </c>
    </row>
    <row r="597" spans="1:22" s="2" customFormat="1" ht="12.75" outlineLevel="4">
      <c r="A597" s="22"/>
      <c r="B597" s="13" t="s">
        <v>331</v>
      </c>
      <c r="C597" s="29" t="s">
        <v>330</v>
      </c>
      <c r="D597" s="29" t="s">
        <v>479</v>
      </c>
      <c r="E597" s="29"/>
      <c r="F597" s="29"/>
      <c r="G597" s="130">
        <f>H597+I597+J597</f>
        <v>2012100</v>
      </c>
      <c r="H597" s="130">
        <v>0</v>
      </c>
      <c r="I597" s="130">
        <v>0</v>
      </c>
      <c r="J597" s="130">
        <v>2012100</v>
      </c>
      <c r="K597" s="130">
        <f>L597+M597+N597</f>
        <v>0</v>
      </c>
      <c r="L597" s="130">
        <v>0</v>
      </c>
      <c r="M597" s="130">
        <v>0</v>
      </c>
      <c r="N597" s="130">
        <v>0</v>
      </c>
      <c r="O597" s="130">
        <f>P597+Q597+R597</f>
        <v>1612000</v>
      </c>
      <c r="P597" s="130">
        <v>0</v>
      </c>
      <c r="Q597" s="130">
        <v>0</v>
      </c>
      <c r="R597" s="130">
        <v>1612000</v>
      </c>
      <c r="S597" s="130">
        <f>T597+U597+V597</f>
        <v>1158300</v>
      </c>
      <c r="T597" s="130">
        <v>0</v>
      </c>
      <c r="U597" s="130">
        <v>0</v>
      </c>
      <c r="V597" s="130">
        <v>1158300</v>
      </c>
    </row>
    <row r="598" spans="1:22" s="2" customFormat="1" ht="12.75" outlineLevel="4">
      <c r="A598" s="22"/>
      <c r="B598" s="13" t="s">
        <v>49</v>
      </c>
      <c r="C598" s="29" t="s">
        <v>330</v>
      </c>
      <c r="D598" s="29" t="s">
        <v>479</v>
      </c>
      <c r="E598" s="29" t="s">
        <v>41</v>
      </c>
      <c r="F598" s="29"/>
      <c r="G598" s="130">
        <f>H598+I598+J598</f>
        <v>2012100</v>
      </c>
      <c r="H598" s="130">
        <v>0</v>
      </c>
      <c r="I598" s="130">
        <v>0</v>
      </c>
      <c r="J598" s="130">
        <v>2012100</v>
      </c>
      <c r="K598" s="130">
        <f>L598+M598+N598</f>
        <v>0</v>
      </c>
      <c r="L598" s="130">
        <v>0</v>
      </c>
      <c r="M598" s="130">
        <v>0</v>
      </c>
      <c r="N598" s="130">
        <v>0</v>
      </c>
      <c r="O598" s="130">
        <f>P598+Q598+R598</f>
        <v>1612000</v>
      </c>
      <c r="P598" s="130">
        <v>0</v>
      </c>
      <c r="Q598" s="130">
        <v>0</v>
      </c>
      <c r="R598" s="130">
        <v>1612000</v>
      </c>
      <c r="S598" s="130">
        <f>T598+U598+V598</f>
        <v>1158300</v>
      </c>
      <c r="T598" s="130">
        <v>0</v>
      </c>
      <c r="U598" s="130">
        <v>0</v>
      </c>
      <c r="V598" s="130">
        <v>1158300</v>
      </c>
    </row>
    <row r="599" spans="1:22" s="2" customFormat="1" ht="12.75" outlineLevel="4">
      <c r="A599" s="22"/>
      <c r="B599" s="13" t="s">
        <v>332</v>
      </c>
      <c r="C599" s="29" t="s">
        <v>330</v>
      </c>
      <c r="D599" s="29" t="s">
        <v>479</v>
      </c>
      <c r="E599" s="29" t="s">
        <v>41</v>
      </c>
      <c r="F599" s="29" t="s">
        <v>333</v>
      </c>
      <c r="G599" s="130">
        <f>H599+I599+J599</f>
        <v>2012100</v>
      </c>
      <c r="H599" s="130">
        <v>0</v>
      </c>
      <c r="I599" s="130">
        <v>0</v>
      </c>
      <c r="J599" s="130">
        <v>2012100</v>
      </c>
      <c r="K599" s="130">
        <f>L599+M599+N599</f>
        <v>0</v>
      </c>
      <c r="L599" s="130">
        <v>0</v>
      </c>
      <c r="M599" s="130">
        <v>0</v>
      </c>
      <c r="N599" s="130">
        <v>0</v>
      </c>
      <c r="O599" s="130">
        <f>P599+Q599+R599</f>
        <v>1612000</v>
      </c>
      <c r="P599" s="130">
        <v>0</v>
      </c>
      <c r="Q599" s="130">
        <v>0</v>
      </c>
      <c r="R599" s="130">
        <v>1612000</v>
      </c>
      <c r="S599" s="130">
        <f>T599+U599+V599</f>
        <v>1158300</v>
      </c>
      <c r="T599" s="130">
        <v>0</v>
      </c>
      <c r="U599" s="130">
        <v>0</v>
      </c>
      <c r="V599" s="130">
        <v>1158300</v>
      </c>
    </row>
    <row r="600" spans="1:22" s="2" customFormat="1" ht="69" customHeight="1" outlineLevel="4">
      <c r="A600" s="22"/>
      <c r="B600" s="10" t="s">
        <v>263</v>
      </c>
      <c r="C600" s="31" t="s">
        <v>269</v>
      </c>
      <c r="D600" s="31"/>
      <c r="E600" s="31"/>
      <c r="F600" s="31"/>
      <c r="G600" s="119">
        <f aca="true" t="shared" si="226" ref="G600:V600">G601</f>
        <v>61523.95</v>
      </c>
      <c r="H600" s="119">
        <f t="shared" si="226"/>
        <v>0</v>
      </c>
      <c r="I600" s="119">
        <f t="shared" si="226"/>
        <v>0</v>
      </c>
      <c r="J600" s="119">
        <f t="shared" si="226"/>
        <v>61523.95</v>
      </c>
      <c r="K600" s="119">
        <f t="shared" si="226"/>
        <v>61523.95</v>
      </c>
      <c r="L600" s="119">
        <f t="shared" si="226"/>
        <v>0</v>
      </c>
      <c r="M600" s="119">
        <f t="shared" si="226"/>
        <v>0</v>
      </c>
      <c r="N600" s="119">
        <f t="shared" si="226"/>
        <v>61523.95</v>
      </c>
      <c r="O600" s="119">
        <f t="shared" si="226"/>
        <v>0</v>
      </c>
      <c r="P600" s="119">
        <f t="shared" si="226"/>
        <v>0</v>
      </c>
      <c r="Q600" s="119">
        <f t="shared" si="226"/>
        <v>0</v>
      </c>
      <c r="R600" s="119">
        <f t="shared" si="226"/>
        <v>0</v>
      </c>
      <c r="S600" s="119">
        <f t="shared" si="226"/>
        <v>0</v>
      </c>
      <c r="T600" s="119">
        <f t="shared" si="226"/>
        <v>0</v>
      </c>
      <c r="U600" s="119">
        <f t="shared" si="226"/>
        <v>0</v>
      </c>
      <c r="V600" s="119">
        <f t="shared" si="226"/>
        <v>0</v>
      </c>
    </row>
    <row r="601" spans="1:22" s="2" customFormat="1" ht="25.5" customHeight="1" outlineLevel="4">
      <c r="A601" s="22"/>
      <c r="B601" s="13" t="s">
        <v>78</v>
      </c>
      <c r="C601" s="29" t="s">
        <v>270</v>
      </c>
      <c r="D601" s="29"/>
      <c r="E601" s="29"/>
      <c r="F601" s="29"/>
      <c r="G601" s="130">
        <f>H601+I601+J601</f>
        <v>61523.95</v>
      </c>
      <c r="H601" s="130">
        <v>0</v>
      </c>
      <c r="I601" s="130">
        <v>0</v>
      </c>
      <c r="J601" s="130">
        <v>61523.95</v>
      </c>
      <c r="K601" s="130">
        <f>L601+M601+N601</f>
        <v>61523.95</v>
      </c>
      <c r="L601" s="130">
        <v>0</v>
      </c>
      <c r="M601" s="130">
        <v>0</v>
      </c>
      <c r="N601" s="130">
        <v>61523.95</v>
      </c>
      <c r="O601" s="130">
        <f>P601+Q601+R601</f>
        <v>0</v>
      </c>
      <c r="P601" s="130">
        <v>0</v>
      </c>
      <c r="Q601" s="130">
        <v>0</v>
      </c>
      <c r="R601" s="130">
        <v>0</v>
      </c>
      <c r="S601" s="130">
        <f>T601+U601+V601</f>
        <v>0</v>
      </c>
      <c r="T601" s="130">
        <v>0</v>
      </c>
      <c r="U601" s="130">
        <v>0</v>
      </c>
      <c r="V601" s="130">
        <v>0</v>
      </c>
    </row>
    <row r="602" spans="1:22" s="2" customFormat="1" ht="12.75" outlineLevel="4">
      <c r="A602" s="22"/>
      <c r="B602" s="13" t="s">
        <v>129</v>
      </c>
      <c r="C602" s="29" t="s">
        <v>270</v>
      </c>
      <c r="D602" s="29" t="s">
        <v>313</v>
      </c>
      <c r="E602" s="29"/>
      <c r="F602" s="29"/>
      <c r="G602" s="130">
        <f>H602+I602+J602</f>
        <v>61523.95</v>
      </c>
      <c r="H602" s="130">
        <v>0</v>
      </c>
      <c r="I602" s="130">
        <v>0</v>
      </c>
      <c r="J602" s="130">
        <v>61523.95</v>
      </c>
      <c r="K602" s="130">
        <f>L602+M602+N602</f>
        <v>61523.95</v>
      </c>
      <c r="L602" s="130">
        <v>0</v>
      </c>
      <c r="M602" s="130">
        <v>0</v>
      </c>
      <c r="N602" s="130">
        <v>61523.95</v>
      </c>
      <c r="O602" s="130">
        <f>P602+Q602+R602</f>
        <v>0</v>
      </c>
      <c r="P602" s="130">
        <v>0</v>
      </c>
      <c r="Q602" s="130">
        <v>0</v>
      </c>
      <c r="R602" s="130">
        <v>0</v>
      </c>
      <c r="S602" s="130">
        <f>T602+U602+V602</f>
        <v>0</v>
      </c>
      <c r="T602" s="130">
        <v>0</v>
      </c>
      <c r="U602" s="130">
        <v>0</v>
      </c>
      <c r="V602" s="130">
        <v>0</v>
      </c>
    </row>
    <row r="603" spans="1:22" s="2" customFormat="1" ht="12.75" outlineLevel="4">
      <c r="A603" s="22"/>
      <c r="B603" s="13" t="s">
        <v>3</v>
      </c>
      <c r="C603" s="29" t="s">
        <v>270</v>
      </c>
      <c r="D603" s="29" t="s">
        <v>4</v>
      </c>
      <c r="E603" s="29"/>
      <c r="F603" s="29"/>
      <c r="G603" s="130">
        <f>H603+I603+J603</f>
        <v>61523.95</v>
      </c>
      <c r="H603" s="130">
        <v>0</v>
      </c>
      <c r="I603" s="130">
        <v>0</v>
      </c>
      <c r="J603" s="130">
        <v>61523.95</v>
      </c>
      <c r="K603" s="130">
        <f>L603+M603+N603</f>
        <v>61523.95</v>
      </c>
      <c r="L603" s="130">
        <v>0</v>
      </c>
      <c r="M603" s="130">
        <v>0</v>
      </c>
      <c r="N603" s="130">
        <v>61523.95</v>
      </c>
      <c r="O603" s="130">
        <f>P603+Q603+R603</f>
        <v>0</v>
      </c>
      <c r="P603" s="130">
        <v>0</v>
      </c>
      <c r="Q603" s="130">
        <v>0</v>
      </c>
      <c r="R603" s="130">
        <v>0</v>
      </c>
      <c r="S603" s="130">
        <f>T603+U603+V603</f>
        <v>0</v>
      </c>
      <c r="T603" s="130">
        <v>0</v>
      </c>
      <c r="U603" s="130">
        <v>0</v>
      </c>
      <c r="V603" s="130">
        <v>0</v>
      </c>
    </row>
    <row r="604" spans="1:22" s="2" customFormat="1" ht="12.75" outlineLevel="4">
      <c r="A604" s="22"/>
      <c r="B604" s="13" t="s">
        <v>49</v>
      </c>
      <c r="C604" s="29" t="s">
        <v>270</v>
      </c>
      <c r="D604" s="29" t="s">
        <v>4</v>
      </c>
      <c r="E604" s="29" t="s">
        <v>41</v>
      </c>
      <c r="F604" s="29"/>
      <c r="G604" s="130">
        <f>H604+I604+J604</f>
        <v>61523.95</v>
      </c>
      <c r="H604" s="130">
        <v>0</v>
      </c>
      <c r="I604" s="130">
        <v>0</v>
      </c>
      <c r="J604" s="130">
        <v>61523.95</v>
      </c>
      <c r="K604" s="130">
        <f>L604+M604+N604</f>
        <v>61523.95</v>
      </c>
      <c r="L604" s="130">
        <v>0</v>
      </c>
      <c r="M604" s="130">
        <v>0</v>
      </c>
      <c r="N604" s="130">
        <v>61523.95</v>
      </c>
      <c r="O604" s="130">
        <f>P604+Q604+R604</f>
        <v>0</v>
      </c>
      <c r="P604" s="130">
        <v>0</v>
      </c>
      <c r="Q604" s="130">
        <v>0</v>
      </c>
      <c r="R604" s="130">
        <v>0</v>
      </c>
      <c r="S604" s="130">
        <f>T604+U604+V604</f>
        <v>0</v>
      </c>
      <c r="T604" s="130">
        <v>0</v>
      </c>
      <c r="U604" s="130">
        <v>0</v>
      </c>
      <c r="V604" s="130">
        <v>0</v>
      </c>
    </row>
    <row r="605" spans="1:22" s="2" customFormat="1" ht="12.75" outlineLevel="4">
      <c r="A605" s="22"/>
      <c r="B605" s="13" t="s">
        <v>57</v>
      </c>
      <c r="C605" s="29" t="s">
        <v>270</v>
      </c>
      <c r="D605" s="29" t="s">
        <v>4</v>
      </c>
      <c r="E605" s="29" t="s">
        <v>41</v>
      </c>
      <c r="F605" s="29" t="s">
        <v>264</v>
      </c>
      <c r="G605" s="130">
        <f>H605+I605+J605</f>
        <v>61523.95</v>
      </c>
      <c r="H605" s="130">
        <v>0</v>
      </c>
      <c r="I605" s="130">
        <v>0</v>
      </c>
      <c r="J605" s="130">
        <v>61523.95</v>
      </c>
      <c r="K605" s="130">
        <f>L605+M605+N605</f>
        <v>61523.95</v>
      </c>
      <c r="L605" s="130">
        <v>0</v>
      </c>
      <c r="M605" s="130">
        <v>0</v>
      </c>
      <c r="N605" s="130">
        <v>61523.95</v>
      </c>
      <c r="O605" s="130">
        <f>P605+Q605+R605</f>
        <v>0</v>
      </c>
      <c r="P605" s="130">
        <v>0</v>
      </c>
      <c r="Q605" s="130">
        <v>0</v>
      </c>
      <c r="R605" s="130">
        <v>0</v>
      </c>
      <c r="S605" s="130">
        <f>T605+U605+V605</f>
        <v>0</v>
      </c>
      <c r="T605" s="130">
        <v>0</v>
      </c>
      <c r="U605" s="130">
        <v>0</v>
      </c>
      <c r="V605" s="130">
        <v>0</v>
      </c>
    </row>
    <row r="606" spans="1:22" s="2" customFormat="1" ht="81.75" customHeight="1" outlineLevel="4">
      <c r="A606" s="22"/>
      <c r="B606" s="10" t="s">
        <v>271</v>
      </c>
      <c r="C606" s="31" t="s">
        <v>272</v>
      </c>
      <c r="D606" s="31"/>
      <c r="E606" s="31"/>
      <c r="F606" s="31"/>
      <c r="G606" s="119">
        <f aca="true" t="shared" si="227" ref="G606:N606">G607+G617+G622+G612</f>
        <v>22178300</v>
      </c>
      <c r="H606" s="119">
        <f t="shared" si="227"/>
        <v>1259300</v>
      </c>
      <c r="I606" s="119">
        <f t="shared" si="227"/>
        <v>16406000</v>
      </c>
      <c r="J606" s="119">
        <f t="shared" si="227"/>
        <v>4513000</v>
      </c>
      <c r="K606" s="119">
        <f t="shared" si="227"/>
        <v>4435200</v>
      </c>
      <c r="L606" s="119">
        <f t="shared" si="227"/>
        <v>333600</v>
      </c>
      <c r="M606" s="119">
        <f t="shared" si="227"/>
        <v>4101600</v>
      </c>
      <c r="N606" s="119">
        <f t="shared" si="227"/>
        <v>0</v>
      </c>
      <c r="O606" s="119">
        <f aca="true" t="shared" si="228" ref="O606:V606">O607+O617+O622</f>
        <v>16296500</v>
      </c>
      <c r="P606" s="119">
        <f t="shared" si="228"/>
        <v>1334600</v>
      </c>
      <c r="Q606" s="119">
        <f t="shared" si="228"/>
        <v>14961900</v>
      </c>
      <c r="R606" s="119">
        <f t="shared" si="228"/>
        <v>0</v>
      </c>
      <c r="S606" s="119">
        <f t="shared" si="228"/>
        <v>16286500</v>
      </c>
      <c r="T606" s="119">
        <f t="shared" si="228"/>
        <v>1334600</v>
      </c>
      <c r="U606" s="119">
        <f t="shared" si="228"/>
        <v>14951900</v>
      </c>
      <c r="V606" s="119">
        <f t="shared" si="228"/>
        <v>0</v>
      </c>
    </row>
    <row r="607" spans="1:22" s="2" customFormat="1" ht="51" customHeight="1" outlineLevel="4">
      <c r="A607" s="22"/>
      <c r="B607" s="13" t="s">
        <v>273</v>
      </c>
      <c r="C607" s="29" t="s">
        <v>274</v>
      </c>
      <c r="D607" s="29"/>
      <c r="E607" s="29"/>
      <c r="F607" s="29"/>
      <c r="G607" s="130">
        <f aca="true" t="shared" si="229" ref="G607:G626">H607+I607+J607</f>
        <v>1259300</v>
      </c>
      <c r="H607" s="130">
        <v>1259300</v>
      </c>
      <c r="I607" s="130">
        <v>0</v>
      </c>
      <c r="J607" s="130">
        <v>0</v>
      </c>
      <c r="K607" s="130">
        <f aca="true" t="shared" si="230" ref="K607:K626">L607+M607+N607</f>
        <v>333600</v>
      </c>
      <c r="L607" s="130">
        <v>333600</v>
      </c>
      <c r="M607" s="130">
        <v>0</v>
      </c>
      <c r="N607" s="130">
        <v>0</v>
      </c>
      <c r="O607" s="130">
        <f aca="true" t="shared" si="231" ref="O607:O626">P607+Q607+R607</f>
        <v>1334600</v>
      </c>
      <c r="P607" s="130">
        <v>1334600</v>
      </c>
      <c r="Q607" s="130">
        <v>0</v>
      </c>
      <c r="R607" s="130">
        <v>0</v>
      </c>
      <c r="S607" s="130">
        <f aca="true" t="shared" si="232" ref="S607:S626">T607+U607+V607</f>
        <v>1334600</v>
      </c>
      <c r="T607" s="130">
        <v>1334600</v>
      </c>
      <c r="U607" s="130">
        <v>0</v>
      </c>
      <c r="V607" s="130">
        <v>0</v>
      </c>
    </row>
    <row r="608" spans="1:22" s="2" customFormat="1" ht="12.75" outlineLevel="4">
      <c r="A608" s="22"/>
      <c r="B608" s="13" t="s">
        <v>92</v>
      </c>
      <c r="C608" s="29" t="s">
        <v>274</v>
      </c>
      <c r="D608" s="29">
        <v>500</v>
      </c>
      <c r="E608" s="29"/>
      <c r="F608" s="29"/>
      <c r="G608" s="130">
        <f t="shared" si="229"/>
        <v>1259300</v>
      </c>
      <c r="H608" s="130">
        <v>1259300</v>
      </c>
      <c r="I608" s="130">
        <v>0</v>
      </c>
      <c r="J608" s="130">
        <v>0</v>
      </c>
      <c r="K608" s="130">
        <f t="shared" si="230"/>
        <v>333600</v>
      </c>
      <c r="L608" s="130">
        <v>333600</v>
      </c>
      <c r="M608" s="130">
        <v>0</v>
      </c>
      <c r="N608" s="130">
        <v>0</v>
      </c>
      <c r="O608" s="130">
        <f t="shared" si="231"/>
        <v>1334600</v>
      </c>
      <c r="P608" s="130">
        <v>1334600</v>
      </c>
      <c r="Q608" s="130">
        <v>0</v>
      </c>
      <c r="R608" s="130">
        <v>0</v>
      </c>
      <c r="S608" s="130">
        <f t="shared" si="232"/>
        <v>1334600</v>
      </c>
      <c r="T608" s="130">
        <v>1334600</v>
      </c>
      <c r="U608" s="130">
        <v>0</v>
      </c>
      <c r="V608" s="130">
        <v>0</v>
      </c>
    </row>
    <row r="609" spans="1:22" s="2" customFormat="1" ht="12.75" outlineLevel="4">
      <c r="A609" s="22"/>
      <c r="B609" s="13" t="s">
        <v>75</v>
      </c>
      <c r="C609" s="29" t="s">
        <v>274</v>
      </c>
      <c r="D609" s="29">
        <v>530</v>
      </c>
      <c r="E609" s="29"/>
      <c r="F609" s="29"/>
      <c r="G609" s="130">
        <f t="shared" si="229"/>
        <v>1259300</v>
      </c>
      <c r="H609" s="130">
        <v>1259300</v>
      </c>
      <c r="I609" s="130">
        <v>0</v>
      </c>
      <c r="J609" s="130">
        <v>0</v>
      </c>
      <c r="K609" s="130">
        <f t="shared" si="230"/>
        <v>333600</v>
      </c>
      <c r="L609" s="130">
        <v>333600</v>
      </c>
      <c r="M609" s="130">
        <v>0</v>
      </c>
      <c r="N609" s="130">
        <v>0</v>
      </c>
      <c r="O609" s="130">
        <f t="shared" si="231"/>
        <v>1334600</v>
      </c>
      <c r="P609" s="130">
        <v>1334600</v>
      </c>
      <c r="Q609" s="130">
        <v>0</v>
      </c>
      <c r="R609" s="130">
        <v>0</v>
      </c>
      <c r="S609" s="130">
        <f t="shared" si="232"/>
        <v>1334600</v>
      </c>
      <c r="T609" s="130">
        <v>1334600</v>
      </c>
      <c r="U609" s="130">
        <v>0</v>
      </c>
      <c r="V609" s="130">
        <v>0</v>
      </c>
    </row>
    <row r="610" spans="1:22" s="2" customFormat="1" ht="12.75" outlineLevel="4">
      <c r="A610" s="22"/>
      <c r="B610" s="13" t="s">
        <v>76</v>
      </c>
      <c r="C610" s="29" t="s">
        <v>274</v>
      </c>
      <c r="D610" s="29">
        <v>530</v>
      </c>
      <c r="E610" s="29" t="s">
        <v>38</v>
      </c>
      <c r="F610" s="29"/>
      <c r="G610" s="130">
        <f t="shared" si="229"/>
        <v>1259300</v>
      </c>
      <c r="H610" s="130">
        <v>1259300</v>
      </c>
      <c r="I610" s="130">
        <v>0</v>
      </c>
      <c r="J610" s="130">
        <v>0</v>
      </c>
      <c r="K610" s="130">
        <f t="shared" si="230"/>
        <v>333600</v>
      </c>
      <c r="L610" s="130">
        <v>333600</v>
      </c>
      <c r="M610" s="130">
        <v>0</v>
      </c>
      <c r="N610" s="130">
        <v>0</v>
      </c>
      <c r="O610" s="130">
        <f t="shared" si="231"/>
        <v>1334600</v>
      </c>
      <c r="P610" s="130">
        <v>1334600</v>
      </c>
      <c r="Q610" s="130">
        <v>0</v>
      </c>
      <c r="R610" s="130">
        <v>0</v>
      </c>
      <c r="S610" s="130">
        <f t="shared" si="232"/>
        <v>1334600</v>
      </c>
      <c r="T610" s="130">
        <v>1334600</v>
      </c>
      <c r="U610" s="130">
        <v>0</v>
      </c>
      <c r="V610" s="130">
        <v>0</v>
      </c>
    </row>
    <row r="611" spans="1:22" s="2" customFormat="1" ht="12.75" outlineLevel="4">
      <c r="A611" s="22"/>
      <c r="B611" s="13" t="s">
        <v>77</v>
      </c>
      <c r="C611" s="29" t="s">
        <v>274</v>
      </c>
      <c r="D611" s="29">
        <v>530</v>
      </c>
      <c r="E611" s="29" t="s">
        <v>38</v>
      </c>
      <c r="F611" s="29" t="s">
        <v>43</v>
      </c>
      <c r="G611" s="130">
        <f t="shared" si="229"/>
        <v>1259300</v>
      </c>
      <c r="H611" s="130">
        <v>1259300</v>
      </c>
      <c r="I611" s="130">
        <v>0</v>
      </c>
      <c r="J611" s="130">
        <v>0</v>
      </c>
      <c r="K611" s="130">
        <f t="shared" si="230"/>
        <v>333600</v>
      </c>
      <c r="L611" s="130">
        <v>333600</v>
      </c>
      <c r="M611" s="130">
        <v>0</v>
      </c>
      <c r="N611" s="130">
        <v>0</v>
      </c>
      <c r="O611" s="130">
        <f t="shared" si="231"/>
        <v>1334600</v>
      </c>
      <c r="P611" s="130">
        <v>1334600</v>
      </c>
      <c r="Q611" s="130">
        <v>0</v>
      </c>
      <c r="R611" s="130">
        <v>0</v>
      </c>
      <c r="S611" s="130">
        <f t="shared" si="232"/>
        <v>1334600</v>
      </c>
      <c r="T611" s="130">
        <v>1334600</v>
      </c>
      <c r="U611" s="130">
        <v>0</v>
      </c>
      <c r="V611" s="130">
        <v>0</v>
      </c>
    </row>
    <row r="612" spans="1:22" s="2" customFormat="1" ht="64.5" customHeight="1" outlineLevel="4">
      <c r="A612" s="22"/>
      <c r="B612" s="13" t="s">
        <v>545</v>
      </c>
      <c r="C612" s="29" t="s">
        <v>546</v>
      </c>
      <c r="D612" s="29"/>
      <c r="E612" s="29"/>
      <c r="F612" s="29"/>
      <c r="G612" s="130">
        <f>H612+I612+J612</f>
        <v>4513000</v>
      </c>
      <c r="H612" s="130">
        <v>0</v>
      </c>
      <c r="I612" s="130">
        <v>0</v>
      </c>
      <c r="J612" s="130">
        <v>4513000</v>
      </c>
      <c r="K612" s="130">
        <f>L612+M612+N612</f>
        <v>0</v>
      </c>
      <c r="L612" s="130">
        <v>0</v>
      </c>
      <c r="M612" s="130">
        <v>0</v>
      </c>
      <c r="N612" s="130">
        <v>0</v>
      </c>
      <c r="O612" s="130">
        <f>P612+Q612+R612</f>
        <v>0</v>
      </c>
      <c r="P612" s="130">
        <v>0</v>
      </c>
      <c r="Q612" s="130">
        <v>0</v>
      </c>
      <c r="R612" s="130">
        <v>0</v>
      </c>
      <c r="S612" s="130">
        <f>T612+U612+V612</f>
        <v>0</v>
      </c>
      <c r="T612" s="130">
        <v>0</v>
      </c>
      <c r="U612" s="130">
        <v>0</v>
      </c>
      <c r="V612" s="130">
        <v>0</v>
      </c>
    </row>
    <row r="613" spans="1:22" s="2" customFormat="1" ht="12.75" outlineLevel="4">
      <c r="A613" s="22"/>
      <c r="B613" s="13" t="s">
        <v>92</v>
      </c>
      <c r="C613" s="29" t="s">
        <v>546</v>
      </c>
      <c r="D613" s="29">
        <v>500</v>
      </c>
      <c r="E613" s="29"/>
      <c r="F613" s="29"/>
      <c r="G613" s="130">
        <f>H613+I613+J613</f>
        <v>4513000</v>
      </c>
      <c r="H613" s="130">
        <v>0</v>
      </c>
      <c r="I613" s="130">
        <v>0</v>
      </c>
      <c r="J613" s="130">
        <v>4513000</v>
      </c>
      <c r="K613" s="130">
        <f>L613+M613+N613</f>
        <v>0</v>
      </c>
      <c r="L613" s="130">
        <v>0</v>
      </c>
      <c r="M613" s="130">
        <v>0</v>
      </c>
      <c r="N613" s="130">
        <v>0</v>
      </c>
      <c r="O613" s="130">
        <f>P613+Q613+R613</f>
        <v>0</v>
      </c>
      <c r="P613" s="130">
        <v>0</v>
      </c>
      <c r="Q613" s="130">
        <v>0</v>
      </c>
      <c r="R613" s="130">
        <v>0</v>
      </c>
      <c r="S613" s="130">
        <f>T613+U613+V613</f>
        <v>0</v>
      </c>
      <c r="T613" s="130">
        <v>0</v>
      </c>
      <c r="U613" s="130">
        <v>0</v>
      </c>
      <c r="V613" s="130">
        <v>0</v>
      </c>
    </row>
    <row r="614" spans="1:22" s="2" customFormat="1" ht="12.75" outlineLevel="4">
      <c r="A614" s="22"/>
      <c r="B614" s="13" t="s">
        <v>8</v>
      </c>
      <c r="C614" s="29" t="s">
        <v>546</v>
      </c>
      <c r="D614" s="29" t="s">
        <v>548</v>
      </c>
      <c r="E614" s="29"/>
      <c r="F614" s="29"/>
      <c r="G614" s="130">
        <f>H614+I614+J614</f>
        <v>4513000</v>
      </c>
      <c r="H614" s="130">
        <v>0</v>
      </c>
      <c r="I614" s="130">
        <v>0</v>
      </c>
      <c r="J614" s="130">
        <v>4513000</v>
      </c>
      <c r="K614" s="130">
        <f>L614+M614+N614</f>
        <v>0</v>
      </c>
      <c r="L614" s="130">
        <v>0</v>
      </c>
      <c r="M614" s="130">
        <v>0</v>
      </c>
      <c r="N614" s="130">
        <v>0</v>
      </c>
      <c r="O614" s="130">
        <f>P614+Q614+R614</f>
        <v>0</v>
      </c>
      <c r="P614" s="130">
        <v>0</v>
      </c>
      <c r="Q614" s="130">
        <v>0</v>
      </c>
      <c r="R614" s="130">
        <v>0</v>
      </c>
      <c r="S614" s="130">
        <f>T614+U614+V614</f>
        <v>0</v>
      </c>
      <c r="T614" s="130">
        <v>0</v>
      </c>
      <c r="U614" s="130">
        <v>0</v>
      </c>
      <c r="V614" s="130">
        <v>0</v>
      </c>
    </row>
    <row r="615" spans="1:22" s="2" customFormat="1" ht="38.25" outlineLevel="4">
      <c r="A615" s="22"/>
      <c r="B615" s="13" t="s">
        <v>79</v>
      </c>
      <c r="C615" s="29" t="s">
        <v>546</v>
      </c>
      <c r="D615" s="29" t="s">
        <v>548</v>
      </c>
      <c r="E615" s="29" t="s">
        <v>425</v>
      </c>
      <c r="F615" s="29"/>
      <c r="G615" s="130">
        <f>H615+I615+J615</f>
        <v>4513000</v>
      </c>
      <c r="H615" s="130">
        <v>0</v>
      </c>
      <c r="I615" s="130">
        <v>0</v>
      </c>
      <c r="J615" s="130">
        <v>4513000</v>
      </c>
      <c r="K615" s="130">
        <f>L615+M615+N615</f>
        <v>0</v>
      </c>
      <c r="L615" s="130">
        <v>0</v>
      </c>
      <c r="M615" s="130">
        <v>0</v>
      </c>
      <c r="N615" s="130">
        <v>0</v>
      </c>
      <c r="O615" s="130">
        <f>P615+Q615+R615</f>
        <v>0</v>
      </c>
      <c r="P615" s="130">
        <v>0</v>
      </c>
      <c r="Q615" s="130">
        <v>0</v>
      </c>
      <c r="R615" s="130">
        <v>0</v>
      </c>
      <c r="S615" s="130">
        <f>T615+U615+V615</f>
        <v>0</v>
      </c>
      <c r="T615" s="130">
        <v>0</v>
      </c>
      <c r="U615" s="130">
        <v>0</v>
      </c>
      <c r="V615" s="130">
        <v>0</v>
      </c>
    </row>
    <row r="616" spans="1:22" s="2" customFormat="1" ht="12.75" outlineLevel="4">
      <c r="A616" s="22"/>
      <c r="B616" s="13" t="s">
        <v>547</v>
      </c>
      <c r="C616" s="29" t="s">
        <v>546</v>
      </c>
      <c r="D616" s="29" t="s">
        <v>548</v>
      </c>
      <c r="E616" s="29" t="s">
        <v>425</v>
      </c>
      <c r="F616" s="29" t="s">
        <v>38</v>
      </c>
      <c r="G616" s="130">
        <f>H616+I616+J616</f>
        <v>4513000</v>
      </c>
      <c r="H616" s="130">
        <v>0</v>
      </c>
      <c r="I616" s="130">
        <v>0</v>
      </c>
      <c r="J616" s="130">
        <v>4513000</v>
      </c>
      <c r="K616" s="130">
        <f>L616+M616+N616</f>
        <v>0</v>
      </c>
      <c r="L616" s="130">
        <v>0</v>
      </c>
      <c r="M616" s="130">
        <v>0</v>
      </c>
      <c r="N616" s="130">
        <v>0</v>
      </c>
      <c r="O616" s="130">
        <f>P616+Q616+R616</f>
        <v>0</v>
      </c>
      <c r="P616" s="130">
        <v>0</v>
      </c>
      <c r="Q616" s="130">
        <v>0</v>
      </c>
      <c r="R616" s="130">
        <v>0</v>
      </c>
      <c r="S616" s="130">
        <f>T616+U616+V616</f>
        <v>0</v>
      </c>
      <c r="T616" s="130">
        <v>0</v>
      </c>
      <c r="U616" s="130">
        <v>0</v>
      </c>
      <c r="V616" s="130">
        <v>0</v>
      </c>
    </row>
    <row r="617" spans="1:22" s="2" customFormat="1" ht="63.75" outlineLevel="4">
      <c r="A617" s="22"/>
      <c r="B617" s="13" t="s">
        <v>305</v>
      </c>
      <c r="C617" s="29" t="s">
        <v>306</v>
      </c>
      <c r="D617" s="29"/>
      <c r="E617" s="29"/>
      <c r="F617" s="29"/>
      <c r="G617" s="130">
        <f t="shared" si="229"/>
        <v>131000</v>
      </c>
      <c r="H617" s="130">
        <v>0</v>
      </c>
      <c r="I617" s="130">
        <v>131000</v>
      </c>
      <c r="J617" s="130">
        <v>0</v>
      </c>
      <c r="K617" s="130">
        <f t="shared" si="230"/>
        <v>32750</v>
      </c>
      <c r="L617" s="130">
        <v>0</v>
      </c>
      <c r="M617" s="130">
        <v>32750</v>
      </c>
      <c r="N617" s="130">
        <v>0</v>
      </c>
      <c r="O617" s="130">
        <f t="shared" si="231"/>
        <v>135300</v>
      </c>
      <c r="P617" s="130">
        <v>0</v>
      </c>
      <c r="Q617" s="130">
        <v>135300</v>
      </c>
      <c r="R617" s="130">
        <v>0</v>
      </c>
      <c r="S617" s="130">
        <f t="shared" si="232"/>
        <v>135300</v>
      </c>
      <c r="T617" s="130">
        <v>0</v>
      </c>
      <c r="U617" s="130">
        <v>135300</v>
      </c>
      <c r="V617" s="130">
        <v>0</v>
      </c>
    </row>
    <row r="618" spans="1:22" s="2" customFormat="1" ht="64.5" customHeight="1" outlineLevel="4">
      <c r="A618" s="22"/>
      <c r="B618" s="13" t="s">
        <v>147</v>
      </c>
      <c r="C618" s="29" t="s">
        <v>306</v>
      </c>
      <c r="D618" s="29">
        <v>100</v>
      </c>
      <c r="E618" s="29"/>
      <c r="F618" s="29"/>
      <c r="G618" s="130">
        <f t="shared" si="229"/>
        <v>131000</v>
      </c>
      <c r="H618" s="130">
        <v>0</v>
      </c>
      <c r="I618" s="130">
        <v>131000</v>
      </c>
      <c r="J618" s="130">
        <v>0</v>
      </c>
      <c r="K618" s="130">
        <f t="shared" si="230"/>
        <v>32750</v>
      </c>
      <c r="L618" s="130">
        <v>0</v>
      </c>
      <c r="M618" s="130">
        <v>32750</v>
      </c>
      <c r="N618" s="130">
        <v>0</v>
      </c>
      <c r="O618" s="130">
        <f t="shared" si="231"/>
        <v>135300</v>
      </c>
      <c r="P618" s="130">
        <v>0</v>
      </c>
      <c r="Q618" s="130">
        <v>135300</v>
      </c>
      <c r="R618" s="130">
        <v>0</v>
      </c>
      <c r="S618" s="130">
        <f t="shared" si="232"/>
        <v>135300</v>
      </c>
      <c r="T618" s="130">
        <v>0</v>
      </c>
      <c r="U618" s="130">
        <v>135300</v>
      </c>
      <c r="V618" s="130">
        <v>0</v>
      </c>
    </row>
    <row r="619" spans="1:22" s="2" customFormat="1" ht="25.5" outlineLevel="4">
      <c r="A619" s="22"/>
      <c r="B619" s="13" t="s">
        <v>148</v>
      </c>
      <c r="C619" s="29" t="s">
        <v>306</v>
      </c>
      <c r="D619" s="29">
        <v>120</v>
      </c>
      <c r="E619" s="29"/>
      <c r="F619" s="29"/>
      <c r="G619" s="130">
        <f t="shared" si="229"/>
        <v>131000</v>
      </c>
      <c r="H619" s="130">
        <v>0</v>
      </c>
      <c r="I619" s="130">
        <v>131000</v>
      </c>
      <c r="J619" s="130">
        <v>0</v>
      </c>
      <c r="K619" s="130">
        <f t="shared" si="230"/>
        <v>32750</v>
      </c>
      <c r="L619" s="130">
        <v>0</v>
      </c>
      <c r="M619" s="130">
        <v>32750</v>
      </c>
      <c r="N619" s="130">
        <v>0</v>
      </c>
      <c r="O619" s="130">
        <f t="shared" si="231"/>
        <v>135300</v>
      </c>
      <c r="P619" s="130">
        <v>0</v>
      </c>
      <c r="Q619" s="130">
        <v>135300</v>
      </c>
      <c r="R619" s="130">
        <v>0</v>
      </c>
      <c r="S619" s="130">
        <f t="shared" si="232"/>
        <v>135300</v>
      </c>
      <c r="T619" s="130">
        <v>0</v>
      </c>
      <c r="U619" s="130">
        <v>135300</v>
      </c>
      <c r="V619" s="130">
        <v>0</v>
      </c>
    </row>
    <row r="620" spans="1:22" s="2" customFormat="1" ht="12.75" outlineLevel="4">
      <c r="A620" s="22"/>
      <c r="B620" s="13" t="s">
        <v>49</v>
      </c>
      <c r="C620" s="29" t="s">
        <v>306</v>
      </c>
      <c r="D620" s="29">
        <v>120</v>
      </c>
      <c r="E620" s="29" t="s">
        <v>41</v>
      </c>
      <c r="F620" s="29"/>
      <c r="G620" s="130">
        <f t="shared" si="229"/>
        <v>131000</v>
      </c>
      <c r="H620" s="130">
        <v>0</v>
      </c>
      <c r="I620" s="130">
        <v>131000</v>
      </c>
      <c r="J620" s="130">
        <v>0</v>
      </c>
      <c r="K620" s="130">
        <f t="shared" si="230"/>
        <v>32750</v>
      </c>
      <c r="L620" s="130">
        <v>0</v>
      </c>
      <c r="M620" s="130">
        <v>32750</v>
      </c>
      <c r="N620" s="130">
        <v>0</v>
      </c>
      <c r="O620" s="130">
        <f t="shared" si="231"/>
        <v>135300</v>
      </c>
      <c r="P620" s="130">
        <v>0</v>
      </c>
      <c r="Q620" s="130">
        <v>135300</v>
      </c>
      <c r="R620" s="130">
        <v>0</v>
      </c>
      <c r="S620" s="130">
        <f t="shared" si="232"/>
        <v>135300</v>
      </c>
      <c r="T620" s="130">
        <v>0</v>
      </c>
      <c r="U620" s="130">
        <v>135300</v>
      </c>
      <c r="V620" s="130">
        <v>0</v>
      </c>
    </row>
    <row r="621" spans="1:22" s="2" customFormat="1" ht="38.25" outlineLevel="4">
      <c r="A621" s="22"/>
      <c r="B621" s="13" t="s">
        <v>307</v>
      </c>
      <c r="C621" s="29" t="s">
        <v>306</v>
      </c>
      <c r="D621" s="29">
        <v>120</v>
      </c>
      <c r="E621" s="29" t="s">
        <v>41</v>
      </c>
      <c r="F621" s="29" t="s">
        <v>74</v>
      </c>
      <c r="G621" s="130">
        <f t="shared" si="229"/>
        <v>131000</v>
      </c>
      <c r="H621" s="130">
        <v>0</v>
      </c>
      <c r="I621" s="130">
        <v>131000</v>
      </c>
      <c r="J621" s="130">
        <v>0</v>
      </c>
      <c r="K621" s="130">
        <f t="shared" si="230"/>
        <v>32750</v>
      </c>
      <c r="L621" s="130">
        <v>0</v>
      </c>
      <c r="M621" s="130">
        <v>32750</v>
      </c>
      <c r="N621" s="130">
        <v>0</v>
      </c>
      <c r="O621" s="130">
        <f t="shared" si="231"/>
        <v>135300</v>
      </c>
      <c r="P621" s="130">
        <v>0</v>
      </c>
      <c r="Q621" s="130">
        <v>135300</v>
      </c>
      <c r="R621" s="130">
        <v>0</v>
      </c>
      <c r="S621" s="130">
        <f t="shared" si="232"/>
        <v>135300</v>
      </c>
      <c r="T621" s="130">
        <v>0</v>
      </c>
      <c r="U621" s="130">
        <v>135300</v>
      </c>
      <c r="V621" s="130">
        <v>0</v>
      </c>
    </row>
    <row r="622" spans="1:22" s="2" customFormat="1" ht="63.75" customHeight="1" outlineLevel="4">
      <c r="A622" s="22"/>
      <c r="B622" s="13" t="s">
        <v>6</v>
      </c>
      <c r="C622" s="29" t="s">
        <v>7</v>
      </c>
      <c r="D622" s="29"/>
      <c r="E622" s="29"/>
      <c r="F622" s="29"/>
      <c r="G622" s="130">
        <f t="shared" si="229"/>
        <v>16275000</v>
      </c>
      <c r="H622" s="130">
        <v>0</v>
      </c>
      <c r="I622" s="130">
        <v>16275000</v>
      </c>
      <c r="J622" s="130">
        <v>0</v>
      </c>
      <c r="K622" s="130">
        <f t="shared" si="230"/>
        <v>4068850</v>
      </c>
      <c r="L622" s="130">
        <v>0</v>
      </c>
      <c r="M622" s="130">
        <v>4068850</v>
      </c>
      <c r="N622" s="130">
        <v>0</v>
      </c>
      <c r="O622" s="130">
        <f t="shared" si="231"/>
        <v>14826600</v>
      </c>
      <c r="P622" s="130">
        <v>0</v>
      </c>
      <c r="Q622" s="130">
        <v>14826600</v>
      </c>
      <c r="R622" s="130">
        <v>0</v>
      </c>
      <c r="S622" s="130">
        <f t="shared" si="232"/>
        <v>14816600</v>
      </c>
      <c r="T622" s="130">
        <v>0</v>
      </c>
      <c r="U622" s="130">
        <v>14816600</v>
      </c>
      <c r="V622" s="130">
        <v>0</v>
      </c>
    </row>
    <row r="623" spans="1:22" s="2" customFormat="1" ht="12.75" outlineLevel="4">
      <c r="A623" s="22"/>
      <c r="B623" s="13" t="s">
        <v>92</v>
      </c>
      <c r="C623" s="29" t="s">
        <v>7</v>
      </c>
      <c r="D623" s="29">
        <v>500</v>
      </c>
      <c r="E623" s="29"/>
      <c r="F623" s="29"/>
      <c r="G623" s="130">
        <f t="shared" si="229"/>
        <v>16275000</v>
      </c>
      <c r="H623" s="130">
        <v>0</v>
      </c>
      <c r="I623" s="130">
        <v>16275000</v>
      </c>
      <c r="J623" s="130">
        <v>0</v>
      </c>
      <c r="K623" s="130">
        <f t="shared" si="230"/>
        <v>4068850</v>
      </c>
      <c r="L623" s="130">
        <v>0</v>
      </c>
      <c r="M623" s="130">
        <v>4068850</v>
      </c>
      <c r="N623" s="130">
        <v>0</v>
      </c>
      <c r="O623" s="130">
        <f t="shared" si="231"/>
        <v>14826600</v>
      </c>
      <c r="P623" s="130">
        <v>0</v>
      </c>
      <c r="Q623" s="130">
        <v>14826600</v>
      </c>
      <c r="R623" s="130">
        <v>0</v>
      </c>
      <c r="S623" s="130">
        <f t="shared" si="232"/>
        <v>14816600</v>
      </c>
      <c r="T623" s="130">
        <v>0</v>
      </c>
      <c r="U623" s="130">
        <v>14816600</v>
      </c>
      <c r="V623" s="130">
        <v>0</v>
      </c>
    </row>
    <row r="624" spans="1:22" s="2" customFormat="1" ht="12.75" outlineLevel="4">
      <c r="A624" s="22"/>
      <c r="B624" s="13" t="s">
        <v>8</v>
      </c>
      <c r="C624" s="29" t="s">
        <v>7</v>
      </c>
      <c r="D624" s="29">
        <v>510</v>
      </c>
      <c r="E624" s="29"/>
      <c r="F624" s="29"/>
      <c r="G624" s="130">
        <f t="shared" si="229"/>
        <v>16275000</v>
      </c>
      <c r="H624" s="130">
        <v>0</v>
      </c>
      <c r="I624" s="130">
        <v>16275000</v>
      </c>
      <c r="J624" s="130">
        <v>0</v>
      </c>
      <c r="K624" s="130">
        <f t="shared" si="230"/>
        <v>4068850</v>
      </c>
      <c r="L624" s="130">
        <v>0</v>
      </c>
      <c r="M624" s="130">
        <v>4068850</v>
      </c>
      <c r="N624" s="130">
        <v>0</v>
      </c>
      <c r="O624" s="130">
        <f t="shared" si="231"/>
        <v>14826600</v>
      </c>
      <c r="P624" s="130">
        <v>0</v>
      </c>
      <c r="Q624" s="130">
        <v>14826600</v>
      </c>
      <c r="R624" s="130">
        <v>0</v>
      </c>
      <c r="S624" s="130">
        <f t="shared" si="232"/>
        <v>14816600</v>
      </c>
      <c r="T624" s="130">
        <v>0</v>
      </c>
      <c r="U624" s="130">
        <v>14816600</v>
      </c>
      <c r="V624" s="130">
        <v>0</v>
      </c>
    </row>
    <row r="625" spans="1:22" s="2" customFormat="1" ht="13.5" customHeight="1" outlineLevel="4">
      <c r="A625" s="22"/>
      <c r="B625" s="13" t="s">
        <v>79</v>
      </c>
      <c r="C625" s="29" t="s">
        <v>7</v>
      </c>
      <c r="D625" s="29">
        <v>510</v>
      </c>
      <c r="E625" s="29">
        <v>14</v>
      </c>
      <c r="F625" s="29"/>
      <c r="G625" s="130">
        <f t="shared" si="229"/>
        <v>16275000</v>
      </c>
      <c r="H625" s="130">
        <v>0</v>
      </c>
      <c r="I625" s="130">
        <v>16275000</v>
      </c>
      <c r="J625" s="130">
        <v>0</v>
      </c>
      <c r="K625" s="130">
        <f t="shared" si="230"/>
        <v>4068850</v>
      </c>
      <c r="L625" s="130">
        <v>0</v>
      </c>
      <c r="M625" s="130">
        <v>4068850</v>
      </c>
      <c r="N625" s="130">
        <v>0</v>
      </c>
      <c r="O625" s="130">
        <f t="shared" si="231"/>
        <v>14826600</v>
      </c>
      <c r="P625" s="130">
        <v>0</v>
      </c>
      <c r="Q625" s="130">
        <v>14826600</v>
      </c>
      <c r="R625" s="130">
        <v>0</v>
      </c>
      <c r="S625" s="130">
        <f t="shared" si="232"/>
        <v>14816600</v>
      </c>
      <c r="T625" s="130">
        <v>0</v>
      </c>
      <c r="U625" s="130">
        <v>14816600</v>
      </c>
      <c r="V625" s="130">
        <v>0</v>
      </c>
    </row>
    <row r="626" spans="1:22" s="2" customFormat="1" ht="38.25" outlineLevel="4">
      <c r="A626" s="22"/>
      <c r="B626" s="13" t="s">
        <v>9</v>
      </c>
      <c r="C626" s="29" t="s">
        <v>7</v>
      </c>
      <c r="D626" s="29">
        <v>510</v>
      </c>
      <c r="E626" s="29">
        <v>14</v>
      </c>
      <c r="F626" s="29" t="s">
        <v>41</v>
      </c>
      <c r="G626" s="130">
        <f t="shared" si="229"/>
        <v>16275000</v>
      </c>
      <c r="H626" s="130">
        <v>0</v>
      </c>
      <c r="I626" s="130">
        <v>16275000</v>
      </c>
      <c r="J626" s="130">
        <v>0</v>
      </c>
      <c r="K626" s="130">
        <f t="shared" si="230"/>
        <v>4068850</v>
      </c>
      <c r="L626" s="130">
        <v>0</v>
      </c>
      <c r="M626" s="130">
        <v>4068850</v>
      </c>
      <c r="N626" s="130">
        <v>0</v>
      </c>
      <c r="O626" s="130">
        <f t="shared" si="231"/>
        <v>14826600</v>
      </c>
      <c r="P626" s="130">
        <v>0</v>
      </c>
      <c r="Q626" s="130">
        <v>14826600</v>
      </c>
      <c r="R626" s="130">
        <v>0</v>
      </c>
      <c r="S626" s="130">
        <f t="shared" si="232"/>
        <v>14816600</v>
      </c>
      <c r="T626" s="130">
        <v>0</v>
      </c>
      <c r="U626" s="130">
        <v>14816600</v>
      </c>
      <c r="V626" s="130">
        <v>0</v>
      </c>
    </row>
    <row r="627" spans="1:22" s="2" customFormat="1" ht="53.25" customHeight="1" outlineLevel="4">
      <c r="A627" s="22"/>
      <c r="B627" s="10" t="s">
        <v>335</v>
      </c>
      <c r="C627" s="31" t="s">
        <v>202</v>
      </c>
      <c r="D627" s="31"/>
      <c r="E627" s="31"/>
      <c r="F627" s="31"/>
      <c r="G627" s="119">
        <f aca="true" t="shared" si="233" ref="G627:V627">G628</f>
        <v>50000</v>
      </c>
      <c r="H627" s="119">
        <f t="shared" si="233"/>
        <v>0</v>
      </c>
      <c r="I627" s="119">
        <f t="shared" si="233"/>
        <v>0</v>
      </c>
      <c r="J627" s="119">
        <f t="shared" si="233"/>
        <v>50000</v>
      </c>
      <c r="K627" s="119">
        <f t="shared" si="233"/>
        <v>0</v>
      </c>
      <c r="L627" s="119">
        <f t="shared" si="233"/>
        <v>0</v>
      </c>
      <c r="M627" s="119">
        <f t="shared" si="233"/>
        <v>0</v>
      </c>
      <c r="N627" s="119">
        <f t="shared" si="233"/>
        <v>0</v>
      </c>
      <c r="O627" s="119">
        <f t="shared" si="233"/>
        <v>50000</v>
      </c>
      <c r="P627" s="119">
        <f t="shared" si="233"/>
        <v>0</v>
      </c>
      <c r="Q627" s="119">
        <f t="shared" si="233"/>
        <v>0</v>
      </c>
      <c r="R627" s="119">
        <f t="shared" si="233"/>
        <v>50000</v>
      </c>
      <c r="S627" s="119">
        <f t="shared" si="233"/>
        <v>50000</v>
      </c>
      <c r="T627" s="119">
        <f t="shared" si="233"/>
        <v>0</v>
      </c>
      <c r="U627" s="119">
        <f t="shared" si="233"/>
        <v>0</v>
      </c>
      <c r="V627" s="119">
        <f t="shared" si="233"/>
        <v>50000</v>
      </c>
    </row>
    <row r="628" spans="1:22" s="2" customFormat="1" ht="26.25" customHeight="1" outlineLevel="4">
      <c r="A628" s="22"/>
      <c r="B628" s="13" t="s">
        <v>203</v>
      </c>
      <c r="C628" s="29" t="s">
        <v>204</v>
      </c>
      <c r="D628" s="29"/>
      <c r="E628" s="29"/>
      <c r="F628" s="29"/>
      <c r="G628" s="130">
        <f>H628+I628+J628</f>
        <v>50000</v>
      </c>
      <c r="H628" s="130">
        <v>0</v>
      </c>
      <c r="I628" s="130">
        <v>0</v>
      </c>
      <c r="J628" s="130">
        <v>50000</v>
      </c>
      <c r="K628" s="130">
        <f>L628+M628+N628</f>
        <v>0</v>
      </c>
      <c r="L628" s="130">
        <v>0</v>
      </c>
      <c r="M628" s="130">
        <v>0</v>
      </c>
      <c r="N628" s="130">
        <v>0</v>
      </c>
      <c r="O628" s="130">
        <f>P628+Q628+R628</f>
        <v>50000</v>
      </c>
      <c r="P628" s="130">
        <v>0</v>
      </c>
      <c r="Q628" s="130">
        <v>0</v>
      </c>
      <c r="R628" s="130">
        <v>50000</v>
      </c>
      <c r="S628" s="130">
        <f>T628+U628+V628</f>
        <v>50000</v>
      </c>
      <c r="T628" s="130">
        <v>0</v>
      </c>
      <c r="U628" s="130">
        <v>0</v>
      </c>
      <c r="V628" s="130">
        <v>50000</v>
      </c>
    </row>
    <row r="629" spans="1:22" s="2" customFormat="1" ht="12.75" outlineLevel="4">
      <c r="A629" s="22"/>
      <c r="B629" s="13" t="s">
        <v>205</v>
      </c>
      <c r="C629" s="29" t="s">
        <v>204</v>
      </c>
      <c r="D629" s="29" t="s">
        <v>208</v>
      </c>
      <c r="E629" s="29"/>
      <c r="F629" s="29"/>
      <c r="G629" s="130">
        <f>H629+I629+J629</f>
        <v>50000</v>
      </c>
      <c r="H629" s="130">
        <v>0</v>
      </c>
      <c r="I629" s="130">
        <v>0</v>
      </c>
      <c r="J629" s="130">
        <v>50000</v>
      </c>
      <c r="K629" s="130">
        <f>L629+M629+N629</f>
        <v>0</v>
      </c>
      <c r="L629" s="130">
        <v>0</v>
      </c>
      <c r="M629" s="130">
        <v>0</v>
      </c>
      <c r="N629" s="130">
        <v>0</v>
      </c>
      <c r="O629" s="130">
        <f>P629+Q629+R629</f>
        <v>50000</v>
      </c>
      <c r="P629" s="130">
        <v>0</v>
      </c>
      <c r="Q629" s="130">
        <v>0</v>
      </c>
      <c r="R629" s="130">
        <v>50000</v>
      </c>
      <c r="S629" s="130">
        <f>T629+U629+V629</f>
        <v>50000</v>
      </c>
      <c r="T629" s="130">
        <v>0</v>
      </c>
      <c r="U629" s="130">
        <v>0</v>
      </c>
      <c r="V629" s="130">
        <v>50000</v>
      </c>
    </row>
    <row r="630" spans="1:22" s="2" customFormat="1" ht="12.75" outlineLevel="4">
      <c r="A630" s="22"/>
      <c r="B630" s="13" t="s">
        <v>205</v>
      </c>
      <c r="C630" s="29" t="s">
        <v>204</v>
      </c>
      <c r="D630" s="29" t="s">
        <v>209</v>
      </c>
      <c r="E630" s="29"/>
      <c r="F630" s="29"/>
      <c r="G630" s="130">
        <f>H630+I630+J630</f>
        <v>50000</v>
      </c>
      <c r="H630" s="130">
        <v>0</v>
      </c>
      <c r="I630" s="130">
        <v>0</v>
      </c>
      <c r="J630" s="130">
        <v>50000</v>
      </c>
      <c r="K630" s="130">
        <f>L630+M630+N630</f>
        <v>0</v>
      </c>
      <c r="L630" s="130">
        <v>0</v>
      </c>
      <c r="M630" s="130">
        <v>0</v>
      </c>
      <c r="N630" s="130">
        <v>0</v>
      </c>
      <c r="O630" s="130">
        <f>P630+Q630+R630</f>
        <v>50000</v>
      </c>
      <c r="P630" s="130">
        <v>0</v>
      </c>
      <c r="Q630" s="130">
        <v>0</v>
      </c>
      <c r="R630" s="130">
        <v>50000</v>
      </c>
      <c r="S630" s="130">
        <f>T630+U630+V630</f>
        <v>50000</v>
      </c>
      <c r="T630" s="130">
        <v>0</v>
      </c>
      <c r="U630" s="130">
        <v>0</v>
      </c>
      <c r="V630" s="130">
        <v>50000</v>
      </c>
    </row>
    <row r="631" spans="1:22" s="2" customFormat="1" ht="25.5" outlineLevel="4">
      <c r="A631" s="22"/>
      <c r="B631" s="13" t="s">
        <v>206</v>
      </c>
      <c r="C631" s="29" t="s">
        <v>204</v>
      </c>
      <c r="D631" s="29" t="s">
        <v>209</v>
      </c>
      <c r="E631" s="29" t="s">
        <v>264</v>
      </c>
      <c r="F631" s="29"/>
      <c r="G631" s="130">
        <f>H631+I631+J631</f>
        <v>50000</v>
      </c>
      <c r="H631" s="130">
        <v>0</v>
      </c>
      <c r="I631" s="130">
        <v>0</v>
      </c>
      <c r="J631" s="130">
        <v>50000</v>
      </c>
      <c r="K631" s="130">
        <f>L631+M631+N631</f>
        <v>0</v>
      </c>
      <c r="L631" s="130">
        <v>0</v>
      </c>
      <c r="M631" s="130">
        <v>0</v>
      </c>
      <c r="N631" s="130">
        <v>0</v>
      </c>
      <c r="O631" s="130">
        <f>P631+Q631+R631</f>
        <v>50000</v>
      </c>
      <c r="P631" s="130">
        <v>0</v>
      </c>
      <c r="Q631" s="130">
        <v>0</v>
      </c>
      <c r="R631" s="130">
        <v>50000</v>
      </c>
      <c r="S631" s="130">
        <f>T631+U631+V631</f>
        <v>50000</v>
      </c>
      <c r="T631" s="130">
        <v>0</v>
      </c>
      <c r="U631" s="130">
        <v>0</v>
      </c>
      <c r="V631" s="130">
        <v>50000</v>
      </c>
    </row>
    <row r="632" spans="1:22" s="2" customFormat="1" ht="25.5" outlineLevel="4">
      <c r="A632" s="22"/>
      <c r="B632" s="13" t="s">
        <v>207</v>
      </c>
      <c r="C632" s="29" t="s">
        <v>204</v>
      </c>
      <c r="D632" s="29" t="s">
        <v>209</v>
      </c>
      <c r="E632" s="29" t="s">
        <v>264</v>
      </c>
      <c r="F632" s="29" t="s">
        <v>41</v>
      </c>
      <c r="G632" s="130">
        <f>H632+I632+J632</f>
        <v>50000</v>
      </c>
      <c r="H632" s="130">
        <v>0</v>
      </c>
      <c r="I632" s="130">
        <v>0</v>
      </c>
      <c r="J632" s="130">
        <v>50000</v>
      </c>
      <c r="K632" s="130">
        <f>L632+M632+N632</f>
        <v>0</v>
      </c>
      <c r="L632" s="130">
        <v>0</v>
      </c>
      <c r="M632" s="130">
        <v>0</v>
      </c>
      <c r="N632" s="130">
        <v>0</v>
      </c>
      <c r="O632" s="130">
        <f>P632+Q632+R632</f>
        <v>50000</v>
      </c>
      <c r="P632" s="130">
        <v>0</v>
      </c>
      <c r="Q632" s="130">
        <v>0</v>
      </c>
      <c r="R632" s="130">
        <v>50000</v>
      </c>
      <c r="S632" s="130">
        <f>T632+U632+V632</f>
        <v>50000</v>
      </c>
      <c r="T632" s="130">
        <v>0</v>
      </c>
      <c r="U632" s="130">
        <v>0</v>
      </c>
      <c r="V632" s="130">
        <v>50000</v>
      </c>
    </row>
    <row r="633" spans="1:22" s="2" customFormat="1" ht="12.75" outlineLevel="4">
      <c r="A633" s="22"/>
      <c r="B633" s="23"/>
      <c r="C633" s="3"/>
      <c r="D633" s="3"/>
      <c r="E633" s="3"/>
      <c r="F633" s="13"/>
      <c r="G633" s="7"/>
      <c r="H633" s="7"/>
      <c r="I633" s="7"/>
      <c r="J633" s="5"/>
      <c r="K633" s="7"/>
      <c r="L633" s="7"/>
      <c r="M633" s="7"/>
      <c r="N633" s="5"/>
      <c r="O633" s="7"/>
      <c r="P633" s="7"/>
      <c r="Q633" s="7"/>
      <c r="R633" s="5"/>
      <c r="S633" s="7"/>
      <c r="T633" s="7"/>
      <c r="U633" s="7"/>
      <c r="V633" s="5"/>
    </row>
    <row r="634" spans="1:22" s="2" customFormat="1" ht="68.25" customHeight="1" outlineLevel="4">
      <c r="A634" s="26" t="s">
        <v>549</v>
      </c>
      <c r="B634" s="177" t="s">
        <v>210</v>
      </c>
      <c r="C634" s="36" t="s">
        <v>10</v>
      </c>
      <c r="D634" s="32"/>
      <c r="E634" s="32"/>
      <c r="F634" s="32"/>
      <c r="G634" s="133">
        <f aca="true" t="shared" si="234" ref="G634:V635">G635</f>
        <v>3938100</v>
      </c>
      <c r="H634" s="133">
        <f t="shared" si="234"/>
        <v>0</v>
      </c>
      <c r="I634" s="133">
        <f t="shared" si="234"/>
        <v>0</v>
      </c>
      <c r="J634" s="133">
        <f t="shared" si="234"/>
        <v>3938100</v>
      </c>
      <c r="K634" s="133">
        <f t="shared" si="234"/>
        <v>732233.42</v>
      </c>
      <c r="L634" s="133">
        <f t="shared" si="234"/>
        <v>0</v>
      </c>
      <c r="M634" s="133">
        <f t="shared" si="234"/>
        <v>0</v>
      </c>
      <c r="N634" s="133">
        <f t="shared" si="234"/>
        <v>732233.42</v>
      </c>
      <c r="O634" s="133">
        <f t="shared" si="234"/>
        <v>3975400</v>
      </c>
      <c r="P634" s="133">
        <f t="shared" si="234"/>
        <v>0</v>
      </c>
      <c r="Q634" s="133">
        <f t="shared" si="234"/>
        <v>0</v>
      </c>
      <c r="R634" s="133">
        <f t="shared" si="234"/>
        <v>3975400</v>
      </c>
      <c r="S634" s="133">
        <f t="shared" si="234"/>
        <v>3975400</v>
      </c>
      <c r="T634" s="133">
        <f t="shared" si="234"/>
        <v>0</v>
      </c>
      <c r="U634" s="133">
        <f t="shared" si="234"/>
        <v>0</v>
      </c>
      <c r="V634" s="133">
        <f t="shared" si="234"/>
        <v>3975400</v>
      </c>
    </row>
    <row r="635" spans="1:22" s="2" customFormat="1" ht="25.5" outlineLevel="4">
      <c r="A635" s="22"/>
      <c r="B635" s="13" t="s">
        <v>176</v>
      </c>
      <c r="C635" s="29" t="s">
        <v>11</v>
      </c>
      <c r="D635" s="29"/>
      <c r="E635" s="29"/>
      <c r="F635" s="29"/>
      <c r="G635" s="139">
        <f t="shared" si="234"/>
        <v>3938100</v>
      </c>
      <c r="H635" s="139">
        <f t="shared" si="234"/>
        <v>0</v>
      </c>
      <c r="I635" s="139">
        <f t="shared" si="234"/>
        <v>0</v>
      </c>
      <c r="J635" s="139">
        <f t="shared" si="234"/>
        <v>3938100</v>
      </c>
      <c r="K635" s="139">
        <f t="shared" si="234"/>
        <v>732233.42</v>
      </c>
      <c r="L635" s="139">
        <f t="shared" si="234"/>
        <v>0</v>
      </c>
      <c r="M635" s="139">
        <f t="shared" si="234"/>
        <v>0</v>
      </c>
      <c r="N635" s="139">
        <f t="shared" si="234"/>
        <v>732233.42</v>
      </c>
      <c r="O635" s="139">
        <f t="shared" si="234"/>
        <v>3975400</v>
      </c>
      <c r="P635" s="139">
        <f t="shared" si="234"/>
        <v>0</v>
      </c>
      <c r="Q635" s="139">
        <f t="shared" si="234"/>
        <v>0</v>
      </c>
      <c r="R635" s="139">
        <f t="shared" si="234"/>
        <v>3975400</v>
      </c>
      <c r="S635" s="139">
        <f t="shared" si="234"/>
        <v>3975400</v>
      </c>
      <c r="T635" s="139">
        <f t="shared" si="234"/>
        <v>0</v>
      </c>
      <c r="U635" s="139">
        <f t="shared" si="234"/>
        <v>0</v>
      </c>
      <c r="V635" s="139">
        <f t="shared" si="234"/>
        <v>3975400</v>
      </c>
    </row>
    <row r="636" spans="1:22" s="2" customFormat="1" ht="12.75" outlineLevel="4">
      <c r="A636" s="22"/>
      <c r="B636" s="13" t="s">
        <v>80</v>
      </c>
      <c r="C636" s="29" t="s">
        <v>12</v>
      </c>
      <c r="D636" s="29"/>
      <c r="E636" s="29"/>
      <c r="F636" s="38"/>
      <c r="G636" s="130">
        <f aca="true" t="shared" si="235" ref="G636:V636">G637+G641</f>
        <v>3938100</v>
      </c>
      <c r="H636" s="130">
        <f t="shared" si="235"/>
        <v>0</v>
      </c>
      <c r="I636" s="130">
        <f t="shared" si="235"/>
        <v>0</v>
      </c>
      <c r="J636" s="130">
        <f t="shared" si="235"/>
        <v>3938100</v>
      </c>
      <c r="K636" s="130">
        <f>K637+K641</f>
        <v>732233.42</v>
      </c>
      <c r="L636" s="130">
        <f>L637+L641</f>
        <v>0</v>
      </c>
      <c r="M636" s="130">
        <f>M637+M641</f>
        <v>0</v>
      </c>
      <c r="N636" s="130">
        <f>N637+N641</f>
        <v>732233.42</v>
      </c>
      <c r="O636" s="130">
        <f t="shared" si="235"/>
        <v>3975400</v>
      </c>
      <c r="P636" s="130">
        <f t="shared" si="235"/>
        <v>0</v>
      </c>
      <c r="Q636" s="130">
        <f t="shared" si="235"/>
        <v>0</v>
      </c>
      <c r="R636" s="130">
        <f t="shared" si="235"/>
        <v>3975400</v>
      </c>
      <c r="S636" s="130">
        <f t="shared" si="235"/>
        <v>3975400</v>
      </c>
      <c r="T636" s="130">
        <f t="shared" si="235"/>
        <v>0</v>
      </c>
      <c r="U636" s="130">
        <f t="shared" si="235"/>
        <v>0</v>
      </c>
      <c r="V636" s="130">
        <f t="shared" si="235"/>
        <v>3975400</v>
      </c>
    </row>
    <row r="637" spans="1:22" s="2" customFormat="1" ht="63.75" outlineLevel="4">
      <c r="A637" s="22"/>
      <c r="B637" s="13" t="s">
        <v>147</v>
      </c>
      <c r="C637" s="29" t="s">
        <v>12</v>
      </c>
      <c r="D637" s="29">
        <v>100</v>
      </c>
      <c r="E637" s="29"/>
      <c r="F637" s="29"/>
      <c r="G637" s="130">
        <f aca="true" t="shared" si="236" ref="G637:G644">H637+I637+J637</f>
        <v>3469400</v>
      </c>
      <c r="H637" s="130">
        <v>0</v>
      </c>
      <c r="I637" s="138">
        <v>0</v>
      </c>
      <c r="J637" s="138">
        <v>3469400</v>
      </c>
      <c r="K637" s="130">
        <f aca="true" t="shared" si="237" ref="K637:K644">L637+M637+N637</f>
        <v>618543.8</v>
      </c>
      <c r="L637" s="130">
        <v>0</v>
      </c>
      <c r="M637" s="138">
        <v>0</v>
      </c>
      <c r="N637" s="138">
        <v>618543.8</v>
      </c>
      <c r="O637" s="130">
        <f aca="true" t="shared" si="238" ref="O637:O644">P637+Q637+R637</f>
        <v>3505600</v>
      </c>
      <c r="P637" s="130">
        <v>0</v>
      </c>
      <c r="Q637" s="138">
        <v>0</v>
      </c>
      <c r="R637" s="138">
        <v>3505600</v>
      </c>
      <c r="S637" s="130">
        <f aca="true" t="shared" si="239" ref="S637:S644">T637+U637+V637</f>
        <v>3505600</v>
      </c>
      <c r="T637" s="130">
        <v>0</v>
      </c>
      <c r="U637" s="138">
        <v>0</v>
      </c>
      <c r="V637" s="138">
        <v>3505600</v>
      </c>
    </row>
    <row r="638" spans="1:22" s="2" customFormat="1" ht="25.5" outlineLevel="4">
      <c r="A638" s="22"/>
      <c r="B638" s="13" t="s">
        <v>148</v>
      </c>
      <c r="C638" s="29" t="s">
        <v>12</v>
      </c>
      <c r="D638" s="29">
        <v>120</v>
      </c>
      <c r="E638" s="29"/>
      <c r="F638" s="29"/>
      <c r="G638" s="130">
        <f t="shared" si="236"/>
        <v>3469400</v>
      </c>
      <c r="H638" s="130">
        <v>0</v>
      </c>
      <c r="I638" s="138">
        <v>0</v>
      </c>
      <c r="J638" s="138">
        <v>3469400</v>
      </c>
      <c r="K638" s="130">
        <f t="shared" si="237"/>
        <v>618543.8</v>
      </c>
      <c r="L638" s="130">
        <v>0</v>
      </c>
      <c r="M638" s="138">
        <v>0</v>
      </c>
      <c r="N638" s="138">
        <v>618543.8</v>
      </c>
      <c r="O638" s="130">
        <f t="shared" si="238"/>
        <v>3505600</v>
      </c>
      <c r="P638" s="130">
        <v>0</v>
      </c>
      <c r="Q638" s="138">
        <v>0</v>
      </c>
      <c r="R638" s="138">
        <v>3505600</v>
      </c>
      <c r="S638" s="130">
        <f t="shared" si="239"/>
        <v>3505600</v>
      </c>
      <c r="T638" s="130">
        <v>0</v>
      </c>
      <c r="U638" s="138">
        <v>0</v>
      </c>
      <c r="V638" s="138">
        <v>3505600</v>
      </c>
    </row>
    <row r="639" spans="1:22" s="2" customFormat="1" ht="12.75" outlineLevel="4">
      <c r="A639" s="22"/>
      <c r="B639" s="13" t="s">
        <v>49</v>
      </c>
      <c r="C639" s="29" t="s">
        <v>12</v>
      </c>
      <c r="D639" s="29">
        <v>120</v>
      </c>
      <c r="E639" s="29" t="s">
        <v>41</v>
      </c>
      <c r="F639" s="29"/>
      <c r="G639" s="130">
        <f t="shared" si="236"/>
        <v>3469400</v>
      </c>
      <c r="H639" s="130">
        <v>0</v>
      </c>
      <c r="I639" s="138">
        <v>0</v>
      </c>
      <c r="J639" s="138">
        <v>3469400</v>
      </c>
      <c r="K639" s="130">
        <f t="shared" si="237"/>
        <v>618543.8</v>
      </c>
      <c r="L639" s="130">
        <v>0</v>
      </c>
      <c r="M639" s="138">
        <v>0</v>
      </c>
      <c r="N639" s="138">
        <v>618543.8</v>
      </c>
      <c r="O639" s="130">
        <f t="shared" si="238"/>
        <v>3505600</v>
      </c>
      <c r="P639" s="130">
        <v>0</v>
      </c>
      <c r="Q639" s="138">
        <v>0</v>
      </c>
      <c r="R639" s="138">
        <v>3505600</v>
      </c>
      <c r="S639" s="130">
        <f t="shared" si="239"/>
        <v>3505600</v>
      </c>
      <c r="T639" s="130">
        <v>0</v>
      </c>
      <c r="U639" s="138">
        <v>0</v>
      </c>
      <c r="V639" s="138">
        <v>3505600</v>
      </c>
    </row>
    <row r="640" spans="1:22" s="2" customFormat="1" ht="38.25" outlineLevel="4">
      <c r="A640" s="22"/>
      <c r="B640" s="13" t="s">
        <v>307</v>
      </c>
      <c r="C640" s="29" t="s">
        <v>12</v>
      </c>
      <c r="D640" s="29">
        <v>120</v>
      </c>
      <c r="E640" s="29" t="s">
        <v>41</v>
      </c>
      <c r="F640" s="29" t="s">
        <v>74</v>
      </c>
      <c r="G640" s="130">
        <f t="shared" si="236"/>
        <v>3469400</v>
      </c>
      <c r="H640" s="130">
        <v>0</v>
      </c>
      <c r="I640" s="138">
        <v>0</v>
      </c>
      <c r="J640" s="138">
        <v>3469400</v>
      </c>
      <c r="K640" s="130">
        <f t="shared" si="237"/>
        <v>618543.8</v>
      </c>
      <c r="L640" s="130">
        <v>0</v>
      </c>
      <c r="M640" s="138">
        <v>0</v>
      </c>
      <c r="N640" s="138">
        <v>618543.8</v>
      </c>
      <c r="O640" s="130">
        <f t="shared" si="238"/>
        <v>3505600</v>
      </c>
      <c r="P640" s="130">
        <v>0</v>
      </c>
      <c r="Q640" s="138">
        <v>0</v>
      </c>
      <c r="R640" s="138">
        <v>3505600</v>
      </c>
      <c r="S640" s="130">
        <f t="shared" si="239"/>
        <v>3505600</v>
      </c>
      <c r="T640" s="130">
        <v>0</v>
      </c>
      <c r="U640" s="138">
        <v>0</v>
      </c>
      <c r="V640" s="138">
        <v>3505600</v>
      </c>
    </row>
    <row r="641" spans="1:22" s="2" customFormat="1" ht="25.5" outlineLevel="4">
      <c r="A641" s="22"/>
      <c r="B641" s="13" t="s">
        <v>86</v>
      </c>
      <c r="C641" s="29" t="s">
        <v>12</v>
      </c>
      <c r="D641" s="29">
        <v>200</v>
      </c>
      <c r="E641" s="29"/>
      <c r="F641" s="29"/>
      <c r="G641" s="130">
        <f t="shared" si="236"/>
        <v>468700</v>
      </c>
      <c r="H641" s="130">
        <v>0</v>
      </c>
      <c r="I641" s="138">
        <v>0</v>
      </c>
      <c r="J641" s="138">
        <v>468700</v>
      </c>
      <c r="K641" s="130">
        <f t="shared" si="237"/>
        <v>113689.62</v>
      </c>
      <c r="L641" s="130">
        <v>0</v>
      </c>
      <c r="M641" s="138">
        <v>0</v>
      </c>
      <c r="N641" s="138">
        <v>113689.62</v>
      </c>
      <c r="O641" s="130">
        <f t="shared" si="238"/>
        <v>469800</v>
      </c>
      <c r="P641" s="130">
        <v>0</v>
      </c>
      <c r="Q641" s="138">
        <v>0</v>
      </c>
      <c r="R641" s="138">
        <v>469800</v>
      </c>
      <c r="S641" s="130">
        <f t="shared" si="239"/>
        <v>469800</v>
      </c>
      <c r="T641" s="130">
        <v>0</v>
      </c>
      <c r="U641" s="138">
        <v>0</v>
      </c>
      <c r="V641" s="138">
        <v>469800</v>
      </c>
    </row>
    <row r="642" spans="1:22" s="2" customFormat="1" ht="37.5" customHeight="1" outlineLevel="4">
      <c r="A642" s="22"/>
      <c r="B642" s="13" t="s">
        <v>87</v>
      </c>
      <c r="C642" s="29" t="s">
        <v>12</v>
      </c>
      <c r="D642" s="29">
        <v>240</v>
      </c>
      <c r="E642" s="29"/>
      <c r="F642" s="29"/>
      <c r="G642" s="130">
        <f t="shared" si="236"/>
        <v>468700</v>
      </c>
      <c r="H642" s="130">
        <v>0</v>
      </c>
      <c r="I642" s="138">
        <v>0</v>
      </c>
      <c r="J642" s="138">
        <v>468700</v>
      </c>
      <c r="K642" s="130">
        <f t="shared" si="237"/>
        <v>113689.62</v>
      </c>
      <c r="L642" s="130">
        <v>0</v>
      </c>
      <c r="M642" s="138">
        <v>0</v>
      </c>
      <c r="N642" s="138">
        <v>113689.62</v>
      </c>
      <c r="O642" s="130">
        <f t="shared" si="238"/>
        <v>469800</v>
      </c>
      <c r="P642" s="130">
        <v>0</v>
      </c>
      <c r="Q642" s="138">
        <v>0</v>
      </c>
      <c r="R642" s="138">
        <v>469800</v>
      </c>
      <c r="S642" s="130">
        <f t="shared" si="239"/>
        <v>469800</v>
      </c>
      <c r="T642" s="130">
        <v>0</v>
      </c>
      <c r="U642" s="138">
        <v>0</v>
      </c>
      <c r="V642" s="138">
        <v>469800</v>
      </c>
    </row>
    <row r="643" spans="1:22" s="2" customFormat="1" ht="12.75" outlineLevel="4">
      <c r="A643" s="22"/>
      <c r="B643" s="13" t="s">
        <v>49</v>
      </c>
      <c r="C643" s="29" t="s">
        <v>12</v>
      </c>
      <c r="D643" s="29">
        <v>240</v>
      </c>
      <c r="E643" s="29" t="s">
        <v>41</v>
      </c>
      <c r="F643" s="29"/>
      <c r="G643" s="130">
        <f t="shared" si="236"/>
        <v>468700</v>
      </c>
      <c r="H643" s="130">
        <v>0</v>
      </c>
      <c r="I643" s="138">
        <v>0</v>
      </c>
      <c r="J643" s="138">
        <v>468700</v>
      </c>
      <c r="K643" s="130">
        <f t="shared" si="237"/>
        <v>113689.62</v>
      </c>
      <c r="L643" s="130">
        <v>0</v>
      </c>
      <c r="M643" s="138">
        <v>0</v>
      </c>
      <c r="N643" s="138">
        <v>113689.62</v>
      </c>
      <c r="O643" s="130">
        <f t="shared" si="238"/>
        <v>469800</v>
      </c>
      <c r="P643" s="130">
        <v>0</v>
      </c>
      <c r="Q643" s="138">
        <v>0</v>
      </c>
      <c r="R643" s="138">
        <v>469800</v>
      </c>
      <c r="S643" s="130">
        <f t="shared" si="239"/>
        <v>469800</v>
      </c>
      <c r="T643" s="130">
        <v>0</v>
      </c>
      <c r="U643" s="138">
        <v>0</v>
      </c>
      <c r="V643" s="138">
        <v>469800</v>
      </c>
    </row>
    <row r="644" spans="1:22" s="2" customFormat="1" ht="39" customHeight="1" outlineLevel="4">
      <c r="A644" s="22"/>
      <c r="B644" s="13" t="s">
        <v>307</v>
      </c>
      <c r="C644" s="29" t="s">
        <v>12</v>
      </c>
      <c r="D644" s="29">
        <v>240</v>
      </c>
      <c r="E644" s="29" t="s">
        <v>41</v>
      </c>
      <c r="F644" s="29" t="s">
        <v>74</v>
      </c>
      <c r="G644" s="130">
        <f t="shared" si="236"/>
        <v>468700</v>
      </c>
      <c r="H644" s="130">
        <v>0</v>
      </c>
      <c r="I644" s="138">
        <v>0</v>
      </c>
      <c r="J644" s="138">
        <v>468700</v>
      </c>
      <c r="K644" s="130">
        <f t="shared" si="237"/>
        <v>113689.62</v>
      </c>
      <c r="L644" s="130">
        <v>0</v>
      </c>
      <c r="M644" s="138">
        <v>0</v>
      </c>
      <c r="N644" s="138">
        <v>113689.62</v>
      </c>
      <c r="O644" s="130">
        <f t="shared" si="238"/>
        <v>469800</v>
      </c>
      <c r="P644" s="130">
        <v>0</v>
      </c>
      <c r="Q644" s="138">
        <v>0</v>
      </c>
      <c r="R644" s="138">
        <v>469800</v>
      </c>
      <c r="S644" s="130">
        <f t="shared" si="239"/>
        <v>469800</v>
      </c>
      <c r="T644" s="130">
        <v>0</v>
      </c>
      <c r="U644" s="138">
        <v>0</v>
      </c>
      <c r="V644" s="138">
        <v>469800</v>
      </c>
    </row>
    <row r="645" spans="1:22" s="2" customFormat="1" ht="12.75" outlineLevel="4">
      <c r="A645" s="11"/>
      <c r="B645" s="13"/>
      <c r="C645" s="3"/>
      <c r="D645" s="3"/>
      <c r="E645" s="3"/>
      <c r="F645" s="3"/>
      <c r="G645" s="14"/>
      <c r="H645" s="14"/>
      <c r="I645" s="14"/>
      <c r="J645" s="107"/>
      <c r="K645" s="14"/>
      <c r="L645" s="14"/>
      <c r="M645" s="14"/>
      <c r="N645" s="107"/>
      <c r="O645" s="14"/>
      <c r="P645" s="14"/>
      <c r="Q645" s="14"/>
      <c r="R645" s="107"/>
      <c r="S645" s="14"/>
      <c r="T645" s="14"/>
      <c r="U645" s="14"/>
      <c r="V645" s="107"/>
    </row>
    <row r="646" spans="1:22" s="2" customFormat="1" ht="42.75" customHeight="1" outlineLevel="4">
      <c r="A646" s="21" t="s">
        <v>550</v>
      </c>
      <c r="B646" s="170" t="s">
        <v>212</v>
      </c>
      <c r="C646" s="178" t="s">
        <v>13</v>
      </c>
      <c r="D646" s="172"/>
      <c r="E646" s="171"/>
      <c r="F646" s="174"/>
      <c r="G646" s="196">
        <f aca="true" t="shared" si="240" ref="G646:V646">G648+G666</f>
        <v>28296100</v>
      </c>
      <c r="H646" s="196">
        <f t="shared" si="240"/>
        <v>1629100</v>
      </c>
      <c r="I646" s="196">
        <f t="shared" si="240"/>
        <v>0</v>
      </c>
      <c r="J646" s="196">
        <f t="shared" si="240"/>
        <v>26667000</v>
      </c>
      <c r="K646" s="196">
        <f>K648+K666</f>
        <v>5041632.1</v>
      </c>
      <c r="L646" s="196">
        <f>L648+L666</f>
        <v>285000</v>
      </c>
      <c r="M646" s="196">
        <f>M648+M666</f>
        <v>0</v>
      </c>
      <c r="N646" s="196">
        <f>N648+N666</f>
        <v>4756632.1</v>
      </c>
      <c r="O646" s="196">
        <f t="shared" si="240"/>
        <v>24564000</v>
      </c>
      <c r="P646" s="196">
        <f t="shared" si="240"/>
        <v>1369700</v>
      </c>
      <c r="Q646" s="196">
        <f t="shared" si="240"/>
        <v>0</v>
      </c>
      <c r="R646" s="196">
        <f t="shared" si="240"/>
        <v>23194300</v>
      </c>
      <c r="S646" s="196">
        <f t="shared" si="240"/>
        <v>24319100</v>
      </c>
      <c r="T646" s="196">
        <f t="shared" si="240"/>
        <v>1124800</v>
      </c>
      <c r="U646" s="196">
        <f t="shared" si="240"/>
        <v>0</v>
      </c>
      <c r="V646" s="196">
        <f t="shared" si="240"/>
        <v>23194300</v>
      </c>
    </row>
    <row r="647" spans="1:22" s="2" customFormat="1" ht="12.75" outlineLevel="4">
      <c r="A647" s="22"/>
      <c r="B647" s="23"/>
      <c r="C647" s="3"/>
      <c r="D647" s="3"/>
      <c r="E647" s="3"/>
      <c r="F647" s="13"/>
      <c r="G647" s="7"/>
      <c r="H647" s="7"/>
      <c r="I647" s="7"/>
      <c r="J647" s="5"/>
      <c r="K647" s="7"/>
      <c r="L647" s="7"/>
      <c r="M647" s="7"/>
      <c r="N647" s="5"/>
      <c r="O647" s="7"/>
      <c r="P647" s="7"/>
      <c r="Q647" s="7"/>
      <c r="R647" s="5"/>
      <c r="S647" s="7"/>
      <c r="T647" s="7"/>
      <c r="U647" s="7"/>
      <c r="V647" s="5"/>
    </row>
    <row r="648" spans="1:22" s="2" customFormat="1" ht="67.5" outlineLevel="4">
      <c r="A648" s="26" t="s">
        <v>551</v>
      </c>
      <c r="B648" s="177" t="s">
        <v>211</v>
      </c>
      <c r="C648" s="36" t="s">
        <v>14</v>
      </c>
      <c r="D648" s="10"/>
      <c r="E648" s="10"/>
      <c r="F648" s="20"/>
      <c r="G648" s="133">
        <f aca="true" t="shared" si="241" ref="G648:V648">G655+G649</f>
        <v>1629100</v>
      </c>
      <c r="H648" s="133">
        <f t="shared" si="241"/>
        <v>1629100</v>
      </c>
      <c r="I648" s="133">
        <f t="shared" si="241"/>
        <v>0</v>
      </c>
      <c r="J648" s="133">
        <f t="shared" si="241"/>
        <v>0</v>
      </c>
      <c r="K648" s="133">
        <f>K655+K649</f>
        <v>285000</v>
      </c>
      <c r="L648" s="133">
        <f>L655+L649</f>
        <v>285000</v>
      </c>
      <c r="M648" s="133">
        <f>M655+M649</f>
        <v>0</v>
      </c>
      <c r="N648" s="133">
        <f>N655+N649</f>
        <v>0</v>
      </c>
      <c r="O648" s="133">
        <f t="shared" si="241"/>
        <v>1369700</v>
      </c>
      <c r="P648" s="133">
        <f t="shared" si="241"/>
        <v>1369700</v>
      </c>
      <c r="Q648" s="133">
        <f t="shared" si="241"/>
        <v>0</v>
      </c>
      <c r="R648" s="133">
        <f t="shared" si="241"/>
        <v>0</v>
      </c>
      <c r="S648" s="133">
        <f t="shared" si="241"/>
        <v>1124800</v>
      </c>
      <c r="T648" s="133">
        <f t="shared" si="241"/>
        <v>1124800</v>
      </c>
      <c r="U648" s="133">
        <f t="shared" si="241"/>
        <v>0</v>
      </c>
      <c r="V648" s="133">
        <f t="shared" si="241"/>
        <v>0</v>
      </c>
    </row>
    <row r="649" spans="1:22" s="2" customFormat="1" ht="54.75" customHeight="1" outlineLevel="4">
      <c r="A649" s="22"/>
      <c r="B649" s="10" t="s">
        <v>213</v>
      </c>
      <c r="C649" s="31" t="s">
        <v>214</v>
      </c>
      <c r="D649" s="31"/>
      <c r="E649" s="31"/>
      <c r="F649" s="31"/>
      <c r="G649" s="133">
        <f aca="true" t="shared" si="242" ref="G649:V649">G650</f>
        <v>8700</v>
      </c>
      <c r="H649" s="133">
        <f t="shared" si="242"/>
        <v>8700</v>
      </c>
      <c r="I649" s="133">
        <f t="shared" si="242"/>
        <v>0</v>
      </c>
      <c r="J649" s="133">
        <f t="shared" si="242"/>
        <v>0</v>
      </c>
      <c r="K649" s="133">
        <f t="shared" si="242"/>
        <v>0</v>
      </c>
      <c r="L649" s="133">
        <f t="shared" si="242"/>
        <v>0</v>
      </c>
      <c r="M649" s="133">
        <f t="shared" si="242"/>
        <v>0</v>
      </c>
      <c r="N649" s="133">
        <f t="shared" si="242"/>
        <v>0</v>
      </c>
      <c r="O649" s="133">
        <f t="shared" si="242"/>
        <v>9100</v>
      </c>
      <c r="P649" s="133">
        <f t="shared" si="242"/>
        <v>9100</v>
      </c>
      <c r="Q649" s="133">
        <f t="shared" si="242"/>
        <v>0</v>
      </c>
      <c r="R649" s="133">
        <f t="shared" si="242"/>
        <v>0</v>
      </c>
      <c r="S649" s="133">
        <f t="shared" si="242"/>
        <v>9600</v>
      </c>
      <c r="T649" s="133">
        <f t="shared" si="242"/>
        <v>9600</v>
      </c>
      <c r="U649" s="133">
        <f t="shared" si="242"/>
        <v>0</v>
      </c>
      <c r="V649" s="133">
        <f t="shared" si="242"/>
        <v>0</v>
      </c>
    </row>
    <row r="650" spans="1:22" s="2" customFormat="1" ht="63.75" customHeight="1" outlineLevel="4">
      <c r="A650" s="22"/>
      <c r="B650" s="13" t="s">
        <v>215</v>
      </c>
      <c r="C650" s="29" t="s">
        <v>216</v>
      </c>
      <c r="D650" s="29"/>
      <c r="E650" s="29"/>
      <c r="F650" s="30"/>
      <c r="G650" s="130">
        <f>H650</f>
        <v>8700</v>
      </c>
      <c r="H650" s="130">
        <v>8700</v>
      </c>
      <c r="I650" s="130">
        <f>I651+I657+I661</f>
        <v>0</v>
      </c>
      <c r="J650" s="130">
        <f>J651+J657+J661</f>
        <v>0</v>
      </c>
      <c r="K650" s="130">
        <f>L650</f>
        <v>0</v>
      </c>
      <c r="L650" s="130">
        <v>0</v>
      </c>
      <c r="M650" s="130">
        <f>M651+M657+M661</f>
        <v>0</v>
      </c>
      <c r="N650" s="130">
        <f>N651+N657+N661</f>
        <v>0</v>
      </c>
      <c r="O650" s="130">
        <f>P650</f>
        <v>9100</v>
      </c>
      <c r="P650" s="130">
        <v>9100</v>
      </c>
      <c r="Q650" s="130">
        <f>Q651+Q657+Q661</f>
        <v>0</v>
      </c>
      <c r="R650" s="130">
        <f>R651+R657+R661</f>
        <v>0</v>
      </c>
      <c r="S650" s="130">
        <f>T650</f>
        <v>9600</v>
      </c>
      <c r="T650" s="130">
        <v>9600</v>
      </c>
      <c r="U650" s="130">
        <f>U651+U657+U661</f>
        <v>0</v>
      </c>
      <c r="V650" s="130">
        <f>V651+V657+V661</f>
        <v>0</v>
      </c>
    </row>
    <row r="651" spans="1:22" s="2" customFormat="1" ht="25.5" outlineLevel="4">
      <c r="A651" s="22"/>
      <c r="B651" s="13" t="s">
        <v>86</v>
      </c>
      <c r="C651" s="29" t="s">
        <v>216</v>
      </c>
      <c r="D651" s="29">
        <v>200</v>
      </c>
      <c r="E651" s="29"/>
      <c r="F651" s="30"/>
      <c r="G651" s="130">
        <f>H651+I651+J651</f>
        <v>8700</v>
      </c>
      <c r="H651" s="130">
        <v>8700</v>
      </c>
      <c r="I651" s="138">
        <v>0</v>
      </c>
      <c r="J651" s="138">
        <v>0</v>
      </c>
      <c r="K651" s="130">
        <f>L651+M651+N651</f>
        <v>0</v>
      </c>
      <c r="L651" s="130">
        <v>0</v>
      </c>
      <c r="M651" s="138">
        <v>0</v>
      </c>
      <c r="N651" s="138">
        <v>0</v>
      </c>
      <c r="O651" s="130">
        <f>P651+Q651+R651</f>
        <v>9100</v>
      </c>
      <c r="P651" s="130">
        <v>9100</v>
      </c>
      <c r="Q651" s="138">
        <v>0</v>
      </c>
      <c r="R651" s="138">
        <v>0</v>
      </c>
      <c r="S651" s="130">
        <f>T651+U651+V651</f>
        <v>9600</v>
      </c>
      <c r="T651" s="130">
        <v>9600</v>
      </c>
      <c r="U651" s="138">
        <v>0</v>
      </c>
      <c r="V651" s="138">
        <v>0</v>
      </c>
    </row>
    <row r="652" spans="1:22" s="2" customFormat="1" ht="38.25" outlineLevel="4">
      <c r="A652" s="22"/>
      <c r="B652" s="13" t="s">
        <v>87</v>
      </c>
      <c r="C652" s="29" t="s">
        <v>216</v>
      </c>
      <c r="D652" s="29">
        <v>240</v>
      </c>
      <c r="E652" s="29"/>
      <c r="F652" s="30"/>
      <c r="G652" s="130">
        <f>H652+I652+J652</f>
        <v>8700</v>
      </c>
      <c r="H652" s="130">
        <v>8700</v>
      </c>
      <c r="I652" s="138">
        <v>0</v>
      </c>
      <c r="J652" s="138">
        <v>0</v>
      </c>
      <c r="K652" s="130">
        <f>L652+M652+N652</f>
        <v>0</v>
      </c>
      <c r="L652" s="130">
        <v>0</v>
      </c>
      <c r="M652" s="138">
        <v>0</v>
      </c>
      <c r="N652" s="138">
        <v>0</v>
      </c>
      <c r="O652" s="130">
        <f>P652+Q652+R652</f>
        <v>9100</v>
      </c>
      <c r="P652" s="130">
        <v>9100</v>
      </c>
      <c r="Q652" s="138">
        <v>0</v>
      </c>
      <c r="R652" s="138">
        <v>0</v>
      </c>
      <c r="S652" s="130">
        <f>T652+U652+V652</f>
        <v>9600</v>
      </c>
      <c r="T652" s="130">
        <v>9600</v>
      </c>
      <c r="U652" s="138">
        <v>0</v>
      </c>
      <c r="V652" s="138">
        <v>0</v>
      </c>
    </row>
    <row r="653" spans="1:22" s="2" customFormat="1" ht="12.75" outlineLevel="4">
      <c r="A653" s="22"/>
      <c r="B653" s="13" t="s">
        <v>49</v>
      </c>
      <c r="C653" s="29" t="s">
        <v>216</v>
      </c>
      <c r="D653" s="29">
        <v>240</v>
      </c>
      <c r="E653" s="29" t="s">
        <v>41</v>
      </c>
      <c r="F653" s="30"/>
      <c r="G653" s="130">
        <f>H653+I653+J653</f>
        <v>8700</v>
      </c>
      <c r="H653" s="130">
        <v>8700</v>
      </c>
      <c r="I653" s="138">
        <v>0</v>
      </c>
      <c r="J653" s="138">
        <v>0</v>
      </c>
      <c r="K653" s="130">
        <f>L653+M653+N653</f>
        <v>0</v>
      </c>
      <c r="L653" s="130">
        <v>0</v>
      </c>
      <c r="M653" s="138">
        <v>0</v>
      </c>
      <c r="N653" s="138">
        <v>0</v>
      </c>
      <c r="O653" s="130">
        <f>P653+Q653+R653</f>
        <v>9100</v>
      </c>
      <c r="P653" s="130">
        <v>9100</v>
      </c>
      <c r="Q653" s="138">
        <v>0</v>
      </c>
      <c r="R653" s="138">
        <v>0</v>
      </c>
      <c r="S653" s="130">
        <f>T653+U653+V653</f>
        <v>9600</v>
      </c>
      <c r="T653" s="130">
        <v>9600</v>
      </c>
      <c r="U653" s="138">
        <v>0</v>
      </c>
      <c r="V653" s="138">
        <v>0</v>
      </c>
    </row>
    <row r="654" spans="1:22" s="2" customFormat="1" ht="12.75" outlineLevel="4">
      <c r="A654" s="22"/>
      <c r="B654" s="13" t="s">
        <v>217</v>
      </c>
      <c r="C654" s="29" t="s">
        <v>216</v>
      </c>
      <c r="D654" s="29">
        <v>240</v>
      </c>
      <c r="E654" s="29" t="s">
        <v>41</v>
      </c>
      <c r="F654" s="29" t="s">
        <v>37</v>
      </c>
      <c r="G654" s="130">
        <f>H654+I654+J654</f>
        <v>8700</v>
      </c>
      <c r="H654" s="130">
        <v>8700</v>
      </c>
      <c r="I654" s="138">
        <v>0</v>
      </c>
      <c r="J654" s="138">
        <v>0</v>
      </c>
      <c r="K654" s="130">
        <f>L654+M654+N654</f>
        <v>0</v>
      </c>
      <c r="L654" s="130">
        <v>0</v>
      </c>
      <c r="M654" s="138">
        <v>0</v>
      </c>
      <c r="N654" s="138">
        <v>0</v>
      </c>
      <c r="O654" s="130">
        <f>P654+Q654+R654</f>
        <v>9100</v>
      </c>
      <c r="P654" s="130">
        <v>9100</v>
      </c>
      <c r="Q654" s="138">
        <v>0</v>
      </c>
      <c r="R654" s="138">
        <v>0</v>
      </c>
      <c r="S654" s="130">
        <f>T654+U654+V654</f>
        <v>9600</v>
      </c>
      <c r="T654" s="130">
        <v>9600</v>
      </c>
      <c r="U654" s="138">
        <v>0</v>
      </c>
      <c r="V654" s="138">
        <v>0</v>
      </c>
    </row>
    <row r="655" spans="1:22" s="2" customFormat="1" ht="67.5" outlineLevel="4">
      <c r="A655" s="22"/>
      <c r="B655" s="10" t="s">
        <v>15</v>
      </c>
      <c r="C655" s="31" t="s">
        <v>16</v>
      </c>
      <c r="D655" s="31"/>
      <c r="E655" s="31"/>
      <c r="F655" s="31"/>
      <c r="G655" s="133">
        <f aca="true" t="shared" si="243" ref="G655:V655">G656</f>
        <v>1620400</v>
      </c>
      <c r="H655" s="133">
        <f t="shared" si="243"/>
        <v>1620400</v>
      </c>
      <c r="I655" s="133">
        <f t="shared" si="243"/>
        <v>0</v>
      </c>
      <c r="J655" s="133">
        <f t="shared" si="243"/>
        <v>0</v>
      </c>
      <c r="K655" s="133">
        <f t="shared" si="243"/>
        <v>285000</v>
      </c>
      <c r="L655" s="133">
        <f t="shared" si="243"/>
        <v>285000</v>
      </c>
      <c r="M655" s="133">
        <f t="shared" si="243"/>
        <v>0</v>
      </c>
      <c r="N655" s="133">
        <f t="shared" si="243"/>
        <v>0</v>
      </c>
      <c r="O655" s="133">
        <f t="shared" si="243"/>
        <v>1360600</v>
      </c>
      <c r="P655" s="133">
        <f t="shared" si="243"/>
        <v>1360600</v>
      </c>
      <c r="Q655" s="133">
        <f t="shared" si="243"/>
        <v>0</v>
      </c>
      <c r="R655" s="133">
        <f t="shared" si="243"/>
        <v>0</v>
      </c>
      <c r="S655" s="133">
        <f t="shared" si="243"/>
        <v>1115200</v>
      </c>
      <c r="T655" s="133">
        <f t="shared" si="243"/>
        <v>1115200</v>
      </c>
      <c r="U655" s="133">
        <f t="shared" si="243"/>
        <v>0</v>
      </c>
      <c r="V655" s="133">
        <f t="shared" si="243"/>
        <v>0</v>
      </c>
    </row>
    <row r="656" spans="1:22" s="2" customFormat="1" ht="116.25" customHeight="1" outlineLevel="4">
      <c r="A656" s="22"/>
      <c r="B656" s="13" t="s">
        <v>17</v>
      </c>
      <c r="C656" s="29" t="s">
        <v>18</v>
      </c>
      <c r="D656" s="29"/>
      <c r="E656" s="29"/>
      <c r="F656" s="30"/>
      <c r="G656" s="130">
        <f aca="true" t="shared" si="244" ref="G656:V656">G657+G661</f>
        <v>1620400</v>
      </c>
      <c r="H656" s="130">
        <f t="shared" si="244"/>
        <v>1620400</v>
      </c>
      <c r="I656" s="130">
        <f t="shared" si="244"/>
        <v>0</v>
      </c>
      <c r="J656" s="130">
        <f t="shared" si="244"/>
        <v>0</v>
      </c>
      <c r="K656" s="130">
        <f>K657+K661</f>
        <v>285000</v>
      </c>
      <c r="L656" s="130">
        <f>L657+L661</f>
        <v>285000</v>
      </c>
      <c r="M656" s="130">
        <f>M657+M661</f>
        <v>0</v>
      </c>
      <c r="N656" s="130">
        <f>N657+N661</f>
        <v>0</v>
      </c>
      <c r="O656" s="130">
        <f t="shared" si="244"/>
        <v>1360600</v>
      </c>
      <c r="P656" s="130">
        <f t="shared" si="244"/>
        <v>1360600</v>
      </c>
      <c r="Q656" s="130">
        <f t="shared" si="244"/>
        <v>0</v>
      </c>
      <c r="R656" s="130">
        <f t="shared" si="244"/>
        <v>0</v>
      </c>
      <c r="S656" s="130">
        <f t="shared" si="244"/>
        <v>1115200</v>
      </c>
      <c r="T656" s="130">
        <f t="shared" si="244"/>
        <v>1115200</v>
      </c>
      <c r="U656" s="130">
        <f t="shared" si="244"/>
        <v>0</v>
      </c>
      <c r="V656" s="130">
        <f t="shared" si="244"/>
        <v>0</v>
      </c>
    </row>
    <row r="657" spans="1:22" s="2" customFormat="1" ht="63.75" outlineLevel="4">
      <c r="A657" s="22"/>
      <c r="B657" s="13" t="s">
        <v>147</v>
      </c>
      <c r="C657" s="29" t="s">
        <v>18</v>
      </c>
      <c r="D657" s="29">
        <v>100</v>
      </c>
      <c r="E657" s="29"/>
      <c r="F657" s="30"/>
      <c r="G657" s="130">
        <f aca="true" t="shared" si="245" ref="G657:G664">H657+I657+J657</f>
        <v>895800</v>
      </c>
      <c r="H657" s="130">
        <v>895800</v>
      </c>
      <c r="I657" s="138">
        <v>0</v>
      </c>
      <c r="J657" s="138">
        <v>0</v>
      </c>
      <c r="K657" s="130">
        <f aca="true" t="shared" si="246" ref="K657:K664">L657+M657+N657</f>
        <v>84651.24</v>
      </c>
      <c r="L657" s="130">
        <v>84651.24</v>
      </c>
      <c r="M657" s="138">
        <v>0</v>
      </c>
      <c r="N657" s="138">
        <v>0</v>
      </c>
      <c r="O657" s="130">
        <f aca="true" t="shared" si="247" ref="O657:O664">P657+Q657+R657</f>
        <v>836400</v>
      </c>
      <c r="P657" s="130">
        <v>836400</v>
      </c>
      <c r="Q657" s="138">
        <v>0</v>
      </c>
      <c r="R657" s="138">
        <v>0</v>
      </c>
      <c r="S657" s="130">
        <f aca="true" t="shared" si="248" ref="S657:S664">T657+U657+V657</f>
        <v>836400</v>
      </c>
      <c r="T657" s="130">
        <v>836400</v>
      </c>
      <c r="U657" s="138">
        <v>0</v>
      </c>
      <c r="V657" s="138">
        <v>0</v>
      </c>
    </row>
    <row r="658" spans="1:22" s="2" customFormat="1" ht="25.5" outlineLevel="4">
      <c r="A658" s="22"/>
      <c r="B658" s="13" t="s">
        <v>148</v>
      </c>
      <c r="C658" s="29" t="s">
        <v>18</v>
      </c>
      <c r="D658" s="29">
        <v>120</v>
      </c>
      <c r="E658" s="29"/>
      <c r="F658" s="30"/>
      <c r="G658" s="130">
        <f t="shared" si="245"/>
        <v>895800</v>
      </c>
      <c r="H658" s="130">
        <v>895800</v>
      </c>
      <c r="I658" s="138">
        <v>0</v>
      </c>
      <c r="J658" s="138">
        <v>0</v>
      </c>
      <c r="K658" s="130">
        <f t="shared" si="246"/>
        <v>84651.24</v>
      </c>
      <c r="L658" s="130">
        <v>84651.24</v>
      </c>
      <c r="M658" s="138">
        <v>0</v>
      </c>
      <c r="N658" s="138">
        <v>0</v>
      </c>
      <c r="O658" s="130">
        <f t="shared" si="247"/>
        <v>836400</v>
      </c>
      <c r="P658" s="130">
        <v>836400</v>
      </c>
      <c r="Q658" s="138">
        <v>0</v>
      </c>
      <c r="R658" s="138">
        <v>0</v>
      </c>
      <c r="S658" s="130">
        <f t="shared" si="248"/>
        <v>836400</v>
      </c>
      <c r="T658" s="130">
        <v>836400</v>
      </c>
      <c r="U658" s="138">
        <v>0</v>
      </c>
      <c r="V658" s="138">
        <v>0</v>
      </c>
    </row>
    <row r="659" spans="1:22" s="2" customFormat="1" ht="25.5" outlineLevel="4">
      <c r="A659" s="22"/>
      <c r="B659" s="13" t="s">
        <v>68</v>
      </c>
      <c r="C659" s="29" t="s">
        <v>18</v>
      </c>
      <c r="D659" s="29">
        <v>120</v>
      </c>
      <c r="E659" s="29" t="s">
        <v>43</v>
      </c>
      <c r="F659" s="30"/>
      <c r="G659" s="130">
        <f t="shared" si="245"/>
        <v>895800</v>
      </c>
      <c r="H659" s="130">
        <v>895800</v>
      </c>
      <c r="I659" s="138">
        <v>0</v>
      </c>
      <c r="J659" s="138">
        <v>0</v>
      </c>
      <c r="K659" s="130">
        <f t="shared" si="246"/>
        <v>84651.24</v>
      </c>
      <c r="L659" s="130">
        <v>84651.24</v>
      </c>
      <c r="M659" s="138">
        <v>0</v>
      </c>
      <c r="N659" s="138">
        <v>0</v>
      </c>
      <c r="O659" s="130">
        <f t="shared" si="247"/>
        <v>836400</v>
      </c>
      <c r="P659" s="130">
        <v>836400</v>
      </c>
      <c r="Q659" s="138">
        <v>0</v>
      </c>
      <c r="R659" s="138">
        <v>0</v>
      </c>
      <c r="S659" s="130">
        <f t="shared" si="248"/>
        <v>836400</v>
      </c>
      <c r="T659" s="130">
        <v>836400</v>
      </c>
      <c r="U659" s="138">
        <v>0</v>
      </c>
      <c r="V659" s="138">
        <v>0</v>
      </c>
    </row>
    <row r="660" spans="1:22" s="2" customFormat="1" ht="12.75" outlineLevel="4">
      <c r="A660" s="22"/>
      <c r="B660" s="13" t="s">
        <v>19</v>
      </c>
      <c r="C660" s="29" t="s">
        <v>18</v>
      </c>
      <c r="D660" s="29">
        <v>120</v>
      </c>
      <c r="E660" s="29" t="s">
        <v>43</v>
      </c>
      <c r="F660" s="29" t="s">
        <v>50</v>
      </c>
      <c r="G660" s="130">
        <f t="shared" si="245"/>
        <v>895800</v>
      </c>
      <c r="H660" s="130">
        <v>895800</v>
      </c>
      <c r="I660" s="138">
        <v>0</v>
      </c>
      <c r="J660" s="138">
        <v>0</v>
      </c>
      <c r="K660" s="130">
        <f t="shared" si="246"/>
        <v>84651.24</v>
      </c>
      <c r="L660" s="130">
        <v>84651.24</v>
      </c>
      <c r="M660" s="138">
        <v>0</v>
      </c>
      <c r="N660" s="138">
        <v>0</v>
      </c>
      <c r="O660" s="130">
        <f t="shared" si="247"/>
        <v>836400</v>
      </c>
      <c r="P660" s="130">
        <v>836400</v>
      </c>
      <c r="Q660" s="138">
        <v>0</v>
      </c>
      <c r="R660" s="138">
        <v>0</v>
      </c>
      <c r="S660" s="130">
        <f t="shared" si="248"/>
        <v>836400</v>
      </c>
      <c r="T660" s="130">
        <v>836400</v>
      </c>
      <c r="U660" s="138">
        <v>0</v>
      </c>
      <c r="V660" s="138">
        <v>0</v>
      </c>
    </row>
    <row r="661" spans="1:22" s="2" customFormat="1" ht="25.5" outlineLevel="4">
      <c r="A661" s="22"/>
      <c r="B661" s="13" t="s">
        <v>86</v>
      </c>
      <c r="C661" s="29" t="s">
        <v>18</v>
      </c>
      <c r="D661" s="29">
        <v>200</v>
      </c>
      <c r="E661" s="29"/>
      <c r="F661" s="30"/>
      <c r="G661" s="130">
        <f t="shared" si="245"/>
        <v>724600</v>
      </c>
      <c r="H661" s="130">
        <v>724600</v>
      </c>
      <c r="I661" s="138">
        <v>0</v>
      </c>
      <c r="J661" s="138">
        <v>0</v>
      </c>
      <c r="K661" s="130">
        <f t="shared" si="246"/>
        <v>200348.76</v>
      </c>
      <c r="L661" s="130">
        <v>200348.76</v>
      </c>
      <c r="M661" s="138">
        <v>0</v>
      </c>
      <c r="N661" s="138">
        <v>0</v>
      </c>
      <c r="O661" s="130">
        <f t="shared" si="247"/>
        <v>524200</v>
      </c>
      <c r="P661" s="130">
        <v>524200</v>
      </c>
      <c r="Q661" s="138">
        <v>0</v>
      </c>
      <c r="R661" s="138">
        <v>0</v>
      </c>
      <c r="S661" s="130">
        <f t="shared" si="248"/>
        <v>278800</v>
      </c>
      <c r="T661" s="130">
        <v>278800</v>
      </c>
      <c r="U661" s="138">
        <v>0</v>
      </c>
      <c r="V661" s="138">
        <v>0</v>
      </c>
    </row>
    <row r="662" spans="1:22" s="2" customFormat="1" ht="38.25" outlineLevel="4">
      <c r="A662" s="22"/>
      <c r="B662" s="13" t="s">
        <v>87</v>
      </c>
      <c r="C662" s="29" t="s">
        <v>18</v>
      </c>
      <c r="D662" s="29">
        <v>240</v>
      </c>
      <c r="E662" s="29"/>
      <c r="F662" s="30"/>
      <c r="G662" s="130">
        <f t="shared" si="245"/>
        <v>724600</v>
      </c>
      <c r="H662" s="130">
        <v>724600</v>
      </c>
      <c r="I662" s="138">
        <v>0</v>
      </c>
      <c r="J662" s="138">
        <v>0</v>
      </c>
      <c r="K662" s="130">
        <f t="shared" si="246"/>
        <v>200348.76</v>
      </c>
      <c r="L662" s="130">
        <v>200348.76</v>
      </c>
      <c r="M662" s="138">
        <v>0</v>
      </c>
      <c r="N662" s="138">
        <v>0</v>
      </c>
      <c r="O662" s="130">
        <f t="shared" si="247"/>
        <v>524200</v>
      </c>
      <c r="P662" s="130">
        <v>524200</v>
      </c>
      <c r="Q662" s="138">
        <v>0</v>
      </c>
      <c r="R662" s="138">
        <v>0</v>
      </c>
      <c r="S662" s="130">
        <f t="shared" si="248"/>
        <v>278800</v>
      </c>
      <c r="T662" s="130">
        <v>278800</v>
      </c>
      <c r="U662" s="138">
        <v>0</v>
      </c>
      <c r="V662" s="138">
        <v>0</v>
      </c>
    </row>
    <row r="663" spans="1:22" s="2" customFormat="1" ht="25.5" outlineLevel="4">
      <c r="A663" s="22"/>
      <c r="B663" s="13" t="s">
        <v>68</v>
      </c>
      <c r="C663" s="29" t="s">
        <v>18</v>
      </c>
      <c r="D663" s="29">
        <v>240</v>
      </c>
      <c r="E663" s="29" t="s">
        <v>43</v>
      </c>
      <c r="F663" s="30"/>
      <c r="G663" s="130">
        <f t="shared" si="245"/>
        <v>724600</v>
      </c>
      <c r="H663" s="130">
        <v>724600</v>
      </c>
      <c r="I663" s="138">
        <v>0</v>
      </c>
      <c r="J663" s="138">
        <v>0</v>
      </c>
      <c r="K663" s="130">
        <f t="shared" si="246"/>
        <v>200348.76</v>
      </c>
      <c r="L663" s="130">
        <v>200348.76</v>
      </c>
      <c r="M663" s="138">
        <v>0</v>
      </c>
      <c r="N663" s="138">
        <v>0</v>
      </c>
      <c r="O663" s="130">
        <f t="shared" si="247"/>
        <v>524200</v>
      </c>
      <c r="P663" s="130">
        <v>524200</v>
      </c>
      <c r="Q663" s="138">
        <v>0</v>
      </c>
      <c r="R663" s="138">
        <v>0</v>
      </c>
      <c r="S663" s="130">
        <f t="shared" si="248"/>
        <v>278800</v>
      </c>
      <c r="T663" s="130">
        <v>278800</v>
      </c>
      <c r="U663" s="138">
        <v>0</v>
      </c>
      <c r="V663" s="138">
        <v>0</v>
      </c>
    </row>
    <row r="664" spans="1:22" s="2" customFormat="1" ht="12.75" outlineLevel="4">
      <c r="A664" s="22"/>
      <c r="B664" s="13" t="s">
        <v>19</v>
      </c>
      <c r="C664" s="29" t="s">
        <v>18</v>
      </c>
      <c r="D664" s="29">
        <v>240</v>
      </c>
      <c r="E664" s="29" t="s">
        <v>43</v>
      </c>
      <c r="F664" s="29" t="s">
        <v>50</v>
      </c>
      <c r="G664" s="130">
        <f t="shared" si="245"/>
        <v>724600</v>
      </c>
      <c r="H664" s="130">
        <v>724600</v>
      </c>
      <c r="I664" s="138">
        <v>0</v>
      </c>
      <c r="J664" s="138">
        <v>0</v>
      </c>
      <c r="K664" s="130">
        <f t="shared" si="246"/>
        <v>200348.76</v>
      </c>
      <c r="L664" s="130">
        <v>200348.76</v>
      </c>
      <c r="M664" s="138">
        <v>0</v>
      </c>
      <c r="N664" s="138">
        <v>0</v>
      </c>
      <c r="O664" s="130">
        <f t="shared" si="247"/>
        <v>524200</v>
      </c>
      <c r="P664" s="130">
        <v>524200</v>
      </c>
      <c r="Q664" s="138">
        <v>0</v>
      </c>
      <c r="R664" s="138">
        <v>0</v>
      </c>
      <c r="S664" s="130">
        <f t="shared" si="248"/>
        <v>278800</v>
      </c>
      <c r="T664" s="130">
        <v>278800</v>
      </c>
      <c r="U664" s="138">
        <v>0</v>
      </c>
      <c r="V664" s="138">
        <v>0</v>
      </c>
    </row>
    <row r="665" spans="1:22" s="2" customFormat="1" ht="12.75" outlineLevel="4">
      <c r="A665" s="22"/>
      <c r="B665" s="13"/>
      <c r="C665" s="3"/>
      <c r="D665" s="3"/>
      <c r="E665" s="3"/>
      <c r="F665" s="13"/>
      <c r="G665" s="50"/>
      <c r="H665" s="50"/>
      <c r="I665" s="50"/>
      <c r="J665" s="107"/>
      <c r="K665" s="50"/>
      <c r="L665" s="50"/>
      <c r="M665" s="50"/>
      <c r="N665" s="107"/>
      <c r="O665" s="50"/>
      <c r="P665" s="50"/>
      <c r="Q665" s="50"/>
      <c r="R665" s="107"/>
      <c r="S665" s="50"/>
      <c r="T665" s="50"/>
      <c r="U665" s="50"/>
      <c r="V665" s="107"/>
    </row>
    <row r="666" spans="1:22" s="2" customFormat="1" ht="53.25" customHeight="1" outlineLevel="4">
      <c r="A666" s="26" t="s">
        <v>552</v>
      </c>
      <c r="B666" s="177" t="s">
        <v>218</v>
      </c>
      <c r="C666" s="31" t="s">
        <v>20</v>
      </c>
      <c r="D666" s="10"/>
      <c r="E666" s="10"/>
      <c r="F666" s="34"/>
      <c r="G666" s="133">
        <f aca="true" t="shared" si="249" ref="G666:V666">G667</f>
        <v>26667000</v>
      </c>
      <c r="H666" s="133">
        <f t="shared" si="249"/>
        <v>0</v>
      </c>
      <c r="I666" s="133">
        <f t="shared" si="249"/>
        <v>0</v>
      </c>
      <c r="J666" s="133">
        <f t="shared" si="249"/>
        <v>26667000</v>
      </c>
      <c r="K666" s="133">
        <f t="shared" si="249"/>
        <v>4756632.1</v>
      </c>
      <c r="L666" s="133">
        <f t="shared" si="249"/>
        <v>0</v>
      </c>
      <c r="M666" s="133">
        <f t="shared" si="249"/>
        <v>0</v>
      </c>
      <c r="N666" s="133">
        <f t="shared" si="249"/>
        <v>4756632.1</v>
      </c>
      <c r="O666" s="133">
        <f t="shared" si="249"/>
        <v>23194300</v>
      </c>
      <c r="P666" s="133">
        <f t="shared" si="249"/>
        <v>0</v>
      </c>
      <c r="Q666" s="133">
        <f t="shared" si="249"/>
        <v>0</v>
      </c>
      <c r="R666" s="133">
        <f t="shared" si="249"/>
        <v>23194300</v>
      </c>
      <c r="S666" s="133">
        <f t="shared" si="249"/>
        <v>23194300</v>
      </c>
      <c r="T666" s="133">
        <f t="shared" si="249"/>
        <v>0</v>
      </c>
      <c r="U666" s="133">
        <f t="shared" si="249"/>
        <v>0</v>
      </c>
      <c r="V666" s="133">
        <f t="shared" si="249"/>
        <v>23194300</v>
      </c>
    </row>
    <row r="667" spans="1:22" s="2" customFormat="1" ht="27" outlineLevel="4">
      <c r="A667" s="22"/>
      <c r="B667" s="10" t="s">
        <v>176</v>
      </c>
      <c r="C667" s="31" t="s">
        <v>21</v>
      </c>
      <c r="D667" s="4"/>
      <c r="E667" s="4"/>
      <c r="F667" s="10"/>
      <c r="G667" s="133">
        <f aca="true" t="shared" si="250" ref="G667:V667">G668+G681+G694</f>
        <v>26667000</v>
      </c>
      <c r="H667" s="133">
        <f t="shared" si="250"/>
        <v>0</v>
      </c>
      <c r="I667" s="133">
        <f t="shared" si="250"/>
        <v>0</v>
      </c>
      <c r="J667" s="133">
        <f t="shared" si="250"/>
        <v>26667000</v>
      </c>
      <c r="K667" s="133">
        <f>K668+K681+K694</f>
        <v>4756632.1</v>
      </c>
      <c r="L667" s="133">
        <f>L668+L681+L694</f>
        <v>0</v>
      </c>
      <c r="M667" s="133">
        <f>M668+M681+M694</f>
        <v>0</v>
      </c>
      <c r="N667" s="133">
        <f>N668+N681+N694</f>
        <v>4756632.1</v>
      </c>
      <c r="O667" s="133">
        <f t="shared" si="250"/>
        <v>23194300</v>
      </c>
      <c r="P667" s="133">
        <f t="shared" si="250"/>
        <v>0</v>
      </c>
      <c r="Q667" s="133">
        <f t="shared" si="250"/>
        <v>0</v>
      </c>
      <c r="R667" s="133">
        <f t="shared" si="250"/>
        <v>23194300</v>
      </c>
      <c r="S667" s="133">
        <f t="shared" si="250"/>
        <v>23194300</v>
      </c>
      <c r="T667" s="133">
        <f t="shared" si="250"/>
        <v>0</v>
      </c>
      <c r="U667" s="133">
        <f t="shared" si="250"/>
        <v>0</v>
      </c>
      <c r="V667" s="133">
        <f t="shared" si="250"/>
        <v>23194300</v>
      </c>
    </row>
    <row r="668" spans="1:22" s="2" customFormat="1" ht="12.75" outlineLevel="4">
      <c r="A668" s="22"/>
      <c r="B668" s="13" t="s">
        <v>80</v>
      </c>
      <c r="C668" s="3" t="s">
        <v>22</v>
      </c>
      <c r="D668" s="3"/>
      <c r="E668" s="3"/>
      <c r="F668" s="28"/>
      <c r="G668" s="130">
        <f aca="true" t="shared" si="251" ref="G668:V668">G669+G673+G677</f>
        <v>16329300</v>
      </c>
      <c r="H668" s="130">
        <f t="shared" si="251"/>
        <v>0</v>
      </c>
      <c r="I668" s="130">
        <f t="shared" si="251"/>
        <v>0</v>
      </c>
      <c r="J668" s="130">
        <f t="shared" si="251"/>
        <v>16329300</v>
      </c>
      <c r="K668" s="130">
        <f>K669+K673+K677</f>
        <v>2711285.94</v>
      </c>
      <c r="L668" s="130">
        <f>L669+L673+L677</f>
        <v>0</v>
      </c>
      <c r="M668" s="130">
        <f>M669+M673+M677</f>
        <v>0</v>
      </c>
      <c r="N668" s="130">
        <f>N669+N673+N677</f>
        <v>2711285.94</v>
      </c>
      <c r="O668" s="130">
        <f t="shared" si="251"/>
        <v>15900700</v>
      </c>
      <c r="P668" s="130">
        <f t="shared" si="251"/>
        <v>0</v>
      </c>
      <c r="Q668" s="130">
        <f t="shared" si="251"/>
        <v>0</v>
      </c>
      <c r="R668" s="130">
        <f t="shared" si="251"/>
        <v>15900700</v>
      </c>
      <c r="S668" s="130">
        <f t="shared" si="251"/>
        <v>15900700</v>
      </c>
      <c r="T668" s="130">
        <f t="shared" si="251"/>
        <v>0</v>
      </c>
      <c r="U668" s="130">
        <f t="shared" si="251"/>
        <v>0</v>
      </c>
      <c r="V668" s="130">
        <f t="shared" si="251"/>
        <v>15900700</v>
      </c>
    </row>
    <row r="669" spans="1:22" s="2" customFormat="1" ht="63.75" outlineLevel="4">
      <c r="A669" s="22"/>
      <c r="B669" s="13" t="s">
        <v>147</v>
      </c>
      <c r="C669" s="29" t="s">
        <v>22</v>
      </c>
      <c r="D669" s="29">
        <v>100</v>
      </c>
      <c r="E669" s="29"/>
      <c r="F669" s="29"/>
      <c r="G669" s="130">
        <f>H669+I669+J669</f>
        <v>12035600</v>
      </c>
      <c r="H669" s="130">
        <v>0</v>
      </c>
      <c r="I669" s="138">
        <v>0</v>
      </c>
      <c r="J669" s="138">
        <v>12035600</v>
      </c>
      <c r="K669" s="130">
        <f>L669+M669+N669</f>
        <v>2033663.62</v>
      </c>
      <c r="L669" s="130">
        <v>0</v>
      </c>
      <c r="M669" s="138">
        <v>0</v>
      </c>
      <c r="N669" s="138">
        <v>2033663.62</v>
      </c>
      <c r="O669" s="130">
        <f>P669+Q669+R669</f>
        <v>11798700</v>
      </c>
      <c r="P669" s="130">
        <v>0</v>
      </c>
      <c r="Q669" s="138">
        <v>0</v>
      </c>
      <c r="R669" s="138">
        <v>11798700</v>
      </c>
      <c r="S669" s="130">
        <f>T669+U669+V669</f>
        <v>11798700</v>
      </c>
      <c r="T669" s="130">
        <v>0</v>
      </c>
      <c r="U669" s="138">
        <v>0</v>
      </c>
      <c r="V669" s="138">
        <v>11798700</v>
      </c>
    </row>
    <row r="670" spans="1:22" s="2" customFormat="1" ht="25.5" outlineLevel="4">
      <c r="A670" s="22"/>
      <c r="B670" s="13" t="s">
        <v>148</v>
      </c>
      <c r="C670" s="29" t="s">
        <v>22</v>
      </c>
      <c r="D670" s="29">
        <v>120</v>
      </c>
      <c r="E670" s="29"/>
      <c r="F670" s="29"/>
      <c r="G670" s="130">
        <f>H670+I670+J670</f>
        <v>12035600</v>
      </c>
      <c r="H670" s="130">
        <v>0</v>
      </c>
      <c r="I670" s="138">
        <v>0</v>
      </c>
      <c r="J670" s="138">
        <v>12035600</v>
      </c>
      <c r="K670" s="130">
        <f>L670+M670+N670</f>
        <v>2033663.62</v>
      </c>
      <c r="L670" s="130">
        <v>0</v>
      </c>
      <c r="M670" s="138">
        <v>0</v>
      </c>
      <c r="N670" s="138">
        <v>2033663.62</v>
      </c>
      <c r="O670" s="130">
        <f>P670+Q670+R670</f>
        <v>11798700</v>
      </c>
      <c r="P670" s="130">
        <v>0</v>
      </c>
      <c r="Q670" s="138">
        <v>0</v>
      </c>
      <c r="R670" s="138">
        <v>11798700</v>
      </c>
      <c r="S670" s="130">
        <f>T670+U670+V670</f>
        <v>11798700</v>
      </c>
      <c r="T670" s="130">
        <v>0</v>
      </c>
      <c r="U670" s="138">
        <v>0</v>
      </c>
      <c r="V670" s="138">
        <v>11798700</v>
      </c>
    </row>
    <row r="671" spans="1:22" s="2" customFormat="1" ht="12.75" outlineLevel="4">
      <c r="A671" s="22"/>
      <c r="B671" s="13" t="s">
        <v>49</v>
      </c>
      <c r="C671" s="29" t="s">
        <v>22</v>
      </c>
      <c r="D671" s="29">
        <v>120</v>
      </c>
      <c r="E671" s="29" t="s">
        <v>41</v>
      </c>
      <c r="F671" s="29"/>
      <c r="G671" s="130">
        <f>H671+I671+J671</f>
        <v>12035600</v>
      </c>
      <c r="H671" s="130">
        <v>0</v>
      </c>
      <c r="I671" s="138">
        <v>0</v>
      </c>
      <c r="J671" s="138">
        <v>12035600</v>
      </c>
      <c r="K671" s="130">
        <f>L671+M671+N671</f>
        <v>2033663.62</v>
      </c>
      <c r="L671" s="130">
        <v>0</v>
      </c>
      <c r="M671" s="138">
        <v>0</v>
      </c>
      <c r="N671" s="138">
        <v>2033663.62</v>
      </c>
      <c r="O671" s="130">
        <f>P671+Q671+R671</f>
        <v>11798700</v>
      </c>
      <c r="P671" s="130">
        <v>0</v>
      </c>
      <c r="Q671" s="138">
        <v>0</v>
      </c>
      <c r="R671" s="138">
        <v>11798700</v>
      </c>
      <c r="S671" s="130">
        <f>T671+U671+V671</f>
        <v>11798700</v>
      </c>
      <c r="T671" s="130">
        <v>0</v>
      </c>
      <c r="U671" s="138">
        <v>0</v>
      </c>
      <c r="V671" s="138">
        <v>11798700</v>
      </c>
    </row>
    <row r="672" spans="1:22" s="2" customFormat="1" ht="51.75" customHeight="1" outlineLevel="4">
      <c r="A672" s="22"/>
      <c r="B672" s="13" t="s">
        <v>99</v>
      </c>
      <c r="C672" s="29" t="s">
        <v>22</v>
      </c>
      <c r="D672" s="29">
        <v>120</v>
      </c>
      <c r="E672" s="29" t="s">
        <v>41</v>
      </c>
      <c r="F672" s="29" t="s">
        <v>50</v>
      </c>
      <c r="G672" s="130">
        <f>H672+I672+J672</f>
        <v>12035600</v>
      </c>
      <c r="H672" s="130">
        <v>0</v>
      </c>
      <c r="I672" s="138">
        <v>0</v>
      </c>
      <c r="J672" s="138">
        <v>12035600</v>
      </c>
      <c r="K672" s="130">
        <f>L672+M672+N672</f>
        <v>2033663.62</v>
      </c>
      <c r="L672" s="130">
        <v>0</v>
      </c>
      <c r="M672" s="138">
        <v>0</v>
      </c>
      <c r="N672" s="138">
        <v>2033663.62</v>
      </c>
      <c r="O672" s="130">
        <f>P672+Q672+R672</f>
        <v>11798700</v>
      </c>
      <c r="P672" s="130">
        <v>0</v>
      </c>
      <c r="Q672" s="138">
        <v>0</v>
      </c>
      <c r="R672" s="138">
        <v>11798700</v>
      </c>
      <c r="S672" s="130">
        <f>T672+U672+V672</f>
        <v>11798700</v>
      </c>
      <c r="T672" s="130">
        <v>0</v>
      </c>
      <c r="U672" s="138">
        <v>0</v>
      </c>
      <c r="V672" s="138">
        <v>11798700</v>
      </c>
    </row>
    <row r="673" spans="1:22" s="2" customFormat="1" ht="25.5" outlineLevel="4">
      <c r="A673" s="22"/>
      <c r="B673" s="13" t="s">
        <v>86</v>
      </c>
      <c r="C673" s="29" t="s">
        <v>22</v>
      </c>
      <c r="D673" s="29">
        <v>200</v>
      </c>
      <c r="E673" s="29"/>
      <c r="F673" s="29"/>
      <c r="G673" s="130">
        <f aca="true" t="shared" si="252" ref="G673:G680">H673+I673+J673</f>
        <v>3766700</v>
      </c>
      <c r="H673" s="130">
        <v>0</v>
      </c>
      <c r="I673" s="138">
        <v>0</v>
      </c>
      <c r="J673" s="138">
        <v>3766700</v>
      </c>
      <c r="K673" s="130">
        <f aca="true" t="shared" si="253" ref="K673:K680">L673+M673+N673</f>
        <v>642143.54</v>
      </c>
      <c r="L673" s="130">
        <v>0</v>
      </c>
      <c r="M673" s="138">
        <v>0</v>
      </c>
      <c r="N673" s="138">
        <v>642143.54</v>
      </c>
      <c r="O673" s="130">
        <f aca="true" t="shared" si="254" ref="O673:O680">P673+Q673+R673</f>
        <v>3702000</v>
      </c>
      <c r="P673" s="130">
        <v>0</v>
      </c>
      <c r="Q673" s="138">
        <v>0</v>
      </c>
      <c r="R673" s="138">
        <v>3702000</v>
      </c>
      <c r="S673" s="130">
        <f aca="true" t="shared" si="255" ref="S673:S680">T673+U673+V673</f>
        <v>3702000</v>
      </c>
      <c r="T673" s="130">
        <v>0</v>
      </c>
      <c r="U673" s="138">
        <v>0</v>
      </c>
      <c r="V673" s="138">
        <v>3702000</v>
      </c>
    </row>
    <row r="674" spans="1:22" s="2" customFormat="1" ht="38.25" outlineLevel="4">
      <c r="A674" s="22"/>
      <c r="B674" s="13" t="s">
        <v>87</v>
      </c>
      <c r="C674" s="29" t="s">
        <v>22</v>
      </c>
      <c r="D674" s="29">
        <v>240</v>
      </c>
      <c r="E674" s="29"/>
      <c r="F674" s="29"/>
      <c r="G674" s="130">
        <f t="shared" si="252"/>
        <v>3766700</v>
      </c>
      <c r="H674" s="130">
        <v>0</v>
      </c>
      <c r="I674" s="138">
        <v>0</v>
      </c>
      <c r="J674" s="138">
        <v>3766700</v>
      </c>
      <c r="K674" s="130">
        <f t="shared" si="253"/>
        <v>642143.54</v>
      </c>
      <c r="L674" s="130">
        <v>0</v>
      </c>
      <c r="M674" s="138">
        <v>0</v>
      </c>
      <c r="N674" s="138">
        <v>642143.54</v>
      </c>
      <c r="O674" s="130">
        <f t="shared" si="254"/>
        <v>3702000</v>
      </c>
      <c r="P674" s="130">
        <v>0</v>
      </c>
      <c r="Q674" s="138">
        <v>0</v>
      </c>
      <c r="R674" s="138">
        <v>3702000</v>
      </c>
      <c r="S674" s="130">
        <f t="shared" si="255"/>
        <v>3702000</v>
      </c>
      <c r="T674" s="130">
        <v>0</v>
      </c>
      <c r="U674" s="138">
        <v>0</v>
      </c>
      <c r="V674" s="138">
        <v>3702000</v>
      </c>
    </row>
    <row r="675" spans="1:22" s="2" customFormat="1" ht="12.75" outlineLevel="4">
      <c r="A675" s="22"/>
      <c r="B675" s="13" t="s">
        <v>49</v>
      </c>
      <c r="C675" s="29" t="s">
        <v>22</v>
      </c>
      <c r="D675" s="29">
        <v>240</v>
      </c>
      <c r="E675" s="29" t="s">
        <v>41</v>
      </c>
      <c r="F675" s="29"/>
      <c r="G675" s="130">
        <f t="shared" si="252"/>
        <v>3766700</v>
      </c>
      <c r="H675" s="130">
        <v>0</v>
      </c>
      <c r="I675" s="138">
        <v>0</v>
      </c>
      <c r="J675" s="138">
        <v>3766700</v>
      </c>
      <c r="K675" s="130">
        <f t="shared" si="253"/>
        <v>642143.54</v>
      </c>
      <c r="L675" s="130">
        <v>0</v>
      </c>
      <c r="M675" s="138">
        <v>0</v>
      </c>
      <c r="N675" s="138">
        <v>642143.54</v>
      </c>
      <c r="O675" s="130">
        <f t="shared" si="254"/>
        <v>3702000</v>
      </c>
      <c r="P675" s="130">
        <v>0</v>
      </c>
      <c r="Q675" s="138">
        <v>0</v>
      </c>
      <c r="R675" s="138">
        <v>3702000</v>
      </c>
      <c r="S675" s="130">
        <f t="shared" si="255"/>
        <v>3702000</v>
      </c>
      <c r="T675" s="130">
        <v>0</v>
      </c>
      <c r="U675" s="138">
        <v>0</v>
      </c>
      <c r="V675" s="138">
        <v>3702000</v>
      </c>
    </row>
    <row r="676" spans="1:22" s="2" customFormat="1" ht="51" outlineLevel="4">
      <c r="A676" s="22"/>
      <c r="B676" s="13" t="s">
        <v>99</v>
      </c>
      <c r="C676" s="29" t="s">
        <v>22</v>
      </c>
      <c r="D676" s="29">
        <v>240</v>
      </c>
      <c r="E676" s="29" t="s">
        <v>41</v>
      </c>
      <c r="F676" s="29" t="s">
        <v>50</v>
      </c>
      <c r="G676" s="130">
        <f t="shared" si="252"/>
        <v>3766700</v>
      </c>
      <c r="H676" s="130">
        <v>0</v>
      </c>
      <c r="I676" s="138">
        <v>0</v>
      </c>
      <c r="J676" s="138">
        <v>3766700</v>
      </c>
      <c r="K676" s="130">
        <f t="shared" si="253"/>
        <v>642143.54</v>
      </c>
      <c r="L676" s="130">
        <v>0</v>
      </c>
      <c r="M676" s="138">
        <v>0</v>
      </c>
      <c r="N676" s="138">
        <v>642143.54</v>
      </c>
      <c r="O676" s="130">
        <f t="shared" si="254"/>
        <v>3702000</v>
      </c>
      <c r="P676" s="130">
        <v>0</v>
      </c>
      <c r="Q676" s="138">
        <v>0</v>
      </c>
      <c r="R676" s="138">
        <v>3702000</v>
      </c>
      <c r="S676" s="130">
        <f t="shared" si="255"/>
        <v>3702000</v>
      </c>
      <c r="T676" s="130">
        <v>0</v>
      </c>
      <c r="U676" s="138">
        <v>0</v>
      </c>
      <c r="V676" s="138">
        <v>3702000</v>
      </c>
    </row>
    <row r="677" spans="1:22" s="2" customFormat="1" ht="12.75" outlineLevel="4">
      <c r="A677" s="22"/>
      <c r="B677" s="13" t="s">
        <v>129</v>
      </c>
      <c r="C677" s="29" t="s">
        <v>22</v>
      </c>
      <c r="D677" s="29">
        <v>800</v>
      </c>
      <c r="E677" s="29"/>
      <c r="F677" s="29"/>
      <c r="G677" s="130">
        <f t="shared" si="252"/>
        <v>527000</v>
      </c>
      <c r="H677" s="130">
        <v>0</v>
      </c>
      <c r="I677" s="138">
        <v>0</v>
      </c>
      <c r="J677" s="138">
        <v>527000</v>
      </c>
      <c r="K677" s="130">
        <f t="shared" si="253"/>
        <v>35478.78</v>
      </c>
      <c r="L677" s="130">
        <v>0</v>
      </c>
      <c r="M677" s="138">
        <v>0</v>
      </c>
      <c r="N677" s="138">
        <v>35478.78</v>
      </c>
      <c r="O677" s="130">
        <f t="shared" si="254"/>
        <v>400000</v>
      </c>
      <c r="P677" s="130">
        <v>0</v>
      </c>
      <c r="Q677" s="138">
        <v>0</v>
      </c>
      <c r="R677" s="138">
        <v>400000</v>
      </c>
      <c r="S677" s="130">
        <f t="shared" si="255"/>
        <v>400000</v>
      </c>
      <c r="T677" s="130">
        <v>0</v>
      </c>
      <c r="U677" s="138">
        <v>0</v>
      </c>
      <c r="V677" s="138">
        <v>400000</v>
      </c>
    </row>
    <row r="678" spans="1:22" s="2" customFormat="1" ht="12.75" outlineLevel="4">
      <c r="A678" s="22"/>
      <c r="B678" s="13" t="s">
        <v>130</v>
      </c>
      <c r="C678" s="29" t="s">
        <v>22</v>
      </c>
      <c r="D678" s="29">
        <v>850</v>
      </c>
      <c r="E678" s="29"/>
      <c r="F678" s="29"/>
      <c r="G678" s="130">
        <f t="shared" si="252"/>
        <v>527000</v>
      </c>
      <c r="H678" s="130">
        <v>0</v>
      </c>
      <c r="I678" s="138">
        <v>0</v>
      </c>
      <c r="J678" s="138">
        <v>527000</v>
      </c>
      <c r="K678" s="130">
        <f t="shared" si="253"/>
        <v>35478.78</v>
      </c>
      <c r="L678" s="130">
        <v>0</v>
      </c>
      <c r="M678" s="138">
        <v>0</v>
      </c>
      <c r="N678" s="138">
        <v>35478.78</v>
      </c>
      <c r="O678" s="130">
        <f t="shared" si="254"/>
        <v>400000</v>
      </c>
      <c r="P678" s="130">
        <v>0</v>
      </c>
      <c r="Q678" s="138">
        <v>0</v>
      </c>
      <c r="R678" s="138">
        <v>400000</v>
      </c>
      <c r="S678" s="130">
        <f t="shared" si="255"/>
        <v>400000</v>
      </c>
      <c r="T678" s="130">
        <v>0</v>
      </c>
      <c r="U678" s="138">
        <v>0</v>
      </c>
      <c r="V678" s="138">
        <v>400000</v>
      </c>
    </row>
    <row r="679" spans="1:22" s="2" customFormat="1" ht="12.75" outlineLevel="4">
      <c r="A679" s="22"/>
      <c r="B679" s="13" t="s">
        <v>49</v>
      </c>
      <c r="C679" s="29" t="s">
        <v>22</v>
      </c>
      <c r="D679" s="29">
        <v>850</v>
      </c>
      <c r="E679" s="29" t="s">
        <v>41</v>
      </c>
      <c r="F679" s="29"/>
      <c r="G679" s="130">
        <f t="shared" si="252"/>
        <v>527000</v>
      </c>
      <c r="H679" s="130">
        <v>0</v>
      </c>
      <c r="I679" s="138">
        <v>0</v>
      </c>
      <c r="J679" s="138">
        <v>527000</v>
      </c>
      <c r="K679" s="130">
        <f t="shared" si="253"/>
        <v>35478.78</v>
      </c>
      <c r="L679" s="130">
        <v>0</v>
      </c>
      <c r="M679" s="138">
        <v>0</v>
      </c>
      <c r="N679" s="138">
        <v>35478.78</v>
      </c>
      <c r="O679" s="130">
        <f t="shared" si="254"/>
        <v>400000</v>
      </c>
      <c r="P679" s="130">
        <v>0</v>
      </c>
      <c r="Q679" s="138">
        <v>0</v>
      </c>
      <c r="R679" s="138">
        <v>400000</v>
      </c>
      <c r="S679" s="130">
        <f t="shared" si="255"/>
        <v>400000</v>
      </c>
      <c r="T679" s="130">
        <v>0</v>
      </c>
      <c r="U679" s="138">
        <v>0</v>
      </c>
      <c r="V679" s="138">
        <v>400000</v>
      </c>
    </row>
    <row r="680" spans="1:22" s="2" customFormat="1" ht="51" outlineLevel="4">
      <c r="A680" s="22"/>
      <c r="B680" s="13" t="s">
        <v>99</v>
      </c>
      <c r="C680" s="29" t="s">
        <v>22</v>
      </c>
      <c r="D680" s="29">
        <v>850</v>
      </c>
      <c r="E680" s="29" t="s">
        <v>41</v>
      </c>
      <c r="F680" s="29" t="s">
        <v>50</v>
      </c>
      <c r="G680" s="130">
        <f t="shared" si="252"/>
        <v>527000</v>
      </c>
      <c r="H680" s="130">
        <v>0</v>
      </c>
      <c r="I680" s="138">
        <v>0</v>
      </c>
      <c r="J680" s="138">
        <v>527000</v>
      </c>
      <c r="K680" s="130">
        <f t="shared" si="253"/>
        <v>35478.78</v>
      </c>
      <c r="L680" s="130">
        <v>0</v>
      </c>
      <c r="M680" s="138">
        <v>0</v>
      </c>
      <c r="N680" s="138">
        <v>35478.78</v>
      </c>
      <c r="O680" s="130">
        <f t="shared" si="254"/>
        <v>400000</v>
      </c>
      <c r="P680" s="130">
        <v>0</v>
      </c>
      <c r="Q680" s="138">
        <v>0</v>
      </c>
      <c r="R680" s="138">
        <v>400000</v>
      </c>
      <c r="S680" s="130">
        <f t="shared" si="255"/>
        <v>400000</v>
      </c>
      <c r="T680" s="130">
        <v>0</v>
      </c>
      <c r="U680" s="138">
        <v>0</v>
      </c>
      <c r="V680" s="138">
        <v>400000</v>
      </c>
    </row>
    <row r="681" spans="1:22" s="2" customFormat="1" ht="25.5" outlineLevel="4">
      <c r="A681" s="22"/>
      <c r="B681" s="13" t="s">
        <v>65</v>
      </c>
      <c r="C681" s="29" t="s">
        <v>23</v>
      </c>
      <c r="D681" s="29"/>
      <c r="E681" s="29"/>
      <c r="F681" s="38"/>
      <c r="G681" s="140">
        <f aca="true" t="shared" si="256" ref="G681:V681">G682+G686+G690</f>
        <v>9597700</v>
      </c>
      <c r="H681" s="141">
        <f t="shared" si="256"/>
        <v>0</v>
      </c>
      <c r="I681" s="141">
        <f t="shared" si="256"/>
        <v>0</v>
      </c>
      <c r="J681" s="141">
        <f t="shared" si="256"/>
        <v>9597700</v>
      </c>
      <c r="K681" s="140">
        <f>K682+K686+K690</f>
        <v>1316038.16</v>
      </c>
      <c r="L681" s="141">
        <f>L682+L686+L690</f>
        <v>0</v>
      </c>
      <c r="M681" s="141">
        <f>M682+M686+M690</f>
        <v>0</v>
      </c>
      <c r="N681" s="141">
        <f>N682+N686+N690</f>
        <v>1316038.16</v>
      </c>
      <c r="O681" s="140">
        <f t="shared" si="256"/>
        <v>7203600</v>
      </c>
      <c r="P681" s="141">
        <f t="shared" si="256"/>
        <v>0</v>
      </c>
      <c r="Q681" s="141">
        <f t="shared" si="256"/>
        <v>0</v>
      </c>
      <c r="R681" s="141">
        <f t="shared" si="256"/>
        <v>7203600</v>
      </c>
      <c r="S681" s="140">
        <f t="shared" si="256"/>
        <v>7203600</v>
      </c>
      <c r="T681" s="141">
        <f t="shared" si="256"/>
        <v>0</v>
      </c>
      <c r="U681" s="141">
        <f t="shared" si="256"/>
        <v>0</v>
      </c>
      <c r="V681" s="141">
        <f t="shared" si="256"/>
        <v>7203600</v>
      </c>
    </row>
    <row r="682" spans="1:22" s="2" customFormat="1" ht="63.75" outlineLevel="4">
      <c r="A682" s="22"/>
      <c r="B682" s="13" t="s">
        <v>147</v>
      </c>
      <c r="C682" s="29" t="s">
        <v>23</v>
      </c>
      <c r="D682" s="29">
        <v>100</v>
      </c>
      <c r="E682" s="29"/>
      <c r="F682" s="29"/>
      <c r="G682" s="138">
        <f aca="true" t="shared" si="257" ref="G682:G693">H682+I682+J682</f>
        <v>8563400</v>
      </c>
      <c r="H682" s="138">
        <v>0</v>
      </c>
      <c r="I682" s="138">
        <v>0</v>
      </c>
      <c r="J682" s="138">
        <v>8563400</v>
      </c>
      <c r="K682" s="138">
        <f aca="true" t="shared" si="258" ref="K682:K693">L682+M682+N682</f>
        <v>1316038.16</v>
      </c>
      <c r="L682" s="138">
        <v>0</v>
      </c>
      <c r="M682" s="138">
        <v>0</v>
      </c>
      <c r="N682" s="138">
        <v>1316038.16</v>
      </c>
      <c r="O682" s="138">
        <f aca="true" t="shared" si="259" ref="O682:O693">P682+Q682+R682</f>
        <v>6967800</v>
      </c>
      <c r="P682" s="138">
        <v>0</v>
      </c>
      <c r="Q682" s="138">
        <v>0</v>
      </c>
      <c r="R682" s="138">
        <v>6967800</v>
      </c>
      <c r="S682" s="138">
        <f aca="true" t="shared" si="260" ref="S682:S693">T682+U682+V682</f>
        <v>6967800</v>
      </c>
      <c r="T682" s="138">
        <v>0</v>
      </c>
      <c r="U682" s="138">
        <v>0</v>
      </c>
      <c r="V682" s="138">
        <v>6967800</v>
      </c>
    </row>
    <row r="683" spans="1:22" s="2" customFormat="1" ht="14.25" customHeight="1" outlineLevel="4">
      <c r="A683" s="22"/>
      <c r="B683" s="13" t="s">
        <v>162</v>
      </c>
      <c r="C683" s="29" t="s">
        <v>23</v>
      </c>
      <c r="D683" s="29">
        <v>110</v>
      </c>
      <c r="E683" s="29"/>
      <c r="F683" s="29"/>
      <c r="G683" s="130">
        <f t="shared" si="257"/>
        <v>8563400</v>
      </c>
      <c r="H683" s="130">
        <v>0</v>
      </c>
      <c r="I683" s="138">
        <v>0</v>
      </c>
      <c r="J683" s="138">
        <v>8563400</v>
      </c>
      <c r="K683" s="130">
        <f t="shared" si="258"/>
        <v>1316038.16</v>
      </c>
      <c r="L683" s="130">
        <v>0</v>
      </c>
      <c r="M683" s="138">
        <v>0</v>
      </c>
      <c r="N683" s="138">
        <v>1316038.16</v>
      </c>
      <c r="O683" s="130">
        <f t="shared" si="259"/>
        <v>6967800</v>
      </c>
      <c r="P683" s="130">
        <v>0</v>
      </c>
      <c r="Q683" s="138">
        <v>0</v>
      </c>
      <c r="R683" s="138">
        <v>6967800</v>
      </c>
      <c r="S683" s="130">
        <f t="shared" si="260"/>
        <v>6967800</v>
      </c>
      <c r="T683" s="130">
        <v>0</v>
      </c>
      <c r="U683" s="138">
        <v>0</v>
      </c>
      <c r="V683" s="138">
        <v>6967800</v>
      </c>
    </row>
    <row r="684" spans="1:22" s="2" customFormat="1" ht="12.75" outlineLevel="4">
      <c r="A684" s="22"/>
      <c r="B684" s="13" t="s">
        <v>49</v>
      </c>
      <c r="C684" s="29" t="s">
        <v>23</v>
      </c>
      <c r="D684" s="29">
        <v>110</v>
      </c>
      <c r="E684" s="29" t="s">
        <v>41</v>
      </c>
      <c r="F684" s="29"/>
      <c r="G684" s="130">
        <f t="shared" si="257"/>
        <v>8563400</v>
      </c>
      <c r="H684" s="130">
        <v>0</v>
      </c>
      <c r="I684" s="138">
        <v>0</v>
      </c>
      <c r="J684" s="138">
        <v>8563400</v>
      </c>
      <c r="K684" s="130">
        <f t="shared" si="258"/>
        <v>1316038.16</v>
      </c>
      <c r="L684" s="130">
        <v>0</v>
      </c>
      <c r="M684" s="138">
        <v>0</v>
      </c>
      <c r="N684" s="138">
        <v>1316038.16</v>
      </c>
      <c r="O684" s="130">
        <f t="shared" si="259"/>
        <v>6967800</v>
      </c>
      <c r="P684" s="130">
        <v>0</v>
      </c>
      <c r="Q684" s="138">
        <v>0</v>
      </c>
      <c r="R684" s="138">
        <v>6967800</v>
      </c>
      <c r="S684" s="130">
        <f t="shared" si="260"/>
        <v>6967800</v>
      </c>
      <c r="T684" s="130">
        <v>0</v>
      </c>
      <c r="U684" s="138">
        <v>0</v>
      </c>
      <c r="V684" s="138">
        <v>6967800</v>
      </c>
    </row>
    <row r="685" spans="1:22" s="2" customFormat="1" ht="12.75" outlineLevel="4">
      <c r="A685" s="22"/>
      <c r="B685" s="13" t="s">
        <v>57</v>
      </c>
      <c r="C685" s="29" t="s">
        <v>23</v>
      </c>
      <c r="D685" s="29">
        <v>110</v>
      </c>
      <c r="E685" s="29" t="s">
        <v>41</v>
      </c>
      <c r="F685" s="29">
        <v>13</v>
      </c>
      <c r="G685" s="130">
        <f t="shared" si="257"/>
        <v>8563400</v>
      </c>
      <c r="H685" s="130">
        <v>0</v>
      </c>
      <c r="I685" s="138">
        <v>0</v>
      </c>
      <c r="J685" s="138">
        <v>8563400</v>
      </c>
      <c r="K685" s="130">
        <f t="shared" si="258"/>
        <v>1316038.16</v>
      </c>
      <c r="L685" s="130">
        <v>0</v>
      </c>
      <c r="M685" s="138">
        <v>0</v>
      </c>
      <c r="N685" s="138">
        <v>1316038.16</v>
      </c>
      <c r="O685" s="130">
        <f t="shared" si="259"/>
        <v>6967800</v>
      </c>
      <c r="P685" s="130">
        <v>0</v>
      </c>
      <c r="Q685" s="138">
        <v>0</v>
      </c>
      <c r="R685" s="138">
        <v>6967800</v>
      </c>
      <c r="S685" s="130">
        <f t="shared" si="260"/>
        <v>6967800</v>
      </c>
      <c r="T685" s="130">
        <v>0</v>
      </c>
      <c r="U685" s="138">
        <v>0</v>
      </c>
      <c r="V685" s="138">
        <v>6967800</v>
      </c>
    </row>
    <row r="686" spans="1:22" s="2" customFormat="1" ht="25.5" outlineLevel="4">
      <c r="A686" s="22"/>
      <c r="B686" s="13" t="s">
        <v>86</v>
      </c>
      <c r="C686" s="29" t="s">
        <v>23</v>
      </c>
      <c r="D686" s="29">
        <v>200</v>
      </c>
      <c r="E686" s="29"/>
      <c r="F686" s="29"/>
      <c r="G686" s="130">
        <f t="shared" si="257"/>
        <v>1029300</v>
      </c>
      <c r="H686" s="130">
        <v>0</v>
      </c>
      <c r="I686" s="138">
        <v>0</v>
      </c>
      <c r="J686" s="138">
        <v>1029300</v>
      </c>
      <c r="K686" s="130">
        <f t="shared" si="258"/>
        <v>0</v>
      </c>
      <c r="L686" s="130">
        <v>0</v>
      </c>
      <c r="M686" s="138">
        <v>0</v>
      </c>
      <c r="N686" s="138">
        <v>0</v>
      </c>
      <c r="O686" s="130">
        <f t="shared" si="259"/>
        <v>230800</v>
      </c>
      <c r="P686" s="130">
        <v>0</v>
      </c>
      <c r="Q686" s="138">
        <v>0</v>
      </c>
      <c r="R686" s="138">
        <v>230800</v>
      </c>
      <c r="S686" s="130">
        <f t="shared" si="260"/>
        <v>230800</v>
      </c>
      <c r="T686" s="130">
        <v>0</v>
      </c>
      <c r="U686" s="138">
        <v>0</v>
      </c>
      <c r="V686" s="138">
        <v>230800</v>
      </c>
    </row>
    <row r="687" spans="1:22" s="2" customFormat="1" ht="38.25" outlineLevel="4">
      <c r="A687" s="22"/>
      <c r="B687" s="13" t="s">
        <v>87</v>
      </c>
      <c r="C687" s="29" t="s">
        <v>23</v>
      </c>
      <c r="D687" s="29">
        <v>240</v>
      </c>
      <c r="E687" s="29"/>
      <c r="F687" s="29"/>
      <c r="G687" s="130">
        <f t="shared" si="257"/>
        <v>1029300</v>
      </c>
      <c r="H687" s="130">
        <v>0</v>
      </c>
      <c r="I687" s="138">
        <v>0</v>
      </c>
      <c r="J687" s="138">
        <v>1029300</v>
      </c>
      <c r="K687" s="130">
        <f t="shared" si="258"/>
        <v>0</v>
      </c>
      <c r="L687" s="130">
        <v>0</v>
      </c>
      <c r="M687" s="138">
        <v>0</v>
      </c>
      <c r="N687" s="138">
        <v>0</v>
      </c>
      <c r="O687" s="130">
        <f t="shared" si="259"/>
        <v>230800</v>
      </c>
      <c r="P687" s="130">
        <v>0</v>
      </c>
      <c r="Q687" s="138">
        <v>0</v>
      </c>
      <c r="R687" s="138">
        <v>230800</v>
      </c>
      <c r="S687" s="130">
        <f t="shared" si="260"/>
        <v>230800</v>
      </c>
      <c r="T687" s="130">
        <v>0</v>
      </c>
      <c r="U687" s="138">
        <v>0</v>
      </c>
      <c r="V687" s="138">
        <v>230800</v>
      </c>
    </row>
    <row r="688" spans="1:22" s="2" customFormat="1" ht="12.75" outlineLevel="4">
      <c r="A688" s="22"/>
      <c r="B688" s="13" t="s">
        <v>49</v>
      </c>
      <c r="C688" s="29" t="s">
        <v>23</v>
      </c>
      <c r="D688" s="29">
        <v>240</v>
      </c>
      <c r="E688" s="29" t="s">
        <v>41</v>
      </c>
      <c r="F688" s="29"/>
      <c r="G688" s="130">
        <f t="shared" si="257"/>
        <v>1029300</v>
      </c>
      <c r="H688" s="130">
        <v>0</v>
      </c>
      <c r="I688" s="138">
        <v>0</v>
      </c>
      <c r="J688" s="138">
        <v>1029300</v>
      </c>
      <c r="K688" s="130">
        <f t="shared" si="258"/>
        <v>0</v>
      </c>
      <c r="L688" s="130">
        <v>0</v>
      </c>
      <c r="M688" s="138">
        <v>0</v>
      </c>
      <c r="N688" s="138">
        <v>0</v>
      </c>
      <c r="O688" s="130">
        <f t="shared" si="259"/>
        <v>230800</v>
      </c>
      <c r="P688" s="130">
        <v>0</v>
      </c>
      <c r="Q688" s="138">
        <v>0</v>
      </c>
      <c r="R688" s="138">
        <v>230800</v>
      </c>
      <c r="S688" s="130">
        <f t="shared" si="260"/>
        <v>230800</v>
      </c>
      <c r="T688" s="130">
        <v>0</v>
      </c>
      <c r="U688" s="138">
        <v>0</v>
      </c>
      <c r="V688" s="138">
        <v>230800</v>
      </c>
    </row>
    <row r="689" spans="1:22" s="2" customFormat="1" ht="12.75" outlineLevel="4">
      <c r="A689" s="22"/>
      <c r="B689" s="13" t="s">
        <v>57</v>
      </c>
      <c r="C689" s="29" t="s">
        <v>23</v>
      </c>
      <c r="D689" s="29">
        <v>240</v>
      </c>
      <c r="E689" s="29" t="s">
        <v>41</v>
      </c>
      <c r="F689" s="29">
        <v>13</v>
      </c>
      <c r="G689" s="130">
        <f t="shared" si="257"/>
        <v>1029300</v>
      </c>
      <c r="H689" s="130">
        <v>0</v>
      </c>
      <c r="I689" s="138">
        <v>0</v>
      </c>
      <c r="J689" s="138">
        <v>1029300</v>
      </c>
      <c r="K689" s="130">
        <f t="shared" si="258"/>
        <v>0</v>
      </c>
      <c r="L689" s="130">
        <v>0</v>
      </c>
      <c r="M689" s="138">
        <v>0</v>
      </c>
      <c r="N689" s="138">
        <v>0</v>
      </c>
      <c r="O689" s="130">
        <f t="shared" si="259"/>
        <v>230800</v>
      </c>
      <c r="P689" s="130">
        <v>0</v>
      </c>
      <c r="Q689" s="138">
        <v>0</v>
      </c>
      <c r="R689" s="138">
        <v>230800</v>
      </c>
      <c r="S689" s="130">
        <f t="shared" si="260"/>
        <v>230800</v>
      </c>
      <c r="T689" s="130">
        <v>0</v>
      </c>
      <c r="U689" s="138">
        <v>0</v>
      </c>
      <c r="V689" s="138">
        <v>230800</v>
      </c>
    </row>
    <row r="690" spans="1:22" s="2" customFormat="1" ht="12.75" outlineLevel="4">
      <c r="A690" s="22"/>
      <c r="B690" s="13" t="s">
        <v>129</v>
      </c>
      <c r="C690" s="29" t="s">
        <v>23</v>
      </c>
      <c r="D690" s="29">
        <v>800</v>
      </c>
      <c r="E690" s="29"/>
      <c r="F690" s="29"/>
      <c r="G690" s="130">
        <f t="shared" si="257"/>
        <v>5000</v>
      </c>
      <c r="H690" s="130">
        <v>0</v>
      </c>
      <c r="I690" s="138">
        <v>0</v>
      </c>
      <c r="J690" s="138">
        <v>5000</v>
      </c>
      <c r="K690" s="130">
        <f t="shared" si="258"/>
        <v>0</v>
      </c>
      <c r="L690" s="130">
        <v>0</v>
      </c>
      <c r="M690" s="138">
        <v>0</v>
      </c>
      <c r="N690" s="138">
        <v>0</v>
      </c>
      <c r="O690" s="130">
        <f t="shared" si="259"/>
        <v>5000</v>
      </c>
      <c r="P690" s="130">
        <v>0</v>
      </c>
      <c r="Q690" s="138">
        <v>0</v>
      </c>
      <c r="R690" s="138">
        <v>5000</v>
      </c>
      <c r="S690" s="130">
        <f t="shared" si="260"/>
        <v>5000</v>
      </c>
      <c r="T690" s="130">
        <v>0</v>
      </c>
      <c r="U690" s="138">
        <v>0</v>
      </c>
      <c r="V690" s="138">
        <v>5000</v>
      </c>
    </row>
    <row r="691" spans="1:22" s="2" customFormat="1" ht="12.75" outlineLevel="4">
      <c r="A691" s="22"/>
      <c r="B691" s="13" t="s">
        <v>130</v>
      </c>
      <c r="C691" s="29" t="s">
        <v>23</v>
      </c>
      <c r="D691" s="29">
        <v>850</v>
      </c>
      <c r="E691" s="29"/>
      <c r="F691" s="29"/>
      <c r="G691" s="130">
        <f t="shared" si="257"/>
        <v>5000</v>
      </c>
      <c r="H691" s="130">
        <v>0</v>
      </c>
      <c r="I691" s="138">
        <v>0</v>
      </c>
      <c r="J691" s="138">
        <v>5000</v>
      </c>
      <c r="K691" s="130">
        <f t="shared" si="258"/>
        <v>0</v>
      </c>
      <c r="L691" s="130">
        <v>0</v>
      </c>
      <c r="M691" s="138">
        <v>0</v>
      </c>
      <c r="N691" s="138">
        <v>0</v>
      </c>
      <c r="O691" s="130">
        <f t="shared" si="259"/>
        <v>5000</v>
      </c>
      <c r="P691" s="130">
        <v>0</v>
      </c>
      <c r="Q691" s="138">
        <v>0</v>
      </c>
      <c r="R691" s="138">
        <v>5000</v>
      </c>
      <c r="S691" s="130">
        <f t="shared" si="260"/>
        <v>5000</v>
      </c>
      <c r="T691" s="130">
        <v>0</v>
      </c>
      <c r="U691" s="138">
        <v>0</v>
      </c>
      <c r="V691" s="138">
        <v>5000</v>
      </c>
    </row>
    <row r="692" spans="1:22" s="2" customFormat="1" ht="12.75" outlineLevel="4">
      <c r="A692" s="22"/>
      <c r="B692" s="13" t="s">
        <v>49</v>
      </c>
      <c r="C692" s="29" t="s">
        <v>23</v>
      </c>
      <c r="D692" s="29">
        <v>850</v>
      </c>
      <c r="E692" s="29" t="s">
        <v>41</v>
      </c>
      <c r="F692" s="29"/>
      <c r="G692" s="130">
        <f t="shared" si="257"/>
        <v>5000</v>
      </c>
      <c r="H692" s="130">
        <v>0</v>
      </c>
      <c r="I692" s="138">
        <v>0</v>
      </c>
      <c r="J692" s="138">
        <v>5000</v>
      </c>
      <c r="K692" s="130">
        <f t="shared" si="258"/>
        <v>0</v>
      </c>
      <c r="L692" s="130">
        <v>0</v>
      </c>
      <c r="M692" s="138">
        <v>0</v>
      </c>
      <c r="N692" s="138">
        <v>0</v>
      </c>
      <c r="O692" s="130">
        <f t="shared" si="259"/>
        <v>5000</v>
      </c>
      <c r="P692" s="130">
        <v>0</v>
      </c>
      <c r="Q692" s="138">
        <v>0</v>
      </c>
      <c r="R692" s="138">
        <v>5000</v>
      </c>
      <c r="S692" s="130">
        <f t="shared" si="260"/>
        <v>5000</v>
      </c>
      <c r="T692" s="130">
        <v>0</v>
      </c>
      <c r="U692" s="138">
        <v>0</v>
      </c>
      <c r="V692" s="138">
        <v>5000</v>
      </c>
    </row>
    <row r="693" spans="1:22" s="2" customFormat="1" ht="12.75" outlineLevel="4">
      <c r="A693" s="22"/>
      <c r="B693" s="13" t="s">
        <v>57</v>
      </c>
      <c r="C693" s="29" t="s">
        <v>23</v>
      </c>
      <c r="D693" s="29">
        <v>850</v>
      </c>
      <c r="E693" s="29" t="s">
        <v>41</v>
      </c>
      <c r="F693" s="29">
        <v>13</v>
      </c>
      <c r="G693" s="130">
        <f t="shared" si="257"/>
        <v>5000</v>
      </c>
      <c r="H693" s="130">
        <v>0</v>
      </c>
      <c r="I693" s="138">
        <v>0</v>
      </c>
      <c r="J693" s="138">
        <v>5000</v>
      </c>
      <c r="K693" s="130">
        <f t="shared" si="258"/>
        <v>0</v>
      </c>
      <c r="L693" s="130">
        <v>0</v>
      </c>
      <c r="M693" s="138">
        <v>0</v>
      </c>
      <c r="N693" s="138">
        <v>0</v>
      </c>
      <c r="O693" s="130">
        <f t="shared" si="259"/>
        <v>5000</v>
      </c>
      <c r="P693" s="130">
        <v>0</v>
      </c>
      <c r="Q693" s="138">
        <v>0</v>
      </c>
      <c r="R693" s="138">
        <v>5000</v>
      </c>
      <c r="S693" s="130">
        <f t="shared" si="260"/>
        <v>5000</v>
      </c>
      <c r="T693" s="130">
        <v>0</v>
      </c>
      <c r="U693" s="138">
        <v>0</v>
      </c>
      <c r="V693" s="138">
        <v>5000</v>
      </c>
    </row>
    <row r="694" spans="1:22" s="2" customFormat="1" ht="26.25" customHeight="1" outlineLevel="4">
      <c r="A694" s="22"/>
      <c r="B694" s="13" t="s">
        <v>320</v>
      </c>
      <c r="C694" s="29" t="s">
        <v>321</v>
      </c>
      <c r="D694" s="29"/>
      <c r="E694" s="29"/>
      <c r="F694" s="30"/>
      <c r="G694" s="142">
        <f>G696</f>
        <v>740000</v>
      </c>
      <c r="H694" s="142">
        <f>H696</f>
        <v>0</v>
      </c>
      <c r="I694" s="142">
        <f>I696</f>
        <v>0</v>
      </c>
      <c r="J694" s="142">
        <v>740000</v>
      </c>
      <c r="K694" s="142">
        <f>K696</f>
        <v>729308</v>
      </c>
      <c r="L694" s="142">
        <f>L696</f>
        <v>0</v>
      </c>
      <c r="M694" s="142">
        <f>M696</f>
        <v>0</v>
      </c>
      <c r="N694" s="142">
        <v>729308</v>
      </c>
      <c r="O694" s="142">
        <f>O696</f>
        <v>90000</v>
      </c>
      <c r="P694" s="142">
        <f>P696</f>
        <v>0</v>
      </c>
      <c r="Q694" s="142">
        <f>Q696</f>
        <v>0</v>
      </c>
      <c r="R694" s="142">
        <v>90000</v>
      </c>
      <c r="S694" s="142">
        <f>S696</f>
        <v>90000</v>
      </c>
      <c r="T694" s="142">
        <f>T696</f>
        <v>0</v>
      </c>
      <c r="U694" s="142">
        <f>U696</f>
        <v>0</v>
      </c>
      <c r="V694" s="142">
        <v>90000</v>
      </c>
    </row>
    <row r="695" spans="1:22" s="2" customFormat="1" ht="12.75" outlineLevel="4">
      <c r="A695" s="22"/>
      <c r="B695" s="13" t="s">
        <v>129</v>
      </c>
      <c r="C695" s="29" t="s">
        <v>321</v>
      </c>
      <c r="D695" s="29" t="s">
        <v>313</v>
      </c>
      <c r="E695" s="29"/>
      <c r="F695" s="30"/>
      <c r="G695" s="130">
        <f>H695+I695+J695</f>
        <v>740000</v>
      </c>
      <c r="H695" s="130">
        <v>0</v>
      </c>
      <c r="I695" s="142">
        <v>0</v>
      </c>
      <c r="J695" s="142">
        <v>740000</v>
      </c>
      <c r="K695" s="130">
        <f>L695+M695+N695</f>
        <v>729308</v>
      </c>
      <c r="L695" s="130">
        <v>0</v>
      </c>
      <c r="M695" s="142">
        <v>0</v>
      </c>
      <c r="N695" s="142">
        <v>729308</v>
      </c>
      <c r="O695" s="130">
        <f>P695+Q695+R695</f>
        <v>90000</v>
      </c>
      <c r="P695" s="130">
        <v>0</v>
      </c>
      <c r="Q695" s="142">
        <v>0</v>
      </c>
      <c r="R695" s="142">
        <v>90000</v>
      </c>
      <c r="S695" s="130">
        <f>T695+U695+V695</f>
        <v>90000</v>
      </c>
      <c r="T695" s="130">
        <v>0</v>
      </c>
      <c r="U695" s="142">
        <v>0</v>
      </c>
      <c r="V695" s="142">
        <v>90000</v>
      </c>
    </row>
    <row r="696" spans="1:22" s="2" customFormat="1" ht="12.75" outlineLevel="4">
      <c r="A696" s="22"/>
      <c r="B696" s="13" t="s">
        <v>130</v>
      </c>
      <c r="C696" s="29" t="s">
        <v>321</v>
      </c>
      <c r="D696" s="29" t="s">
        <v>480</v>
      </c>
      <c r="E696" s="29"/>
      <c r="F696" s="30"/>
      <c r="G696" s="130">
        <f>H696+I696+J696</f>
        <v>740000</v>
      </c>
      <c r="H696" s="130">
        <v>0</v>
      </c>
      <c r="I696" s="142">
        <v>0</v>
      </c>
      <c r="J696" s="142">
        <v>740000</v>
      </c>
      <c r="K696" s="130">
        <f>L696+M696+N696</f>
        <v>729308</v>
      </c>
      <c r="L696" s="130">
        <v>0</v>
      </c>
      <c r="M696" s="142">
        <v>0</v>
      </c>
      <c r="N696" s="142">
        <v>729308</v>
      </c>
      <c r="O696" s="130">
        <f>P696+Q696+R696</f>
        <v>90000</v>
      </c>
      <c r="P696" s="130">
        <v>0</v>
      </c>
      <c r="Q696" s="142">
        <v>0</v>
      </c>
      <c r="R696" s="142">
        <v>90000</v>
      </c>
      <c r="S696" s="130">
        <f>T696+U696+V696</f>
        <v>90000</v>
      </c>
      <c r="T696" s="130">
        <v>0</v>
      </c>
      <c r="U696" s="142">
        <v>0</v>
      </c>
      <c r="V696" s="142">
        <v>90000</v>
      </c>
    </row>
    <row r="697" spans="1:22" s="2" customFormat="1" ht="12.75" outlineLevel="4">
      <c r="A697" s="22"/>
      <c r="B697" s="13" t="s">
        <v>49</v>
      </c>
      <c r="C697" s="29" t="s">
        <v>321</v>
      </c>
      <c r="D697" s="29" t="s">
        <v>480</v>
      </c>
      <c r="E697" s="29" t="s">
        <v>41</v>
      </c>
      <c r="F697" s="30"/>
      <c r="G697" s="130">
        <f>H697+I697+J697</f>
        <v>740000</v>
      </c>
      <c r="H697" s="131">
        <v>0</v>
      </c>
      <c r="I697" s="142">
        <v>0</v>
      </c>
      <c r="J697" s="142">
        <v>740000</v>
      </c>
      <c r="K697" s="130">
        <f>L697+M697+N697</f>
        <v>729308</v>
      </c>
      <c r="L697" s="131">
        <v>0</v>
      </c>
      <c r="M697" s="142">
        <v>0</v>
      </c>
      <c r="N697" s="142">
        <v>729308</v>
      </c>
      <c r="O697" s="130">
        <f>P697+Q697+R697</f>
        <v>90000</v>
      </c>
      <c r="P697" s="131">
        <v>0</v>
      </c>
      <c r="Q697" s="142">
        <v>0</v>
      </c>
      <c r="R697" s="142">
        <v>90000</v>
      </c>
      <c r="S697" s="130">
        <f>T697+U697+V697</f>
        <v>90000</v>
      </c>
      <c r="T697" s="131">
        <v>0</v>
      </c>
      <c r="U697" s="142">
        <v>0</v>
      </c>
      <c r="V697" s="142">
        <v>90000</v>
      </c>
    </row>
    <row r="698" spans="1:22" s="2" customFormat="1" ht="12.75" customHeight="1" outlineLevel="4">
      <c r="A698" s="22"/>
      <c r="B698" s="13" t="s">
        <v>57</v>
      </c>
      <c r="C698" s="29" t="s">
        <v>321</v>
      </c>
      <c r="D698" s="29" t="s">
        <v>480</v>
      </c>
      <c r="E698" s="29" t="s">
        <v>41</v>
      </c>
      <c r="F698" s="29" t="s">
        <v>264</v>
      </c>
      <c r="G698" s="130">
        <f>H698+I698+J698</f>
        <v>740000</v>
      </c>
      <c r="H698" s="130">
        <v>0</v>
      </c>
      <c r="I698" s="156">
        <v>0</v>
      </c>
      <c r="J698" s="194">
        <v>740000</v>
      </c>
      <c r="K698" s="130">
        <f>L698+M698+N698</f>
        <v>729308</v>
      </c>
      <c r="L698" s="130">
        <v>0</v>
      </c>
      <c r="M698" s="156">
        <v>0</v>
      </c>
      <c r="N698" s="194">
        <v>729308</v>
      </c>
      <c r="O698" s="130">
        <f>P698+Q698+R698</f>
        <v>90000</v>
      </c>
      <c r="P698" s="130">
        <v>0</v>
      </c>
      <c r="Q698" s="157">
        <v>0</v>
      </c>
      <c r="R698" s="158">
        <v>90000</v>
      </c>
      <c r="S698" s="130">
        <f>T698+U698+V698</f>
        <v>90000</v>
      </c>
      <c r="T698" s="130">
        <v>0</v>
      </c>
      <c r="U698" s="157">
        <v>0</v>
      </c>
      <c r="V698" s="158">
        <v>90000</v>
      </c>
    </row>
    <row r="699" spans="1:22" s="2" customFormat="1" ht="12.75" outlineLevel="4">
      <c r="A699" s="11"/>
      <c r="B699" s="85"/>
      <c r="C699" s="14"/>
      <c r="D699" s="14"/>
      <c r="E699" s="14"/>
      <c r="F699" s="14"/>
      <c r="G699" s="14"/>
      <c r="H699" s="14"/>
      <c r="I699" s="14"/>
      <c r="J699" s="15"/>
      <c r="K699" s="14"/>
      <c r="L699" s="14"/>
      <c r="M699" s="14"/>
      <c r="N699" s="15"/>
      <c r="O699" s="14"/>
      <c r="P699" s="14"/>
      <c r="Q699" s="14"/>
      <c r="R699" s="15"/>
      <c r="S699" s="14"/>
      <c r="T699" s="14"/>
      <c r="U699" s="14"/>
      <c r="V699" s="15"/>
    </row>
    <row r="700" spans="1:22" s="6" customFormat="1" ht="15">
      <c r="A700" s="24"/>
      <c r="B700" s="204" t="s">
        <v>25</v>
      </c>
      <c r="C700" s="205"/>
      <c r="D700" s="205"/>
      <c r="E700" s="205"/>
      <c r="F700" s="205"/>
      <c r="G700" s="151">
        <f>G7+G23+G52+G111+G121+G134+G165+G229+G244+G266+G413+G456+G532+G550+G591+G646</f>
        <v>531834400.74</v>
      </c>
      <c r="H700" s="151">
        <f aca="true" t="shared" si="261" ref="H700:V700">H7+H23+H52+H111+H121+H134+H165+H229+H244+H266+H413+H456+H532+H550+H591+H646</f>
        <v>531834400.74</v>
      </c>
      <c r="I700" s="151">
        <f t="shared" si="261"/>
        <v>352095968.54</v>
      </c>
      <c r="J700" s="151">
        <f t="shared" si="261"/>
        <v>151971200</v>
      </c>
      <c r="K700" s="151">
        <f t="shared" si="261"/>
        <v>67453539.781808</v>
      </c>
      <c r="L700" s="151">
        <f t="shared" si="261"/>
        <v>702395.45</v>
      </c>
      <c r="M700" s="151">
        <f t="shared" si="261"/>
        <v>43639851.21</v>
      </c>
      <c r="N700" s="151">
        <f t="shared" si="261"/>
        <v>23111293.121808</v>
      </c>
      <c r="O700" s="151">
        <f>O7+O23+O52+O111+O121+O134+O165+O229+O244+O266+O413+O456+O532+O550+O591+O646</f>
        <v>434401469.85</v>
      </c>
      <c r="P700" s="151">
        <f aca="true" t="shared" si="262" ref="P700:V700">P7+P23+P52+P111+P121+P134+P165+P229+P244+P266+P413+P456+P532+P550+P591+P646</f>
        <v>69764000</v>
      </c>
      <c r="Q700" s="151">
        <f t="shared" si="262"/>
        <v>244339469.85</v>
      </c>
      <c r="R700" s="151">
        <f t="shared" si="262"/>
        <v>120298000</v>
      </c>
      <c r="S700" s="151">
        <f t="shared" si="262"/>
        <v>416784408.15</v>
      </c>
      <c r="T700" s="151">
        <f t="shared" si="262"/>
        <v>107826500</v>
      </c>
      <c r="U700" s="151">
        <f t="shared" si="262"/>
        <v>191824208.15</v>
      </c>
      <c r="V700" s="151">
        <f t="shared" si="262"/>
        <v>117133700</v>
      </c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203"/>
      <c r="C702" s="203"/>
      <c r="D702" s="203"/>
      <c r="E702" s="203"/>
      <c r="F702" s="203"/>
      <c r="G702" s="203"/>
      <c r="H702" s="203"/>
      <c r="I702" s="203"/>
      <c r="J702" s="203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</row>
    <row r="703" spans="2:22" ht="15.75">
      <c r="B703" s="16"/>
      <c r="C703" s="16"/>
      <c r="D703" s="16"/>
      <c r="E703" s="16"/>
      <c r="F703" s="16"/>
      <c r="G703" s="16"/>
      <c r="H703" s="16"/>
      <c r="I703" s="16"/>
      <c r="J703" s="17"/>
      <c r="K703" s="16"/>
      <c r="L703" s="16"/>
      <c r="M703" s="16"/>
      <c r="N703" s="17"/>
      <c r="O703" s="16"/>
      <c r="P703" s="16"/>
      <c r="Q703" s="16"/>
      <c r="R703" s="17"/>
      <c r="S703" s="16"/>
      <c r="T703" s="16"/>
      <c r="U703" s="16"/>
      <c r="V703" s="17"/>
    </row>
    <row r="704" spans="2:22" ht="14.25" customHeight="1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2:22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</sheetData>
  <sheetProtection/>
  <mergeCells count="8">
    <mergeCell ref="B1:Q1"/>
    <mergeCell ref="B2:Q2"/>
    <mergeCell ref="O4:R4"/>
    <mergeCell ref="S4:V4"/>
    <mergeCell ref="B702:J702"/>
    <mergeCell ref="G4:J4"/>
    <mergeCell ref="B700:F700"/>
    <mergeCell ref="K4:N4"/>
  </mergeCells>
  <printOptions/>
  <pageMargins left="0" right="0" top="0" bottom="0" header="0.3937007874015748" footer="0.5118110236220472"/>
  <pageSetup blackAndWhite="1" fitToHeight="2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2019-04-08T11:49:06Z</cp:lastPrinted>
  <dcterms:created xsi:type="dcterms:W3CDTF">2015-02-02T11:15:36Z</dcterms:created>
  <dcterms:modified xsi:type="dcterms:W3CDTF">2019-04-08T13:17:25Z</dcterms:modified>
  <cp:category/>
  <cp:version/>
  <cp:contentType/>
  <cp:contentStatus/>
</cp:coreProperties>
</file>