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1445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calcChain.xml><?xml version="1.0" encoding="utf-8"?>
<calcChain xmlns="http://schemas.openxmlformats.org/spreadsheetml/2006/main">
  <c r="AN11" i="2" l="1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J10" i="2"/>
  <c r="I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10" i="2"/>
  <c r="D36" i="2"/>
  <c r="F36" i="2"/>
  <c r="G36" i="2"/>
  <c r="H36" i="2"/>
  <c r="K36" i="2"/>
  <c r="L36" i="2"/>
  <c r="N36" i="2"/>
  <c r="O36" i="2"/>
  <c r="Q36" i="2"/>
  <c r="R36" i="2"/>
  <c r="T36" i="2"/>
  <c r="U36" i="2"/>
  <c r="W36" i="2"/>
  <c r="X36" i="2"/>
  <c r="Z36" i="2"/>
  <c r="AA36" i="2"/>
  <c r="AC36" i="2"/>
  <c r="AD36" i="2"/>
  <c r="AF36" i="2"/>
  <c r="AG36" i="2"/>
  <c r="AI36" i="2"/>
  <c r="AJ36" i="2"/>
  <c r="AK36" i="2" s="1"/>
  <c r="AL36" i="2"/>
  <c r="AM36" i="2"/>
  <c r="AO36" i="2"/>
  <c r="AP36" i="2"/>
  <c r="C36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S36" i="2" l="1"/>
  <c r="E36" i="2"/>
  <c r="AN36" i="2"/>
  <c r="AB36" i="2"/>
  <c r="P36" i="2"/>
  <c r="I36" i="2"/>
  <c r="AH36" i="2"/>
  <c r="AE36" i="2"/>
  <c r="Y36" i="2"/>
  <c r="V36" i="2"/>
  <c r="M36" i="2"/>
  <c r="J36" i="2"/>
</calcChain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<sst xmlns="http://schemas.openxmlformats.org/spreadsheetml/2006/main" count="103" uniqueCount="54">
  <si>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</si>
  <si>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</si>
  <si>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</si>
  <si>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</si>
  <si>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</si>
  <si>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</si>
  <si>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</si>
  <si>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</si>
  <si>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</si>
  <si>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</si>
  <si>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</si>
  <si>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</si>
  <si>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</si>
  <si>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</si>
  <si>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</si>
  <si>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</si>
  <si>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</si>
  <si>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</si>
  <si>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</si>
  <si>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</si>
  <si>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01.07.2018</t>
  </si>
  <si>
    <t>на  01.07.2019</t>
  </si>
  <si>
    <t>01.07.2019 / 01.07.2018</t>
  </si>
  <si>
    <t>01.07.2019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</si>
  <si>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</si>
  <si>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</si>
  <si>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</si>
  <si>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</si>
  <si>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</si>
  <si>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</si>
  <si>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</si>
  <si>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</si>
  <si>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</si>
  <si>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</si>
  <si>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</si>
  <si>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</si>
  <si>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</si>
  <si>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</si>
  <si>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</si>
  <si>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</si>
  <si>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</si>
  <si>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</si>
  <si>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</si>
  <si>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</si>
  <si>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</si>
  <si>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</si>
  <si>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</si>
  <si>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</si>
  <si>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</si>
  <si>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</si>
  <si>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</si>
  <si>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</si>
  <si>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 xml:space="preserve">Исполнение консолидированных бюджетов муниципальных районов и бюджетов городских округов на 1 июля 2019 года  </t>
  </si>
  <si>
    <t>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</si>
</sst>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sz val="8"/>
      <color rgb="FF000000"/>
      <name val="Arial"/>
    </font>
    <font>
      <sz val="8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3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4" fillId="0" borderId="1">
      <alignment wrapText="1"/>
    </xf>
    <xf numFmtId="0" fontId="1" fillId="0" borderId="2"/>
    <xf numFmtId="3" fontId="5" fillId="0" borderId="3">
      <alignment horizontal="center" vertical="center" wrapText="1"/>
    </xf>
    <xf numFmtId="164" fontId="5" fillId="0" borderId="3">
      <alignment horizontal="center" vertical="center" wrapText="1"/>
    </xf>
    <xf numFmtId="164" fontId="5" fillId="0" borderId="4">
      <alignment vertical="center" wrapText="1"/>
    </xf>
    <xf numFmtId="164" fontId="5" fillId="0" borderId="5">
      <alignment vertical="center" wrapText="1"/>
    </xf>
    <xf numFmtId="164" fontId="5" fillId="0" borderId="6">
      <alignment vertical="center" wrapText="1"/>
    </xf>
    <xf numFmtId="1" fontId="5" fillId="0" borderId="3">
      <alignment horizontal="center" vertical="center" wrapText="1"/>
    </xf>
    <xf numFmtId="49" fontId="5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4" fillId="0" borderId="1">
      <alignment horizontal="center" wrapText="1"/>
    </xf>
    <xf numFmtId="0" fontId="4" fillId="0" borderId="2">
      <alignment wrapText="1"/>
    </xf>
    <xf numFmtId="0" fontId="6" fillId="0" borderId="7">
      <alignment horizontal="center" vertical="top" wrapText="1"/>
    </xf>
    <xf numFmtId="0" fontId="6" fillId="0" borderId="1">
      <alignment horizontal="center" vertical="top" wrapText="1"/>
    </xf>
    <xf numFmtId="0" fontId="6" fillId="0" borderId="1">
      <alignment vertical="top"/>
    </xf>
    <xf numFmtId="0" fontId="8" fillId="0" borderId="0"/>
    <xf numFmtId="0" fontId="8" fillId="0" borderId="0"/>
    <xf numFmtId="0" fontId="8" fillId="0" borderId="0"/>
    <xf numFmtId="0" fontId="3" fillId="0" borderId="1"/>
    <xf numFmtId="0" fontId="3" fillId="0" borderId="1"/>
    <xf numFmtId="0" fontId="7" fillId="2" borderId="1"/>
    <xf numFmtId="0" fontId="7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2" xfId="8" applyNumberFormat="1" applyProtection="1"/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1" fontId="10" fillId="0" borderId="3" xfId="14" applyNumberFormat="1" applyFont="1" applyProtection="1">
      <alignment horizontal="center" vertical="center" wrapText="1"/>
    </xf>
    <xf numFmtId="1" fontId="10" fillId="0" borderId="3" xfId="14" applyFont="1" applyProtection="1">
      <alignment horizontal="center" vertical="center" wrapText="1"/>
      <protection locked="0"/>
    </xf>
    <xf numFmtId="1" fontId="9" fillId="0" borderId="3" xfId="14" applyNumberFormat="1" applyFont="1" applyProtection="1">
      <alignment horizontal="center" vertical="center" wrapText="1"/>
    </xf>
    <xf numFmtId="0" fontId="11" fillId="0" borderId="3" xfId="16" applyNumberFormat="1" applyFont="1" applyProtection="1">
      <alignment horizontal="center"/>
    </xf>
    <xf numFmtId="0" fontId="11" fillId="0" borderId="3" xfId="17" applyNumberFormat="1" applyFont="1" applyProtection="1"/>
    <xf numFmtId="164" fontId="11" fillId="0" borderId="3" xfId="18" applyNumberFormat="1" applyFont="1" applyProtection="1">
      <alignment horizontal="right" shrinkToFit="1"/>
    </xf>
    <xf numFmtId="3" fontId="12" fillId="0" borderId="3" xfId="9" applyFont="1" applyProtection="1">
      <alignment horizontal="center" vertical="center" wrapText="1"/>
    </xf>
    <xf numFmtId="164" fontId="12" fillId="0" borderId="3" xfId="10" applyFont="1" applyProtection="1">
      <alignment horizontal="center" vertical="center" wrapText="1"/>
    </xf>
    <xf numFmtId="164" fontId="12" fillId="0" borderId="3" xfId="10" applyFont="1" applyProtection="1">
      <alignment horizontal="center" vertical="center" wrapText="1"/>
      <protection locked="0"/>
    </xf>
    <xf numFmtId="164" fontId="12" fillId="0" borderId="4" xfId="11" applyFont="1" applyAlignment="1" applyProtection="1">
      <alignment horizontal="left" vertical="center" wrapText="1"/>
    </xf>
    <xf numFmtId="164" fontId="12" fillId="0" borderId="5" xfId="11" applyFont="1" applyBorder="1" applyAlignment="1" applyProtection="1">
      <alignment horizontal="left" vertical="center" wrapText="1"/>
    </xf>
    <xf numFmtId="164" fontId="12" fillId="0" borderId="6" xfId="11" applyFont="1" applyBorder="1" applyAlignment="1" applyProtection="1">
      <alignment horizontal="left" vertical="center" wrapText="1"/>
    </xf>
    <xf numFmtId="3" fontId="12" fillId="0" borderId="3" xfId="9" applyFont="1" applyProtection="1">
      <alignment horizontal="center" vertical="center" wrapText="1"/>
      <protection locked="0"/>
    </xf>
    <xf numFmtId="164" fontId="12" fillId="0" borderId="4" xfId="11" applyFont="1" applyProtection="1">
      <alignment vertical="center" wrapText="1"/>
    </xf>
    <xf numFmtId="164" fontId="12" fillId="0" borderId="5" xfId="12" applyFont="1" applyProtection="1">
      <alignment vertical="center" wrapText="1"/>
    </xf>
    <xf numFmtId="164" fontId="12" fillId="0" borderId="6" xfId="13" applyFont="1" applyProtection="1">
      <alignment vertical="center" wrapText="1"/>
    </xf>
    <xf numFmtId="1" fontId="12" fillId="0" borderId="3" xfId="14" applyNumberFormat="1" applyFont="1" applyProtection="1">
      <alignment horizontal="center" vertical="center" wrapText="1"/>
    </xf>
    <xf numFmtId="1" fontId="12" fillId="0" borderId="3" xfId="14" applyFont="1" applyProtection="1">
      <alignment horizontal="center" vertical="center" wrapText="1"/>
      <protection locked="0"/>
    </xf>
    <xf numFmtId="164" fontId="12" fillId="0" borderId="3" xfId="10" applyFont="1" applyProtection="1">
      <alignment horizontal="center" vertical="center" wrapText="1"/>
    </xf>
    <xf numFmtId="1" fontId="12" fillId="0" borderId="3" xfId="14" applyNumberFormat="1" applyFont="1" applyProtection="1">
      <alignment horizontal="center" vertical="center" wrapText="1"/>
    </xf>
    <xf numFmtId="49" fontId="9" fillId="0" borderId="3" xfId="15" applyFont="1" applyProtection="1">
      <alignment horizontal="center" vertical="center" wrapText="1"/>
    </xf>
    <xf numFmtId="49" fontId="9" fillId="0" borderId="3" xfId="15" applyFont="1" applyProtection="1">
      <alignment horizontal="center" vertical="center" wrapText="1"/>
      <protection locked="0"/>
    </xf>
    <xf numFmtId="0" fontId="13" fillId="0" borderId="1" xfId="1" applyNumberFormat="1" applyFont="1" applyAlignment="1" applyProtection="1">
      <alignment horizontal="center" wrapText="1"/>
    </xf>
    <xf numFmtId="0" fontId="11" fillId="0" borderId="2" xfId="8" applyNumberFormat="1" applyFont="1" applyAlignment="1" applyProtection="1">
      <alignment horizontal="right"/>
    </xf>
    <xf numFmtId="1" fontId="10" fillId="0" borderId="3" xfId="14" applyNumberFormat="1" applyFont="1" applyProtection="1">
      <alignment horizontal="center" vertical="center" wrapText="1"/>
    </xf>
    <xf numFmtId="0" fontId="14" fillId="0" borderId="3" xfId="17" applyNumberFormat="1" applyFont="1" applyProtection="1"/>
    <xf numFmtId="49" fontId="14" fillId="0" borderId="3" xfId="17" applyNumberFormat="1" applyFont="1" applyAlignment="1" applyProtection="1">
      <alignment horizontal="left" wrapText="1"/>
    </xf>
    <xf numFmtId="164" fontId="14" fillId="0" borderId="3" xfId="18" applyNumberFormat="1" applyFont="1" applyProtection="1">
      <alignment horizontal="right" shrinkToFit="1"/>
    </xf>
    <xf numFmtId="0" fontId="15" fillId="0" borderId="1" xfId="4" applyNumberFormat="1" applyFont="1" applyProtection="1"/>
    <xf numFmtId="0" fontId="16" fillId="0" borderId="0" xfId="0" applyFont="1" applyProtection="1">
      <protection locked="0"/>
    </xf>
    <xf numFmtId="164" fontId="14" fillId="3" borderId="3" xfId="18" applyNumberFormat="1" applyFont="1" applyFill="1" applyProtection="1">
      <alignment horizontal="right" shrinkToFit="1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8"/>
    <cellStyle name="xl24" xfId="9"/>
    <cellStyle name="xl25" xfId="16"/>
    <cellStyle name="xl26" xfId="17"/>
    <cellStyle name="xl27" xfId="19"/>
    <cellStyle name="xl28" xfId="3"/>
    <cellStyle name="xl29" xfId="4"/>
    <cellStyle name="xl30" xfId="10"/>
    <cellStyle name="xl31" xfId="32"/>
    <cellStyle name="xl32" xfId="14"/>
    <cellStyle name="xl33" xfId="18"/>
    <cellStyle name="xl34" xfId="20"/>
    <cellStyle name="xl35" xfId="23"/>
    <cellStyle name="xl36" xfId="6"/>
    <cellStyle name="xl37" xfId="11"/>
    <cellStyle name="xl38" xfId="21"/>
    <cellStyle name="xl39" xfId="24"/>
    <cellStyle name="xl40" xfId="5"/>
    <cellStyle name="xl41" xfId="12"/>
    <cellStyle name="xl42" xfId="25"/>
    <cellStyle name="xl43" xfId="2"/>
    <cellStyle name="xl44" xfId="7"/>
    <cellStyle name="xl45" xfId="15"/>
    <cellStyle name="xl46" xfId="22"/>
    <cellStyle name="xl47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view="pageLayout" topLeftCell="Y11" zoomScaleNormal="100" workbookViewId="0">
      <selection activeCell="AQ36" sqref="AQ36"/>
    </sheetView>
  </sheetViews>
  <sheetFormatPr defaultRowHeight="15" x14ac:dyDescent="0.25"/>
  <cols>
    <col min="1" max="1" width="4.42578125" style="1" customWidth="1"/>
    <col min="2" max="2" width="22.5703125" style="1" customWidth="1"/>
    <col min="3" max="3" width="12.140625" style="1" customWidth="1"/>
    <col min="4" max="4" width="12.7109375" style="1" customWidth="1"/>
    <col min="5" max="5" width="7.140625" style="1" customWidth="1"/>
    <col min="6" max="8" width="11.140625" style="1" customWidth="1"/>
    <col min="9" max="9" width="9.28515625" style="1" customWidth="1"/>
    <col min="10" max="10" width="9" style="1" customWidth="1"/>
    <col min="11" max="12" width="11.5703125" style="1" customWidth="1"/>
    <col min="13" max="15" width="10.28515625" style="1" customWidth="1"/>
    <col min="16" max="16" width="9.140625" style="1" customWidth="1"/>
    <col min="17" max="18" width="10.28515625" style="1" customWidth="1"/>
    <col min="19" max="19" width="8.5703125" style="1" customWidth="1"/>
    <col min="20" max="20" width="9.7109375" style="1" customWidth="1"/>
    <col min="21" max="21" width="9.42578125" style="1" customWidth="1"/>
    <col min="22" max="22" width="9" style="1" customWidth="1"/>
    <col min="23" max="24" width="10.42578125" style="1" customWidth="1"/>
    <col min="25" max="25" width="8" style="1" customWidth="1"/>
    <col min="26" max="27" width="9.5703125" style="1" customWidth="1"/>
    <col min="28" max="28" width="8.7109375" style="1" customWidth="1"/>
    <col min="29" max="30" width="9.42578125" style="1" customWidth="1"/>
    <col min="31" max="31" width="9.28515625" style="1" customWidth="1"/>
    <col min="32" max="33" width="10" style="1" customWidth="1"/>
    <col min="34" max="34" width="8.42578125" style="1" customWidth="1"/>
    <col min="35" max="36" width="11.85546875" style="1" customWidth="1"/>
    <col min="37" max="37" width="7" style="1" customWidth="1"/>
    <col min="38" max="39" width="12.28515625" style="1" customWidth="1"/>
    <col min="40" max="40" width="6.85546875" style="1" customWidth="1"/>
    <col min="41" max="41" width="10.85546875" style="1" customWidth="1"/>
    <col min="42" max="42" width="11" style="1" customWidth="1"/>
    <col min="43" max="43" width="9.140625" style="1" customWidth="1"/>
    <col min="44" max="16384" width="9.140625" style="1"/>
  </cols>
  <sheetData>
    <row r="1" spans="1:43" ht="30.75" customHeight="1" x14ac:dyDescent="0.3">
      <c r="A1" s="2"/>
      <c r="B1" s="2"/>
      <c r="C1" s="30" t="s">
        <v>52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16.350000000000001" customHeight="1" x14ac:dyDescent="0.25">
      <c r="A2" s="2"/>
      <c r="B2" s="2"/>
      <c r="C2" s="6"/>
      <c r="D2" s="7"/>
      <c r="E2" s="7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</row>
    <row r="3" spans="1:43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1" t="s">
        <v>53</v>
      </c>
      <c r="V3" s="3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4"/>
    </row>
    <row r="4" spans="1:43" ht="15" customHeight="1" x14ac:dyDescent="0.25">
      <c r="A4" s="14" t="s">
        <v>0</v>
      </c>
      <c r="B4" s="15" t="s">
        <v>1</v>
      </c>
      <c r="C4" s="15" t="s">
        <v>2</v>
      </c>
      <c r="D4" s="16"/>
      <c r="E4" s="16"/>
      <c r="F4" s="17" t="s">
        <v>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9"/>
      <c r="AL4" s="15" t="s">
        <v>4</v>
      </c>
      <c r="AM4" s="16"/>
      <c r="AN4" s="16"/>
      <c r="AO4" s="15" t="s">
        <v>5</v>
      </c>
      <c r="AP4" s="16"/>
      <c r="AQ4" s="4"/>
    </row>
    <row r="5" spans="1:43" ht="15" customHeight="1" x14ac:dyDescent="0.25">
      <c r="A5" s="20"/>
      <c r="B5" s="16"/>
      <c r="C5" s="16"/>
      <c r="D5" s="16"/>
      <c r="E5" s="16"/>
      <c r="F5" s="15" t="s">
        <v>6</v>
      </c>
      <c r="G5" s="16"/>
      <c r="H5" s="16"/>
      <c r="I5" s="16"/>
      <c r="J5" s="16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21"/>
      <c r="AD5" s="22"/>
      <c r="AE5" s="22"/>
      <c r="AF5" s="22"/>
      <c r="AG5" s="22"/>
      <c r="AH5" s="23"/>
      <c r="AI5" s="15" t="s">
        <v>7</v>
      </c>
      <c r="AJ5" s="16"/>
      <c r="AK5" s="16"/>
      <c r="AL5" s="16"/>
      <c r="AM5" s="16"/>
      <c r="AN5" s="16"/>
      <c r="AO5" s="16"/>
      <c r="AP5" s="16"/>
      <c r="AQ5" s="4"/>
    </row>
    <row r="6" spans="1:43" ht="39" customHeight="1" x14ac:dyDescent="0.25">
      <c r="A6" s="20"/>
      <c r="B6" s="16"/>
      <c r="C6" s="16"/>
      <c r="D6" s="16"/>
      <c r="E6" s="16"/>
      <c r="F6" s="24" t="s">
        <v>8</v>
      </c>
      <c r="G6" s="15" t="s">
        <v>9</v>
      </c>
      <c r="H6" s="16"/>
      <c r="I6" s="15" t="s">
        <v>10</v>
      </c>
      <c r="J6" s="16"/>
      <c r="K6" s="15" t="s">
        <v>11</v>
      </c>
      <c r="L6" s="16"/>
      <c r="M6" s="16"/>
      <c r="N6" s="15" t="s">
        <v>12</v>
      </c>
      <c r="O6" s="16"/>
      <c r="P6" s="16"/>
      <c r="Q6" s="15" t="s">
        <v>13</v>
      </c>
      <c r="R6" s="16"/>
      <c r="S6" s="16"/>
      <c r="T6" s="15" t="s">
        <v>14</v>
      </c>
      <c r="U6" s="16"/>
      <c r="V6" s="16"/>
      <c r="W6" s="15" t="s">
        <v>15</v>
      </c>
      <c r="X6" s="16"/>
      <c r="Y6" s="16"/>
      <c r="Z6" s="15" t="s">
        <v>16</v>
      </c>
      <c r="AA6" s="16"/>
      <c r="AB6" s="16"/>
      <c r="AC6" s="15" t="s">
        <v>17</v>
      </c>
      <c r="AD6" s="16"/>
      <c r="AE6" s="16"/>
      <c r="AF6" s="15" t="s">
        <v>18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4"/>
    </row>
    <row r="7" spans="1:43" ht="17.25" customHeight="1" x14ac:dyDescent="0.25">
      <c r="A7" s="20"/>
      <c r="B7" s="16"/>
      <c r="C7" s="24" t="s">
        <v>8</v>
      </c>
      <c r="D7" s="24" t="s">
        <v>19</v>
      </c>
      <c r="E7" s="24" t="s">
        <v>10</v>
      </c>
      <c r="F7" s="25"/>
      <c r="G7" s="24" t="s">
        <v>20</v>
      </c>
      <c r="H7" s="24" t="s">
        <v>21</v>
      </c>
      <c r="I7" s="28" t="s">
        <v>22</v>
      </c>
      <c r="J7" s="8" t="s">
        <v>23</v>
      </c>
      <c r="K7" s="15" t="s">
        <v>19</v>
      </c>
      <c r="L7" s="16"/>
      <c r="M7" s="26" t="s">
        <v>10</v>
      </c>
      <c r="N7" s="15" t="s">
        <v>19</v>
      </c>
      <c r="O7" s="16"/>
      <c r="P7" s="26" t="s">
        <v>10</v>
      </c>
      <c r="Q7" s="15" t="s">
        <v>19</v>
      </c>
      <c r="R7" s="16"/>
      <c r="S7" s="26" t="s">
        <v>10</v>
      </c>
      <c r="T7" s="15" t="s">
        <v>19</v>
      </c>
      <c r="U7" s="16"/>
      <c r="V7" s="26" t="s">
        <v>10</v>
      </c>
      <c r="W7" s="15" t="s">
        <v>19</v>
      </c>
      <c r="X7" s="16"/>
      <c r="Y7" s="26" t="s">
        <v>10</v>
      </c>
      <c r="Z7" s="15" t="s">
        <v>19</v>
      </c>
      <c r="AA7" s="16"/>
      <c r="AB7" s="26" t="s">
        <v>10</v>
      </c>
      <c r="AC7" s="15" t="s">
        <v>19</v>
      </c>
      <c r="AD7" s="16"/>
      <c r="AE7" s="26" t="s">
        <v>10</v>
      </c>
      <c r="AF7" s="15" t="s">
        <v>19</v>
      </c>
      <c r="AG7" s="16"/>
      <c r="AH7" s="26" t="s">
        <v>10</v>
      </c>
      <c r="AI7" s="24" t="s">
        <v>8</v>
      </c>
      <c r="AJ7" s="24" t="s">
        <v>24</v>
      </c>
      <c r="AK7" s="24" t="s">
        <v>10</v>
      </c>
      <c r="AL7" s="24" t="s">
        <v>8</v>
      </c>
      <c r="AM7" s="24" t="s">
        <v>24</v>
      </c>
      <c r="AN7" s="24" t="s">
        <v>10</v>
      </c>
      <c r="AO7" s="24" t="s">
        <v>8</v>
      </c>
      <c r="AP7" s="24" t="s">
        <v>24</v>
      </c>
      <c r="AQ7" s="4"/>
    </row>
    <row r="8" spans="1:43" ht="45.75" customHeight="1" x14ac:dyDescent="0.25">
      <c r="A8" s="20"/>
      <c r="B8" s="16"/>
      <c r="C8" s="25"/>
      <c r="D8" s="25"/>
      <c r="E8" s="25"/>
      <c r="F8" s="25"/>
      <c r="G8" s="25"/>
      <c r="H8" s="25"/>
      <c r="I8" s="29"/>
      <c r="J8" s="9"/>
      <c r="K8" s="27" t="s">
        <v>20</v>
      </c>
      <c r="L8" s="27" t="s">
        <v>21</v>
      </c>
      <c r="M8" s="27" t="s">
        <v>22</v>
      </c>
      <c r="N8" s="27" t="s">
        <v>20</v>
      </c>
      <c r="O8" s="27" t="s">
        <v>21</v>
      </c>
      <c r="P8" s="10" t="s">
        <v>22</v>
      </c>
      <c r="Q8" s="27" t="s">
        <v>20</v>
      </c>
      <c r="R8" s="27" t="s">
        <v>21</v>
      </c>
      <c r="S8" s="32" t="s">
        <v>22</v>
      </c>
      <c r="T8" s="27" t="s">
        <v>20</v>
      </c>
      <c r="U8" s="27" t="s">
        <v>21</v>
      </c>
      <c r="V8" s="32" t="s">
        <v>22</v>
      </c>
      <c r="W8" s="27" t="s">
        <v>20</v>
      </c>
      <c r="X8" s="27" t="s">
        <v>21</v>
      </c>
      <c r="Y8" s="32" t="s">
        <v>22</v>
      </c>
      <c r="Z8" s="27" t="s">
        <v>20</v>
      </c>
      <c r="AA8" s="27" t="s">
        <v>21</v>
      </c>
      <c r="AB8" s="32" t="s">
        <v>22</v>
      </c>
      <c r="AC8" s="27" t="s">
        <v>20</v>
      </c>
      <c r="AD8" s="27" t="s">
        <v>21</v>
      </c>
      <c r="AE8" s="32" t="s">
        <v>22</v>
      </c>
      <c r="AF8" s="27" t="s">
        <v>20</v>
      </c>
      <c r="AG8" s="27" t="s">
        <v>21</v>
      </c>
      <c r="AH8" s="32" t="s">
        <v>22</v>
      </c>
      <c r="AI8" s="25"/>
      <c r="AJ8" s="25"/>
      <c r="AK8" s="25"/>
      <c r="AL8" s="25"/>
      <c r="AM8" s="25"/>
      <c r="AN8" s="25"/>
      <c r="AO8" s="25"/>
      <c r="AP8" s="25"/>
      <c r="AQ8" s="4"/>
    </row>
    <row r="9" spans="1:43" ht="15" customHeight="1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  <c r="AI9" s="11">
        <v>35</v>
      </c>
      <c r="AJ9" s="11">
        <v>36</v>
      </c>
      <c r="AK9" s="11">
        <v>37</v>
      </c>
      <c r="AL9" s="11">
        <v>38</v>
      </c>
      <c r="AM9" s="11">
        <v>39</v>
      </c>
      <c r="AN9" s="11">
        <v>40</v>
      </c>
      <c r="AO9" s="11">
        <v>41</v>
      </c>
      <c r="AP9" s="11">
        <v>42</v>
      </c>
      <c r="AQ9" s="4"/>
    </row>
    <row r="10" spans="1:43" ht="21" customHeight="1" x14ac:dyDescent="0.25">
      <c r="A10" s="12">
        <v>1</v>
      </c>
      <c r="B10" s="12" t="s">
        <v>25</v>
      </c>
      <c r="C10" s="13">
        <v>371209.8</v>
      </c>
      <c r="D10" s="13">
        <v>171354.8</v>
      </c>
      <c r="E10" s="13">
        <f>D10/C10*100</f>
        <v>46.161173546603564</v>
      </c>
      <c r="F10" s="13">
        <v>63690.9</v>
      </c>
      <c r="G10" s="13">
        <v>25430.2</v>
      </c>
      <c r="H10" s="13">
        <v>25253.1</v>
      </c>
      <c r="I10" s="13">
        <f>H10/G10*100</f>
        <v>99.303583927770916</v>
      </c>
      <c r="J10" s="13">
        <f>H10/F10*100</f>
        <v>39.649463267122933</v>
      </c>
      <c r="K10" s="13">
        <v>13350.5</v>
      </c>
      <c r="L10" s="13">
        <v>13659.8</v>
      </c>
      <c r="M10" s="13">
        <f>L10/K10*100</f>
        <v>102.31676716227855</v>
      </c>
      <c r="N10" s="13">
        <v>110.2</v>
      </c>
      <c r="O10" s="13">
        <v>205.7</v>
      </c>
      <c r="P10" s="13">
        <f>O10/N10*100</f>
        <v>186.66061705989111</v>
      </c>
      <c r="Q10" s="13">
        <v>108.2</v>
      </c>
      <c r="R10" s="13">
        <v>108.8</v>
      </c>
      <c r="S10" s="13">
        <f>R10/Q10*100</f>
        <v>100.55452865064693</v>
      </c>
      <c r="T10" s="13">
        <v>983.4</v>
      </c>
      <c r="U10" s="13">
        <v>539.29999999999995</v>
      </c>
      <c r="V10" s="13">
        <f>U10/T10*100</f>
        <v>54.840349806792752</v>
      </c>
      <c r="W10" s="13">
        <v>1466.6</v>
      </c>
      <c r="X10" s="13">
        <v>1309.7</v>
      </c>
      <c r="Y10" s="13">
        <f>X10/W10*100</f>
        <v>89.301786444838413</v>
      </c>
      <c r="Z10" s="13">
        <v>4712</v>
      </c>
      <c r="AA10" s="13">
        <v>4039.6</v>
      </c>
      <c r="AB10" s="13">
        <f>AA10/Z10*100</f>
        <v>85.730050933786075</v>
      </c>
      <c r="AC10" s="13">
        <v>2477</v>
      </c>
      <c r="AD10" s="13">
        <v>2133.5</v>
      </c>
      <c r="AE10" s="13">
        <f>AD10/AC10*100</f>
        <v>86.132418247880508</v>
      </c>
      <c r="AF10" s="13">
        <v>47.9</v>
      </c>
      <c r="AG10" s="13">
        <v>578.29999999999995</v>
      </c>
      <c r="AH10" s="13">
        <f>AG10/AF10*100</f>
        <v>1207.3068893528182</v>
      </c>
      <c r="AI10" s="13">
        <v>307518.90000000002</v>
      </c>
      <c r="AJ10" s="13">
        <v>146101.70000000001</v>
      </c>
      <c r="AK10" s="13">
        <f>AJ10/AI10*100</f>
        <v>47.509827851231258</v>
      </c>
      <c r="AL10" s="13">
        <v>393904.6</v>
      </c>
      <c r="AM10" s="13">
        <v>183119.7</v>
      </c>
      <c r="AN10" s="13">
        <f>AM10/AL10*100</f>
        <v>46.488337531473363</v>
      </c>
      <c r="AO10" s="13">
        <v>-22694.7</v>
      </c>
      <c r="AP10" s="13">
        <v>-11764.8</v>
      </c>
      <c r="AQ10" s="4"/>
    </row>
    <row r="11" spans="1:43" ht="21" customHeight="1" x14ac:dyDescent="0.25">
      <c r="A11" s="12">
        <f>A10+1</f>
        <v>2</v>
      </c>
      <c r="B11" s="12" t="s">
        <v>26</v>
      </c>
      <c r="C11" s="13">
        <v>424233.8</v>
      </c>
      <c r="D11" s="13">
        <v>168893.4</v>
      </c>
      <c r="E11" s="13">
        <f t="shared" ref="E11:E35" si="0">D11/C11*100</f>
        <v>39.811396451673581</v>
      </c>
      <c r="F11" s="13">
        <v>69435.899999999994</v>
      </c>
      <c r="G11" s="13">
        <v>27166.1</v>
      </c>
      <c r="H11" s="13">
        <v>31497.5</v>
      </c>
      <c r="I11" s="13">
        <f t="shared" ref="I11:I36" si="1">H11/G11*100</f>
        <v>115.94413625805693</v>
      </c>
      <c r="J11" s="13">
        <f t="shared" ref="J11:J36" si="2">H11/F11*100</f>
        <v>45.361981338183853</v>
      </c>
      <c r="K11" s="13">
        <v>14616.7</v>
      </c>
      <c r="L11" s="13">
        <v>15776.9</v>
      </c>
      <c r="M11" s="13">
        <f t="shared" ref="M11:M36" si="3">L11/K11*100</f>
        <v>107.93749615166213</v>
      </c>
      <c r="N11" s="13">
        <v>43.8</v>
      </c>
      <c r="O11" s="13">
        <v>376.2</v>
      </c>
      <c r="P11" s="13">
        <f t="shared" ref="P11:P36" si="4">O11/N11*100</f>
        <v>858.90410958904124</v>
      </c>
      <c r="Q11" s="13">
        <v>123.5</v>
      </c>
      <c r="R11" s="13">
        <v>124.3</v>
      </c>
      <c r="S11" s="13">
        <f t="shared" ref="S11:S36" si="5">R11/Q11*100</f>
        <v>100.64777327935221</v>
      </c>
      <c r="T11" s="13">
        <v>776.5</v>
      </c>
      <c r="U11" s="13">
        <v>828.7</v>
      </c>
      <c r="V11" s="13">
        <f t="shared" ref="V11:V36" si="6">U11/T11*100</f>
        <v>106.72247263361237</v>
      </c>
      <c r="W11" s="13">
        <v>2315.3000000000002</v>
      </c>
      <c r="X11" s="13">
        <v>2263.9</v>
      </c>
      <c r="Y11" s="13">
        <f t="shared" ref="Y11:Y36" si="7">X11/W11*100</f>
        <v>97.779985315077951</v>
      </c>
      <c r="Z11" s="13">
        <v>4110.3999999999996</v>
      </c>
      <c r="AA11" s="13">
        <v>5635.3</v>
      </c>
      <c r="AB11" s="13">
        <f t="shared" ref="AB11:AB36" si="8">AA11/Z11*100</f>
        <v>137.09857921370187</v>
      </c>
      <c r="AC11" s="13">
        <v>1424.4</v>
      </c>
      <c r="AD11" s="13">
        <v>1279.5999999999999</v>
      </c>
      <c r="AE11" s="13">
        <f t="shared" ref="AE11:AE36" si="9">AD11/AC11*100</f>
        <v>89.834316203313662</v>
      </c>
      <c r="AF11" s="13">
        <v>1582.8</v>
      </c>
      <c r="AG11" s="13">
        <v>3465.5</v>
      </c>
      <c r="AH11" s="13">
        <f t="shared" ref="AH11:AH36" si="10">AG11/AF11*100</f>
        <v>218.94743492544859</v>
      </c>
      <c r="AI11" s="13">
        <v>354797.9</v>
      </c>
      <c r="AJ11" s="13">
        <v>137395.79999999999</v>
      </c>
      <c r="AK11" s="13">
        <f t="shared" ref="AK11:AK36" si="11">AJ11/AI11*100</f>
        <v>38.725088282653303</v>
      </c>
      <c r="AL11" s="13">
        <v>440711</v>
      </c>
      <c r="AM11" s="13">
        <v>180018.5</v>
      </c>
      <c r="AN11" s="13">
        <f t="shared" ref="AN11:AN36" si="12">AM11/AL11*100</f>
        <v>40.847289947380482</v>
      </c>
      <c r="AO11" s="13">
        <v>-16477.2</v>
      </c>
      <c r="AP11" s="13">
        <v>-11125.1</v>
      </c>
      <c r="AQ11" s="4"/>
    </row>
    <row r="12" spans="1:43" ht="21" customHeight="1" x14ac:dyDescent="0.25">
      <c r="A12" s="12">
        <f t="shared" ref="A12:A35" si="13">A11+1</f>
        <v>3</v>
      </c>
      <c r="B12" s="12" t="s">
        <v>27</v>
      </c>
      <c r="C12" s="13">
        <v>711295.8</v>
      </c>
      <c r="D12" s="13">
        <v>345237.1</v>
      </c>
      <c r="E12" s="13">
        <f t="shared" si="0"/>
        <v>48.536361384391689</v>
      </c>
      <c r="F12" s="13">
        <v>165019.70000000001</v>
      </c>
      <c r="G12" s="13">
        <v>69554</v>
      </c>
      <c r="H12" s="13">
        <v>65852.100000000006</v>
      </c>
      <c r="I12" s="13">
        <f t="shared" si="1"/>
        <v>94.677660522759297</v>
      </c>
      <c r="J12" s="13">
        <f t="shared" si="2"/>
        <v>39.905599149677286</v>
      </c>
      <c r="K12" s="13">
        <v>35372.199999999997</v>
      </c>
      <c r="L12" s="13">
        <v>37410.5</v>
      </c>
      <c r="M12" s="13">
        <f t="shared" si="3"/>
        <v>105.76243490650852</v>
      </c>
      <c r="N12" s="13">
        <v>164.3</v>
      </c>
      <c r="O12" s="13">
        <v>308.89999999999998</v>
      </c>
      <c r="P12" s="13">
        <f t="shared" si="4"/>
        <v>188.00973828362748</v>
      </c>
      <c r="Q12" s="13">
        <v>385.7</v>
      </c>
      <c r="R12" s="13">
        <v>418.1</v>
      </c>
      <c r="S12" s="13">
        <f t="shared" si="5"/>
        <v>108.40031112263418</v>
      </c>
      <c r="T12" s="13">
        <v>1291.3</v>
      </c>
      <c r="U12" s="13">
        <v>1510.1</v>
      </c>
      <c r="V12" s="13">
        <f t="shared" si="6"/>
        <v>116.94416479516765</v>
      </c>
      <c r="W12" s="13">
        <v>7635.7</v>
      </c>
      <c r="X12" s="13">
        <v>6762.5</v>
      </c>
      <c r="Y12" s="13">
        <f t="shared" si="7"/>
        <v>88.564244273609489</v>
      </c>
      <c r="Z12" s="13">
        <v>17152.7</v>
      </c>
      <c r="AA12" s="13">
        <v>10530.5</v>
      </c>
      <c r="AB12" s="13">
        <f t="shared" si="8"/>
        <v>61.392667043672425</v>
      </c>
      <c r="AC12" s="13">
        <v>3550.1</v>
      </c>
      <c r="AD12" s="13">
        <v>3980.9</v>
      </c>
      <c r="AE12" s="13">
        <f t="shared" si="9"/>
        <v>112.13486944029746</v>
      </c>
      <c r="AF12" s="13">
        <v>6834.7</v>
      </c>
      <c r="AG12" s="13">
        <v>1311.5</v>
      </c>
      <c r="AH12" s="13">
        <f t="shared" si="10"/>
        <v>19.188845157797711</v>
      </c>
      <c r="AI12" s="13">
        <v>546276.1</v>
      </c>
      <c r="AJ12" s="13">
        <v>279385</v>
      </c>
      <c r="AK12" s="13">
        <f t="shared" si="11"/>
        <v>51.143551768052816</v>
      </c>
      <c r="AL12" s="13">
        <v>827019.7</v>
      </c>
      <c r="AM12" s="13">
        <v>385711.3</v>
      </c>
      <c r="AN12" s="13">
        <f t="shared" si="12"/>
        <v>46.638707639007876</v>
      </c>
      <c r="AO12" s="13">
        <v>-46324</v>
      </c>
      <c r="AP12" s="13">
        <v>-40474.199999999997</v>
      </c>
      <c r="AQ12" s="4"/>
    </row>
    <row r="13" spans="1:43" ht="21" customHeight="1" x14ac:dyDescent="0.25">
      <c r="A13" s="12">
        <f t="shared" si="13"/>
        <v>4</v>
      </c>
      <c r="B13" s="12" t="s">
        <v>28</v>
      </c>
      <c r="C13" s="13">
        <v>647899.1</v>
      </c>
      <c r="D13" s="13">
        <v>287954.90000000002</v>
      </c>
      <c r="E13" s="13">
        <f t="shared" si="0"/>
        <v>44.444405000716934</v>
      </c>
      <c r="F13" s="13">
        <v>232323.4</v>
      </c>
      <c r="G13" s="13">
        <v>93200.1</v>
      </c>
      <c r="H13" s="13">
        <v>100387.9</v>
      </c>
      <c r="I13" s="13">
        <f t="shared" si="1"/>
        <v>107.71222348473874</v>
      </c>
      <c r="J13" s="13">
        <f t="shared" si="2"/>
        <v>43.21041272639777</v>
      </c>
      <c r="K13" s="13">
        <v>66078.7</v>
      </c>
      <c r="L13" s="13">
        <v>67678.2</v>
      </c>
      <c r="M13" s="13">
        <f t="shared" si="3"/>
        <v>102.42059846819021</v>
      </c>
      <c r="N13" s="13">
        <v>367.7</v>
      </c>
      <c r="O13" s="13">
        <v>322.10000000000002</v>
      </c>
      <c r="P13" s="13">
        <f t="shared" si="4"/>
        <v>87.598585803644283</v>
      </c>
      <c r="Q13" s="13">
        <v>233.6</v>
      </c>
      <c r="R13" s="13">
        <v>229.9</v>
      </c>
      <c r="S13" s="13">
        <f t="shared" si="5"/>
        <v>98.416095890410958</v>
      </c>
      <c r="T13" s="13">
        <v>3631.3</v>
      </c>
      <c r="U13" s="13">
        <v>3103.9</v>
      </c>
      <c r="V13" s="13">
        <f t="shared" si="6"/>
        <v>85.476275713931642</v>
      </c>
      <c r="W13" s="13">
        <v>6656.3</v>
      </c>
      <c r="X13" s="13">
        <v>6491.5</v>
      </c>
      <c r="Y13" s="13">
        <f t="shared" si="7"/>
        <v>97.524150053332932</v>
      </c>
      <c r="Z13" s="13">
        <v>7688.3</v>
      </c>
      <c r="AA13" s="13">
        <v>12785.9</v>
      </c>
      <c r="AB13" s="13">
        <f t="shared" si="8"/>
        <v>166.30334404224601</v>
      </c>
      <c r="AC13" s="13">
        <v>3553.8</v>
      </c>
      <c r="AD13" s="13">
        <v>6290.5</v>
      </c>
      <c r="AE13" s="13">
        <f t="shared" si="9"/>
        <v>177.00771005684055</v>
      </c>
      <c r="AF13" s="13">
        <v>215.6</v>
      </c>
      <c r="AG13" s="13">
        <v>3688.3</v>
      </c>
      <c r="AH13" s="13">
        <f t="shared" si="10"/>
        <v>1710.7142857142858</v>
      </c>
      <c r="AI13" s="13">
        <v>415575.7</v>
      </c>
      <c r="AJ13" s="13">
        <v>187567</v>
      </c>
      <c r="AK13" s="13">
        <f t="shared" si="11"/>
        <v>45.134255924973473</v>
      </c>
      <c r="AL13" s="13">
        <v>707781.2</v>
      </c>
      <c r="AM13" s="13">
        <v>319741.8</v>
      </c>
      <c r="AN13" s="13">
        <f t="shared" si="12"/>
        <v>45.175232119756785</v>
      </c>
      <c r="AO13" s="13">
        <v>-35287.199999999997</v>
      </c>
      <c r="AP13" s="13">
        <v>-31787</v>
      </c>
      <c r="AQ13" s="4"/>
    </row>
    <row r="14" spans="1:43" ht="21" customHeight="1" x14ac:dyDescent="0.25">
      <c r="A14" s="12">
        <f t="shared" si="13"/>
        <v>5</v>
      </c>
      <c r="B14" s="12" t="s">
        <v>29</v>
      </c>
      <c r="C14" s="13">
        <v>458465.7</v>
      </c>
      <c r="D14" s="13">
        <v>192223.1</v>
      </c>
      <c r="E14" s="13">
        <f t="shared" si="0"/>
        <v>41.927476799245831</v>
      </c>
      <c r="F14" s="13">
        <v>103983.7</v>
      </c>
      <c r="G14" s="13">
        <v>39279.5</v>
      </c>
      <c r="H14" s="13">
        <v>41871.1</v>
      </c>
      <c r="I14" s="13">
        <f t="shared" si="1"/>
        <v>106.59784365890603</v>
      </c>
      <c r="J14" s="13">
        <f t="shared" si="2"/>
        <v>40.266984152323879</v>
      </c>
      <c r="K14" s="13">
        <v>23521.8</v>
      </c>
      <c r="L14" s="13">
        <v>24591.8</v>
      </c>
      <c r="M14" s="13">
        <f t="shared" si="3"/>
        <v>104.54897159231011</v>
      </c>
      <c r="N14" s="13">
        <v>258.10000000000002</v>
      </c>
      <c r="O14" s="13">
        <v>420.2</v>
      </c>
      <c r="P14" s="13">
        <f t="shared" si="4"/>
        <v>162.80511429678418</v>
      </c>
      <c r="Q14" s="13">
        <v>206.7</v>
      </c>
      <c r="R14" s="13">
        <v>179.2</v>
      </c>
      <c r="S14" s="13">
        <f t="shared" si="5"/>
        <v>86.69569424286405</v>
      </c>
      <c r="T14" s="13">
        <v>1330.5</v>
      </c>
      <c r="U14" s="13">
        <v>1469.3</v>
      </c>
      <c r="V14" s="13">
        <f t="shared" si="6"/>
        <v>110.43216835776025</v>
      </c>
      <c r="W14" s="13">
        <v>4181.1000000000004</v>
      </c>
      <c r="X14" s="13">
        <v>2941.5</v>
      </c>
      <c r="Y14" s="13">
        <f t="shared" si="7"/>
        <v>70.352299634067577</v>
      </c>
      <c r="Z14" s="13">
        <v>4859.8</v>
      </c>
      <c r="AA14" s="13">
        <v>5870.5</v>
      </c>
      <c r="AB14" s="13">
        <f t="shared" si="8"/>
        <v>120.79715214617886</v>
      </c>
      <c r="AC14" s="13">
        <v>1755.3</v>
      </c>
      <c r="AD14" s="13">
        <v>1480.7</v>
      </c>
      <c r="AE14" s="13">
        <f t="shared" si="9"/>
        <v>84.355950549763577</v>
      </c>
      <c r="AF14" s="13">
        <v>492.6</v>
      </c>
      <c r="AG14" s="13">
        <v>1538</v>
      </c>
      <c r="AH14" s="13">
        <f t="shared" si="10"/>
        <v>312.22086885911489</v>
      </c>
      <c r="AI14" s="13">
        <v>354482</v>
      </c>
      <c r="AJ14" s="13">
        <v>150351.9</v>
      </c>
      <c r="AK14" s="13">
        <f t="shared" si="11"/>
        <v>42.414537268464969</v>
      </c>
      <c r="AL14" s="13">
        <v>511911.8</v>
      </c>
      <c r="AM14" s="13">
        <v>218797.1</v>
      </c>
      <c r="AN14" s="13">
        <f t="shared" si="12"/>
        <v>42.741171428359344</v>
      </c>
      <c r="AO14" s="13">
        <v>-37976.300000000003</v>
      </c>
      <c r="AP14" s="13">
        <v>-26574.1</v>
      </c>
      <c r="AQ14" s="4"/>
    </row>
    <row r="15" spans="1:43" ht="21" customHeight="1" x14ac:dyDescent="0.25">
      <c r="A15" s="12">
        <f t="shared" si="13"/>
        <v>6</v>
      </c>
      <c r="B15" s="12" t="s">
        <v>30</v>
      </c>
      <c r="C15" s="13">
        <v>818311.4</v>
      </c>
      <c r="D15" s="13">
        <v>311692.3</v>
      </c>
      <c r="E15" s="13">
        <f t="shared" si="0"/>
        <v>38.089692994622823</v>
      </c>
      <c r="F15" s="13">
        <v>129196.1</v>
      </c>
      <c r="G15" s="13">
        <v>52331.9</v>
      </c>
      <c r="H15" s="13">
        <v>54353.7</v>
      </c>
      <c r="I15" s="13">
        <f t="shared" si="1"/>
        <v>103.86341791526775</v>
      </c>
      <c r="J15" s="13">
        <f t="shared" si="2"/>
        <v>42.070697180487642</v>
      </c>
      <c r="K15" s="13">
        <v>25476.3</v>
      </c>
      <c r="L15" s="13">
        <v>26130.5</v>
      </c>
      <c r="M15" s="13">
        <f t="shared" si="3"/>
        <v>102.56787681099688</v>
      </c>
      <c r="N15" s="13">
        <v>110.6</v>
      </c>
      <c r="O15" s="13">
        <v>273.5</v>
      </c>
      <c r="P15" s="13">
        <f t="shared" si="4"/>
        <v>247.28752260397832</v>
      </c>
      <c r="Q15" s="13">
        <v>425.3</v>
      </c>
      <c r="R15" s="13">
        <v>248.7</v>
      </c>
      <c r="S15" s="13">
        <f t="shared" si="5"/>
        <v>58.476369621443681</v>
      </c>
      <c r="T15" s="13">
        <v>1509</v>
      </c>
      <c r="U15" s="13">
        <v>2063.9</v>
      </c>
      <c r="V15" s="13">
        <f t="shared" si="6"/>
        <v>136.77269715043076</v>
      </c>
      <c r="W15" s="13">
        <v>3373.7</v>
      </c>
      <c r="X15" s="13">
        <v>2669.4</v>
      </c>
      <c r="Y15" s="13">
        <f t="shared" si="7"/>
        <v>79.123810652992262</v>
      </c>
      <c r="Z15" s="13">
        <v>12604.3</v>
      </c>
      <c r="AA15" s="13">
        <v>12887</v>
      </c>
      <c r="AB15" s="13">
        <f t="shared" si="8"/>
        <v>102.24288536451847</v>
      </c>
      <c r="AC15" s="13">
        <v>3162.5</v>
      </c>
      <c r="AD15" s="13">
        <v>4700</v>
      </c>
      <c r="AE15" s="13">
        <f t="shared" si="9"/>
        <v>148.61660079051384</v>
      </c>
      <c r="AF15" s="13">
        <v>5518.1</v>
      </c>
      <c r="AG15" s="13">
        <v>4102.8</v>
      </c>
      <c r="AH15" s="13">
        <f t="shared" si="10"/>
        <v>74.351679019952527</v>
      </c>
      <c r="AI15" s="13">
        <v>689115.3</v>
      </c>
      <c r="AJ15" s="13">
        <v>257338.6</v>
      </c>
      <c r="AK15" s="13">
        <f t="shared" si="11"/>
        <v>37.34332991881039</v>
      </c>
      <c r="AL15" s="13">
        <v>882362.3</v>
      </c>
      <c r="AM15" s="13">
        <v>363871.4</v>
      </c>
      <c r="AN15" s="13">
        <f t="shared" si="12"/>
        <v>41.238321265539113</v>
      </c>
      <c r="AO15" s="13">
        <v>-64050.8</v>
      </c>
      <c r="AP15" s="13">
        <v>-52179.199999999997</v>
      </c>
      <c r="AQ15" s="4"/>
    </row>
    <row r="16" spans="1:43" ht="21" customHeight="1" x14ac:dyDescent="0.25">
      <c r="A16" s="12">
        <f t="shared" si="13"/>
        <v>7</v>
      </c>
      <c r="B16" s="12" t="s">
        <v>31</v>
      </c>
      <c r="C16" s="13">
        <v>563506.5</v>
      </c>
      <c r="D16" s="13">
        <v>194452.2</v>
      </c>
      <c r="E16" s="13">
        <f t="shared" si="0"/>
        <v>34.507534518235374</v>
      </c>
      <c r="F16" s="13">
        <v>131964.20000000001</v>
      </c>
      <c r="G16" s="13">
        <v>56057</v>
      </c>
      <c r="H16" s="13">
        <v>52294.400000000001</v>
      </c>
      <c r="I16" s="13">
        <f t="shared" si="1"/>
        <v>93.287903384055511</v>
      </c>
      <c r="J16" s="13">
        <f t="shared" si="2"/>
        <v>39.627717214214151</v>
      </c>
      <c r="K16" s="13">
        <v>33187.300000000003</v>
      </c>
      <c r="L16" s="13">
        <v>33245.800000000003</v>
      </c>
      <c r="M16" s="13">
        <f t="shared" si="3"/>
        <v>100.17627224872166</v>
      </c>
      <c r="N16" s="13">
        <v>81.2</v>
      </c>
      <c r="O16" s="13">
        <v>416</v>
      </c>
      <c r="P16" s="13">
        <f t="shared" si="4"/>
        <v>512.3152709359606</v>
      </c>
      <c r="Q16" s="13">
        <v>172</v>
      </c>
      <c r="R16" s="13">
        <v>123</v>
      </c>
      <c r="S16" s="13">
        <f t="shared" si="5"/>
        <v>71.511627906976756</v>
      </c>
      <c r="T16" s="13">
        <v>1088.5</v>
      </c>
      <c r="U16" s="13">
        <v>1177.8</v>
      </c>
      <c r="V16" s="13">
        <f t="shared" si="6"/>
        <v>108.20395039044557</v>
      </c>
      <c r="W16" s="13">
        <v>3703</v>
      </c>
      <c r="X16" s="13">
        <v>1949</v>
      </c>
      <c r="Y16" s="13">
        <f t="shared" si="7"/>
        <v>52.633000270051312</v>
      </c>
      <c r="Z16" s="13">
        <v>7644.1</v>
      </c>
      <c r="AA16" s="13">
        <v>8645.6</v>
      </c>
      <c r="AB16" s="13">
        <f t="shared" si="8"/>
        <v>113.10160777593177</v>
      </c>
      <c r="AC16" s="13">
        <v>3788.7</v>
      </c>
      <c r="AD16" s="13">
        <v>3241.1</v>
      </c>
      <c r="AE16" s="13">
        <f t="shared" si="9"/>
        <v>85.54649352020482</v>
      </c>
      <c r="AF16" s="13">
        <v>1349.3</v>
      </c>
      <c r="AG16" s="13">
        <v>3095.1</v>
      </c>
      <c r="AH16" s="13">
        <f t="shared" si="10"/>
        <v>229.38560735196029</v>
      </c>
      <c r="AI16" s="13">
        <v>431542.3</v>
      </c>
      <c r="AJ16" s="13">
        <v>142157.79999999999</v>
      </c>
      <c r="AK16" s="13">
        <f t="shared" si="11"/>
        <v>32.941799679892334</v>
      </c>
      <c r="AL16" s="13">
        <v>598235.6</v>
      </c>
      <c r="AM16" s="13">
        <v>211615.2</v>
      </c>
      <c r="AN16" s="13">
        <f t="shared" si="12"/>
        <v>35.373220851450505</v>
      </c>
      <c r="AO16" s="13">
        <v>-31604.400000000001</v>
      </c>
      <c r="AP16" s="13">
        <v>-17163</v>
      </c>
      <c r="AQ16" s="4"/>
    </row>
    <row r="17" spans="1:43" ht="21" customHeight="1" x14ac:dyDescent="0.25">
      <c r="A17" s="12">
        <f t="shared" si="13"/>
        <v>8</v>
      </c>
      <c r="B17" s="12" t="s">
        <v>32</v>
      </c>
      <c r="C17" s="13">
        <v>625748</v>
      </c>
      <c r="D17" s="13">
        <v>262996.8</v>
      </c>
      <c r="E17" s="13">
        <f t="shared" si="0"/>
        <v>42.029187468437776</v>
      </c>
      <c r="F17" s="13">
        <v>124794.8</v>
      </c>
      <c r="G17" s="13">
        <v>47879.1</v>
      </c>
      <c r="H17" s="13">
        <v>46020.2</v>
      </c>
      <c r="I17" s="13">
        <f t="shared" si="1"/>
        <v>96.117512651658032</v>
      </c>
      <c r="J17" s="13">
        <f t="shared" si="2"/>
        <v>36.876696785442981</v>
      </c>
      <c r="K17" s="13">
        <v>26347.599999999999</v>
      </c>
      <c r="L17" s="13">
        <v>28095</v>
      </c>
      <c r="M17" s="13">
        <f t="shared" si="3"/>
        <v>106.6321031137561</v>
      </c>
      <c r="N17" s="13">
        <v>91.1</v>
      </c>
      <c r="O17" s="13">
        <v>171.5</v>
      </c>
      <c r="P17" s="13">
        <f t="shared" si="4"/>
        <v>188.25466520307356</v>
      </c>
      <c r="Q17" s="13">
        <v>208.4</v>
      </c>
      <c r="R17" s="13">
        <v>220.2</v>
      </c>
      <c r="S17" s="13">
        <f t="shared" si="5"/>
        <v>105.66218809980805</v>
      </c>
      <c r="T17" s="13">
        <v>2062.3000000000002</v>
      </c>
      <c r="U17" s="13">
        <v>1947.4</v>
      </c>
      <c r="V17" s="13">
        <f t="shared" si="6"/>
        <v>94.428550647335499</v>
      </c>
      <c r="W17" s="13">
        <v>6629.7</v>
      </c>
      <c r="X17" s="13">
        <v>5484.8</v>
      </c>
      <c r="Y17" s="13">
        <f t="shared" si="7"/>
        <v>82.730741964191452</v>
      </c>
      <c r="Z17" s="13">
        <v>4124.6000000000004</v>
      </c>
      <c r="AA17" s="13">
        <v>4225</v>
      </c>
      <c r="AB17" s="13">
        <f t="shared" si="8"/>
        <v>102.43417543519371</v>
      </c>
      <c r="AC17" s="13">
        <v>1274.2</v>
      </c>
      <c r="AD17" s="13">
        <v>1639</v>
      </c>
      <c r="AE17" s="13">
        <f t="shared" si="9"/>
        <v>128.62972845707111</v>
      </c>
      <c r="AF17" s="13">
        <v>382.3</v>
      </c>
      <c r="AG17" s="13">
        <v>542.1</v>
      </c>
      <c r="AH17" s="13">
        <f t="shared" si="10"/>
        <v>141.79963379544859</v>
      </c>
      <c r="AI17" s="13">
        <v>500953.2</v>
      </c>
      <c r="AJ17" s="13">
        <v>216976.6</v>
      </c>
      <c r="AK17" s="13">
        <f t="shared" si="11"/>
        <v>43.312748576114494</v>
      </c>
      <c r="AL17" s="13">
        <v>660732.6</v>
      </c>
      <c r="AM17" s="13">
        <v>302162.3</v>
      </c>
      <c r="AN17" s="13">
        <f t="shared" si="12"/>
        <v>45.731404807330527</v>
      </c>
      <c r="AO17" s="13">
        <v>-34984.6</v>
      </c>
      <c r="AP17" s="13">
        <v>-39165.599999999999</v>
      </c>
      <c r="AQ17" s="4"/>
    </row>
    <row r="18" spans="1:43" ht="21" customHeight="1" x14ac:dyDescent="0.25">
      <c r="A18" s="12">
        <f t="shared" si="13"/>
        <v>9</v>
      </c>
      <c r="B18" s="12" t="s">
        <v>33</v>
      </c>
      <c r="C18" s="13">
        <v>359843</v>
      </c>
      <c r="D18" s="13">
        <v>153046.29999999999</v>
      </c>
      <c r="E18" s="13">
        <f t="shared" si="0"/>
        <v>42.531409531378962</v>
      </c>
      <c r="F18" s="13">
        <v>105147.6</v>
      </c>
      <c r="G18" s="13">
        <v>46157.599999999999</v>
      </c>
      <c r="H18" s="13">
        <v>49138.3</v>
      </c>
      <c r="I18" s="13">
        <f t="shared" si="1"/>
        <v>106.4576581104737</v>
      </c>
      <c r="J18" s="13">
        <f t="shared" si="2"/>
        <v>46.732688145045628</v>
      </c>
      <c r="K18" s="13">
        <v>34600.300000000003</v>
      </c>
      <c r="L18" s="13">
        <v>34302.400000000001</v>
      </c>
      <c r="M18" s="13">
        <f t="shared" si="3"/>
        <v>99.139024806143297</v>
      </c>
      <c r="N18" s="13">
        <v>105.7</v>
      </c>
      <c r="O18" s="13">
        <v>159.4</v>
      </c>
      <c r="P18" s="13">
        <f t="shared" si="4"/>
        <v>150.80416272469253</v>
      </c>
      <c r="Q18" s="13">
        <v>190</v>
      </c>
      <c r="R18" s="13">
        <v>205</v>
      </c>
      <c r="S18" s="13">
        <f t="shared" si="5"/>
        <v>107.89473684210526</v>
      </c>
      <c r="T18" s="13">
        <v>793.8</v>
      </c>
      <c r="U18" s="13">
        <v>518.73</v>
      </c>
      <c r="V18" s="13">
        <f t="shared" si="6"/>
        <v>65.347694633408921</v>
      </c>
      <c r="W18" s="13">
        <v>2235.1999999999998</v>
      </c>
      <c r="X18" s="13">
        <v>1942.1</v>
      </c>
      <c r="Y18" s="13">
        <f t="shared" si="7"/>
        <v>86.887079455977101</v>
      </c>
      <c r="Z18" s="13">
        <v>3173.5</v>
      </c>
      <c r="AA18" s="13">
        <v>6616.9</v>
      </c>
      <c r="AB18" s="13">
        <f t="shared" si="8"/>
        <v>208.50480541988338</v>
      </c>
      <c r="AC18" s="13">
        <v>1447.9</v>
      </c>
      <c r="AD18" s="13">
        <v>3323.1</v>
      </c>
      <c r="AE18" s="13">
        <f t="shared" si="9"/>
        <v>229.51170660957249</v>
      </c>
      <c r="AF18" s="13">
        <v>343.7</v>
      </c>
      <c r="AG18" s="13">
        <v>1288.7</v>
      </c>
      <c r="AH18" s="13">
        <f t="shared" si="10"/>
        <v>374.94908350305502</v>
      </c>
      <c r="AI18" s="13">
        <v>254695.4</v>
      </c>
      <c r="AJ18" s="13">
        <v>103908</v>
      </c>
      <c r="AK18" s="13">
        <f t="shared" si="11"/>
        <v>40.796967671972091</v>
      </c>
      <c r="AL18" s="13">
        <v>379451.8</v>
      </c>
      <c r="AM18" s="13">
        <v>161175.20000000001</v>
      </c>
      <c r="AN18" s="13">
        <f t="shared" si="12"/>
        <v>42.475803250900384</v>
      </c>
      <c r="AO18" s="13">
        <v>-19608.900000000001</v>
      </c>
      <c r="AP18" s="13">
        <v>-8128.8</v>
      </c>
      <c r="AQ18" s="4"/>
    </row>
    <row r="19" spans="1:43" ht="21" customHeight="1" x14ac:dyDescent="0.25">
      <c r="A19" s="12">
        <f t="shared" si="13"/>
        <v>10</v>
      </c>
      <c r="B19" s="12" t="s">
        <v>34</v>
      </c>
      <c r="C19" s="13">
        <v>384750.4</v>
      </c>
      <c r="D19" s="13">
        <v>152106.5</v>
      </c>
      <c r="E19" s="13">
        <f t="shared" si="0"/>
        <v>39.533812050617748</v>
      </c>
      <c r="F19" s="13">
        <v>62836.1</v>
      </c>
      <c r="G19" s="13">
        <v>23838.9</v>
      </c>
      <c r="H19" s="13">
        <v>27131.7</v>
      </c>
      <c r="I19" s="13">
        <f t="shared" si="1"/>
        <v>113.8127178686936</v>
      </c>
      <c r="J19" s="13">
        <f t="shared" si="2"/>
        <v>43.178523173780682</v>
      </c>
      <c r="K19" s="13">
        <v>13849.4</v>
      </c>
      <c r="L19" s="13">
        <v>16715.400000000001</v>
      </c>
      <c r="M19" s="13">
        <f t="shared" si="3"/>
        <v>120.6940372868139</v>
      </c>
      <c r="N19" s="13">
        <v>43.4</v>
      </c>
      <c r="O19" s="13">
        <v>110.3</v>
      </c>
      <c r="P19" s="13">
        <f t="shared" si="4"/>
        <v>254.14746543778804</v>
      </c>
      <c r="Q19" s="13">
        <v>86.9</v>
      </c>
      <c r="R19" s="13">
        <v>93.9</v>
      </c>
      <c r="S19" s="13">
        <f t="shared" si="5"/>
        <v>108.05523590333716</v>
      </c>
      <c r="T19" s="13">
        <v>668.5</v>
      </c>
      <c r="U19" s="13">
        <v>477.8</v>
      </c>
      <c r="V19" s="13">
        <f t="shared" si="6"/>
        <v>71.473448017950631</v>
      </c>
      <c r="W19" s="13">
        <v>1771.8</v>
      </c>
      <c r="X19" s="13">
        <v>1460.6</v>
      </c>
      <c r="Y19" s="13">
        <f t="shared" si="7"/>
        <v>82.435940851111852</v>
      </c>
      <c r="Z19" s="13">
        <v>2941.3</v>
      </c>
      <c r="AA19" s="13">
        <v>2814.7</v>
      </c>
      <c r="AB19" s="13">
        <f t="shared" si="8"/>
        <v>95.695780777207347</v>
      </c>
      <c r="AC19" s="13">
        <v>1124</v>
      </c>
      <c r="AD19" s="13">
        <v>1393.1</v>
      </c>
      <c r="AE19" s="13">
        <f t="shared" si="9"/>
        <v>123.94128113879003</v>
      </c>
      <c r="AF19" s="13">
        <v>406.9</v>
      </c>
      <c r="AG19" s="13">
        <v>209.9</v>
      </c>
      <c r="AH19" s="13">
        <f t="shared" si="10"/>
        <v>51.585156057999512</v>
      </c>
      <c r="AI19" s="13">
        <v>321914.3</v>
      </c>
      <c r="AJ19" s="13">
        <v>124974.8</v>
      </c>
      <c r="AK19" s="13">
        <f t="shared" si="11"/>
        <v>38.82238223030167</v>
      </c>
      <c r="AL19" s="13">
        <v>405305.1</v>
      </c>
      <c r="AM19" s="13">
        <v>160185.60000000001</v>
      </c>
      <c r="AN19" s="13">
        <f t="shared" si="12"/>
        <v>39.522226589302726</v>
      </c>
      <c r="AO19" s="13">
        <v>-16622.7</v>
      </c>
      <c r="AP19" s="13">
        <v>-8079.2</v>
      </c>
      <c r="AQ19" s="4"/>
    </row>
    <row r="20" spans="1:43" ht="21" customHeight="1" x14ac:dyDescent="0.25">
      <c r="A20" s="12">
        <f t="shared" si="13"/>
        <v>11</v>
      </c>
      <c r="B20" s="12" t="s">
        <v>35</v>
      </c>
      <c r="C20" s="13">
        <v>525852.5</v>
      </c>
      <c r="D20" s="13">
        <v>182095.4</v>
      </c>
      <c r="E20" s="13">
        <f t="shared" si="0"/>
        <v>34.628607832044153</v>
      </c>
      <c r="F20" s="13">
        <v>110657.7</v>
      </c>
      <c r="G20" s="13">
        <v>43230.6</v>
      </c>
      <c r="H20" s="13">
        <v>43791.7</v>
      </c>
      <c r="I20" s="13">
        <f t="shared" si="1"/>
        <v>101.29792323030446</v>
      </c>
      <c r="J20" s="13">
        <f t="shared" si="2"/>
        <v>39.574019702198761</v>
      </c>
      <c r="K20" s="13">
        <v>24130.9</v>
      </c>
      <c r="L20" s="13">
        <v>23786.1</v>
      </c>
      <c r="M20" s="13">
        <f t="shared" si="3"/>
        <v>98.571126646747516</v>
      </c>
      <c r="N20" s="13">
        <v>128.30000000000001</v>
      </c>
      <c r="O20" s="13">
        <v>323.10000000000002</v>
      </c>
      <c r="P20" s="13">
        <f t="shared" si="4"/>
        <v>251.83164458300857</v>
      </c>
      <c r="Q20" s="13">
        <v>226.3</v>
      </c>
      <c r="R20" s="13">
        <v>195.8</v>
      </c>
      <c r="S20" s="13">
        <f t="shared" si="5"/>
        <v>86.522315510384445</v>
      </c>
      <c r="T20" s="13">
        <v>2683.3</v>
      </c>
      <c r="U20" s="13">
        <v>2844.2</v>
      </c>
      <c r="V20" s="13">
        <f t="shared" si="6"/>
        <v>105.99634778071776</v>
      </c>
      <c r="W20" s="13">
        <v>2791</v>
      </c>
      <c r="X20" s="13">
        <v>2828.7</v>
      </c>
      <c r="Y20" s="13">
        <f t="shared" si="7"/>
        <v>101.35077033321389</v>
      </c>
      <c r="Z20" s="13">
        <v>6364.2</v>
      </c>
      <c r="AA20" s="13">
        <v>5833.4</v>
      </c>
      <c r="AB20" s="13">
        <f t="shared" si="8"/>
        <v>91.659595864366295</v>
      </c>
      <c r="AC20" s="13">
        <v>2760.6</v>
      </c>
      <c r="AD20" s="13">
        <v>2743.8</v>
      </c>
      <c r="AE20" s="13">
        <f t="shared" si="9"/>
        <v>99.391436644207786</v>
      </c>
      <c r="AF20" s="13">
        <v>1302.4000000000001</v>
      </c>
      <c r="AG20" s="13">
        <v>224.1</v>
      </c>
      <c r="AH20" s="13">
        <f t="shared" si="10"/>
        <v>17.206695331695329</v>
      </c>
      <c r="AI20" s="13">
        <v>415194.8</v>
      </c>
      <c r="AJ20" s="13">
        <v>138303.70000000001</v>
      </c>
      <c r="AK20" s="13">
        <f t="shared" si="11"/>
        <v>33.310556875953175</v>
      </c>
      <c r="AL20" s="13">
        <v>557671.30000000005</v>
      </c>
      <c r="AM20" s="13">
        <v>207074.2</v>
      </c>
      <c r="AN20" s="13">
        <f t="shared" si="12"/>
        <v>37.131944928849663</v>
      </c>
      <c r="AO20" s="13">
        <v>-31818.799999999999</v>
      </c>
      <c r="AP20" s="13">
        <v>-24978.7</v>
      </c>
      <c r="AQ20" s="4"/>
    </row>
    <row r="21" spans="1:43" ht="21" customHeight="1" x14ac:dyDescent="0.25">
      <c r="A21" s="12">
        <f t="shared" si="13"/>
        <v>12</v>
      </c>
      <c r="B21" s="12" t="s">
        <v>36</v>
      </c>
      <c r="C21" s="13">
        <v>819018.3</v>
      </c>
      <c r="D21" s="13">
        <v>326999.8</v>
      </c>
      <c r="E21" s="13">
        <f t="shared" si="0"/>
        <v>39.925823391247789</v>
      </c>
      <c r="F21" s="13">
        <v>208733.2</v>
      </c>
      <c r="G21" s="13">
        <v>83994.3</v>
      </c>
      <c r="H21" s="13">
        <v>84971.1</v>
      </c>
      <c r="I21" s="13">
        <f t="shared" si="1"/>
        <v>101.16293605637526</v>
      </c>
      <c r="J21" s="13">
        <f t="shared" si="2"/>
        <v>40.707994703286296</v>
      </c>
      <c r="K21" s="13">
        <v>50711.9</v>
      </c>
      <c r="L21" s="13">
        <v>55357.2</v>
      </c>
      <c r="M21" s="13">
        <f t="shared" si="3"/>
        <v>109.16017739426051</v>
      </c>
      <c r="N21" s="13">
        <v>213</v>
      </c>
      <c r="O21" s="13">
        <v>696.5</v>
      </c>
      <c r="P21" s="13">
        <f t="shared" si="4"/>
        <v>326.99530516431923</v>
      </c>
      <c r="Q21" s="13">
        <v>294.60000000000002</v>
      </c>
      <c r="R21" s="13">
        <v>330.5</v>
      </c>
      <c r="S21" s="13">
        <f t="shared" si="5"/>
        <v>112.18601493550575</v>
      </c>
      <c r="T21" s="13">
        <v>3015.4</v>
      </c>
      <c r="U21" s="13">
        <v>2672.4</v>
      </c>
      <c r="V21" s="13">
        <f t="shared" si="6"/>
        <v>88.625058035418192</v>
      </c>
      <c r="W21" s="13">
        <v>5411.7</v>
      </c>
      <c r="X21" s="13">
        <v>4912.8999999999996</v>
      </c>
      <c r="Y21" s="13">
        <f t="shared" si="7"/>
        <v>90.782933274202193</v>
      </c>
      <c r="Z21" s="13">
        <v>15570.1</v>
      </c>
      <c r="AA21" s="13">
        <v>10192.700000000001</v>
      </c>
      <c r="AB21" s="13">
        <f t="shared" si="8"/>
        <v>65.463291822146303</v>
      </c>
      <c r="AC21" s="13">
        <v>5738.2</v>
      </c>
      <c r="AD21" s="13">
        <v>6136.9</v>
      </c>
      <c r="AE21" s="13">
        <f t="shared" si="9"/>
        <v>106.94817190059599</v>
      </c>
      <c r="AF21" s="13">
        <v>1738.2</v>
      </c>
      <c r="AG21" s="13">
        <v>733.3</v>
      </c>
      <c r="AH21" s="13">
        <f t="shared" si="10"/>
        <v>42.187320216315726</v>
      </c>
      <c r="AI21" s="13">
        <v>610285.1</v>
      </c>
      <c r="AJ21" s="13">
        <v>242028.79999999999</v>
      </c>
      <c r="AK21" s="13">
        <f t="shared" si="11"/>
        <v>39.658317071807915</v>
      </c>
      <c r="AL21" s="13">
        <v>861463</v>
      </c>
      <c r="AM21" s="13">
        <v>359469.5</v>
      </c>
      <c r="AN21" s="13">
        <f t="shared" si="12"/>
        <v>41.727793300466764</v>
      </c>
      <c r="AO21" s="13">
        <v>-42444.7</v>
      </c>
      <c r="AP21" s="13">
        <v>-32469.7</v>
      </c>
      <c r="AQ21" s="4"/>
    </row>
    <row r="22" spans="1:43" ht="21" customHeight="1" x14ac:dyDescent="0.25">
      <c r="A22" s="12">
        <f t="shared" si="13"/>
        <v>13</v>
      </c>
      <c r="B22" s="12" t="s">
        <v>37</v>
      </c>
      <c r="C22" s="13">
        <v>372845.2</v>
      </c>
      <c r="D22" s="13">
        <v>121114.3</v>
      </c>
      <c r="E22" s="13">
        <f t="shared" si="0"/>
        <v>32.483802929473143</v>
      </c>
      <c r="F22" s="13">
        <v>79485.5</v>
      </c>
      <c r="G22" s="13">
        <v>31638.2</v>
      </c>
      <c r="H22" s="13">
        <v>37695.599999999999</v>
      </c>
      <c r="I22" s="13">
        <f t="shared" si="1"/>
        <v>119.14584268384421</v>
      </c>
      <c r="J22" s="13">
        <f t="shared" si="2"/>
        <v>47.424498807958685</v>
      </c>
      <c r="K22" s="13">
        <v>17185.900000000001</v>
      </c>
      <c r="L22" s="13">
        <v>18571.8</v>
      </c>
      <c r="M22" s="13">
        <f t="shared" si="3"/>
        <v>108.06416888263051</v>
      </c>
      <c r="N22" s="13">
        <v>66.7</v>
      </c>
      <c r="O22" s="13">
        <v>161.69999999999999</v>
      </c>
      <c r="P22" s="13">
        <f t="shared" si="4"/>
        <v>242.42878560719637</v>
      </c>
      <c r="Q22" s="13">
        <v>105.2</v>
      </c>
      <c r="R22" s="13">
        <v>118.6</v>
      </c>
      <c r="S22" s="13">
        <f t="shared" si="5"/>
        <v>112.73764258555133</v>
      </c>
      <c r="T22" s="13">
        <v>970.3</v>
      </c>
      <c r="U22" s="13">
        <v>696.2</v>
      </c>
      <c r="V22" s="13">
        <f t="shared" si="6"/>
        <v>71.751004843862731</v>
      </c>
      <c r="W22" s="13">
        <v>1839.1</v>
      </c>
      <c r="X22" s="13">
        <v>1781.5</v>
      </c>
      <c r="Y22" s="13">
        <f t="shared" si="7"/>
        <v>96.868033277146438</v>
      </c>
      <c r="Z22" s="13">
        <v>4125.3</v>
      </c>
      <c r="AA22" s="13">
        <v>6480.4</v>
      </c>
      <c r="AB22" s="13">
        <f t="shared" si="8"/>
        <v>157.08918139286837</v>
      </c>
      <c r="AC22" s="13">
        <v>2634.8</v>
      </c>
      <c r="AD22" s="13">
        <v>4367.7</v>
      </c>
      <c r="AE22" s="13">
        <f t="shared" si="9"/>
        <v>165.76969788978289</v>
      </c>
      <c r="AF22" s="13">
        <v>322.2</v>
      </c>
      <c r="AG22" s="13">
        <v>1197</v>
      </c>
      <c r="AH22" s="13">
        <f t="shared" si="10"/>
        <v>371.50837988826817</v>
      </c>
      <c r="AI22" s="13">
        <v>293359.7</v>
      </c>
      <c r="AJ22" s="13">
        <v>83418.8</v>
      </c>
      <c r="AK22" s="13">
        <f t="shared" si="11"/>
        <v>28.435671293637128</v>
      </c>
      <c r="AL22" s="13">
        <v>378095.2</v>
      </c>
      <c r="AM22" s="13">
        <v>115293.8</v>
      </c>
      <c r="AN22" s="13">
        <f t="shared" si="12"/>
        <v>30.493325490511385</v>
      </c>
      <c r="AO22" s="13">
        <v>-5250</v>
      </c>
      <c r="AP22" s="13">
        <v>5820.5</v>
      </c>
      <c r="AQ22" s="4"/>
    </row>
    <row r="23" spans="1:43" ht="21" customHeight="1" x14ac:dyDescent="0.25">
      <c r="A23" s="12">
        <f t="shared" si="13"/>
        <v>14</v>
      </c>
      <c r="B23" s="12" t="s">
        <v>38</v>
      </c>
      <c r="C23" s="13">
        <v>548743.80000000005</v>
      </c>
      <c r="D23" s="13">
        <v>191652.9</v>
      </c>
      <c r="E23" s="13">
        <f t="shared" si="0"/>
        <v>34.925752236289497</v>
      </c>
      <c r="F23" s="13">
        <v>103817.4</v>
      </c>
      <c r="G23" s="13">
        <v>41007.9</v>
      </c>
      <c r="H23" s="13">
        <v>44852.9</v>
      </c>
      <c r="I23" s="13">
        <f t="shared" si="1"/>
        <v>109.37624213870987</v>
      </c>
      <c r="J23" s="13">
        <f t="shared" si="2"/>
        <v>43.203644090489654</v>
      </c>
      <c r="K23" s="13">
        <v>23700.6</v>
      </c>
      <c r="L23" s="13">
        <v>24850.7</v>
      </c>
      <c r="M23" s="13">
        <f t="shared" si="3"/>
        <v>104.85261976490048</v>
      </c>
      <c r="N23" s="13">
        <v>40.4</v>
      </c>
      <c r="O23" s="13">
        <v>280.3</v>
      </c>
      <c r="P23" s="13">
        <f t="shared" si="4"/>
        <v>693.81188118811883</v>
      </c>
      <c r="Q23" s="13">
        <v>175.4</v>
      </c>
      <c r="R23" s="13">
        <v>166.7</v>
      </c>
      <c r="S23" s="13">
        <f t="shared" si="5"/>
        <v>95.039908779931565</v>
      </c>
      <c r="T23" s="13">
        <v>881.6</v>
      </c>
      <c r="U23" s="13">
        <v>905.2</v>
      </c>
      <c r="V23" s="13">
        <f t="shared" si="6"/>
        <v>102.67695099818512</v>
      </c>
      <c r="W23" s="13">
        <v>2722.6</v>
      </c>
      <c r="X23" s="13">
        <v>1840.9</v>
      </c>
      <c r="Y23" s="13">
        <f t="shared" si="7"/>
        <v>67.61551458164989</v>
      </c>
      <c r="Z23" s="13">
        <v>5518.5</v>
      </c>
      <c r="AA23" s="13">
        <v>7728.4</v>
      </c>
      <c r="AB23" s="13">
        <f t="shared" si="8"/>
        <v>140.0453021654435</v>
      </c>
      <c r="AC23" s="13">
        <v>3020.3</v>
      </c>
      <c r="AD23" s="13">
        <v>3101.2</v>
      </c>
      <c r="AE23" s="13">
        <f t="shared" si="9"/>
        <v>102.67854186670198</v>
      </c>
      <c r="AF23" s="13">
        <v>337.1</v>
      </c>
      <c r="AG23" s="13">
        <v>954.1</v>
      </c>
      <c r="AH23" s="13">
        <f t="shared" si="10"/>
        <v>283.03174132304952</v>
      </c>
      <c r="AI23" s="13">
        <v>444926.4</v>
      </c>
      <c r="AJ23" s="13">
        <v>146800</v>
      </c>
      <c r="AK23" s="13">
        <f t="shared" si="11"/>
        <v>32.994221066675294</v>
      </c>
      <c r="AL23" s="13">
        <v>603132.19999999995</v>
      </c>
      <c r="AM23" s="13">
        <v>225699.1</v>
      </c>
      <c r="AN23" s="13">
        <f t="shared" si="12"/>
        <v>37.421165707949271</v>
      </c>
      <c r="AO23" s="13">
        <v>-35592.800000000003</v>
      </c>
      <c r="AP23" s="13">
        <v>-34046.199999999997</v>
      </c>
      <c r="AQ23" s="4"/>
    </row>
    <row r="24" spans="1:43" ht="21" customHeight="1" x14ac:dyDescent="0.25">
      <c r="A24" s="12">
        <f t="shared" si="13"/>
        <v>15</v>
      </c>
      <c r="B24" s="12" t="s">
        <v>39</v>
      </c>
      <c r="C24" s="13">
        <v>1016502.6</v>
      </c>
      <c r="D24" s="13">
        <v>340440.8</v>
      </c>
      <c r="E24" s="13">
        <f t="shared" si="0"/>
        <v>33.49138506876421</v>
      </c>
      <c r="F24" s="13">
        <v>294119.8</v>
      </c>
      <c r="G24" s="13">
        <v>112463.2</v>
      </c>
      <c r="H24" s="13">
        <v>120727</v>
      </c>
      <c r="I24" s="13">
        <f t="shared" si="1"/>
        <v>107.3480036136265</v>
      </c>
      <c r="J24" s="13">
        <f t="shared" si="2"/>
        <v>41.046879536841793</v>
      </c>
      <c r="K24" s="13">
        <v>76748.399999999994</v>
      </c>
      <c r="L24" s="13">
        <v>84838.7</v>
      </c>
      <c r="M24" s="13">
        <f t="shared" si="3"/>
        <v>110.54132724591001</v>
      </c>
      <c r="N24" s="13">
        <v>185.3</v>
      </c>
      <c r="O24" s="13">
        <v>537</v>
      </c>
      <c r="P24" s="13">
        <f t="shared" si="4"/>
        <v>289.80032379924444</v>
      </c>
      <c r="Q24" s="13">
        <v>492.1</v>
      </c>
      <c r="R24" s="13">
        <v>417.5</v>
      </c>
      <c r="S24" s="13">
        <f t="shared" si="5"/>
        <v>84.840479577321688</v>
      </c>
      <c r="T24" s="13">
        <v>4811.8999999999996</v>
      </c>
      <c r="U24" s="13">
        <v>4308.7</v>
      </c>
      <c r="V24" s="13">
        <f t="shared" si="6"/>
        <v>89.542592323198747</v>
      </c>
      <c r="W24" s="13">
        <v>5356</v>
      </c>
      <c r="X24" s="13">
        <v>4144.6000000000004</v>
      </c>
      <c r="Y24" s="13">
        <f t="shared" si="7"/>
        <v>77.38237490664676</v>
      </c>
      <c r="Z24" s="13">
        <v>16358.5</v>
      </c>
      <c r="AA24" s="13">
        <v>16618.5</v>
      </c>
      <c r="AB24" s="13">
        <f t="shared" si="8"/>
        <v>101.58938778005317</v>
      </c>
      <c r="AC24" s="13">
        <v>5574</v>
      </c>
      <c r="AD24" s="13">
        <v>5327.6</v>
      </c>
      <c r="AE24" s="13">
        <f t="shared" si="9"/>
        <v>95.579476139217803</v>
      </c>
      <c r="AF24" s="13">
        <v>1566.1</v>
      </c>
      <c r="AG24" s="13">
        <v>4626.3999999999996</v>
      </c>
      <c r="AH24" s="13">
        <f t="shared" si="10"/>
        <v>295.40897771534384</v>
      </c>
      <c r="AI24" s="13">
        <v>722382.8</v>
      </c>
      <c r="AJ24" s="13">
        <v>219713.8</v>
      </c>
      <c r="AK24" s="13">
        <f t="shared" si="11"/>
        <v>30.415148311947622</v>
      </c>
      <c r="AL24" s="13">
        <v>1057355.7</v>
      </c>
      <c r="AM24" s="13">
        <v>369077.6</v>
      </c>
      <c r="AN24" s="13">
        <f t="shared" si="12"/>
        <v>34.905718104134678</v>
      </c>
      <c r="AO24" s="13">
        <v>-40853.1</v>
      </c>
      <c r="AP24" s="13">
        <v>-28636.799999999999</v>
      </c>
      <c r="AQ24" s="4"/>
    </row>
    <row r="25" spans="1:43" ht="21" customHeight="1" x14ac:dyDescent="0.25">
      <c r="A25" s="12">
        <f t="shared" si="13"/>
        <v>16</v>
      </c>
      <c r="B25" s="12" t="s">
        <v>40</v>
      </c>
      <c r="C25" s="13">
        <v>1311666.2</v>
      </c>
      <c r="D25" s="13">
        <v>486306.8</v>
      </c>
      <c r="E25" s="13">
        <f t="shared" si="0"/>
        <v>37.075499848970722</v>
      </c>
      <c r="F25" s="13">
        <v>469723.9</v>
      </c>
      <c r="G25" s="13">
        <v>176991.2</v>
      </c>
      <c r="H25" s="13">
        <v>201995.2</v>
      </c>
      <c r="I25" s="13">
        <f t="shared" si="1"/>
        <v>114.12725604436831</v>
      </c>
      <c r="J25" s="13">
        <f t="shared" si="2"/>
        <v>43.002964081665844</v>
      </c>
      <c r="K25" s="13">
        <v>121252.9</v>
      </c>
      <c r="L25" s="13">
        <v>128104.2</v>
      </c>
      <c r="M25" s="13">
        <f t="shared" si="3"/>
        <v>105.65042155692772</v>
      </c>
      <c r="N25" s="13">
        <v>501</v>
      </c>
      <c r="O25" s="13">
        <v>877.6</v>
      </c>
      <c r="P25" s="13">
        <f t="shared" si="4"/>
        <v>175.16966067864271</v>
      </c>
      <c r="Q25" s="13">
        <v>849.5</v>
      </c>
      <c r="R25" s="13">
        <v>880.6</v>
      </c>
      <c r="S25" s="13">
        <f t="shared" si="5"/>
        <v>103.66097704532078</v>
      </c>
      <c r="T25" s="13">
        <v>7458</v>
      </c>
      <c r="U25" s="13">
        <v>18854.599999999999</v>
      </c>
      <c r="V25" s="13">
        <f t="shared" si="6"/>
        <v>252.81040493429873</v>
      </c>
      <c r="W25" s="13">
        <v>9511</v>
      </c>
      <c r="X25" s="13">
        <v>9369.7999999999993</v>
      </c>
      <c r="Y25" s="13">
        <f t="shared" si="7"/>
        <v>98.515403217327304</v>
      </c>
      <c r="Z25" s="13">
        <v>24251.9</v>
      </c>
      <c r="AA25" s="13">
        <v>27658.1</v>
      </c>
      <c r="AB25" s="13">
        <f t="shared" si="8"/>
        <v>114.04508512735083</v>
      </c>
      <c r="AC25" s="13">
        <v>8349.5</v>
      </c>
      <c r="AD25" s="13">
        <v>11122.5</v>
      </c>
      <c r="AE25" s="13">
        <f t="shared" si="9"/>
        <v>133.21156955506316</v>
      </c>
      <c r="AF25" s="13">
        <v>11053.8</v>
      </c>
      <c r="AG25" s="13">
        <v>9518.2000000000007</v>
      </c>
      <c r="AH25" s="13">
        <f t="shared" si="10"/>
        <v>86.107944779170978</v>
      </c>
      <c r="AI25" s="13">
        <v>841942.3</v>
      </c>
      <c r="AJ25" s="13">
        <v>284311.59999999998</v>
      </c>
      <c r="AK25" s="13">
        <f t="shared" si="11"/>
        <v>33.768537345136359</v>
      </c>
      <c r="AL25" s="13">
        <v>1365640.4</v>
      </c>
      <c r="AM25" s="13">
        <v>508062.6</v>
      </c>
      <c r="AN25" s="13">
        <f t="shared" si="12"/>
        <v>37.203249113016867</v>
      </c>
      <c r="AO25" s="13">
        <v>-53974.3</v>
      </c>
      <c r="AP25" s="13">
        <v>-21755.7</v>
      </c>
      <c r="AQ25" s="4"/>
    </row>
    <row r="26" spans="1:43" ht="21" customHeight="1" x14ac:dyDescent="0.25">
      <c r="A26" s="12">
        <f t="shared" si="13"/>
        <v>17</v>
      </c>
      <c r="B26" s="12" t="s">
        <v>41</v>
      </c>
      <c r="C26" s="13">
        <v>316940.40000000002</v>
      </c>
      <c r="D26" s="13">
        <v>121663.6</v>
      </c>
      <c r="E26" s="13">
        <f t="shared" si="0"/>
        <v>38.386901764495782</v>
      </c>
      <c r="F26" s="13">
        <v>54174</v>
      </c>
      <c r="G26" s="13">
        <v>20362.900000000001</v>
      </c>
      <c r="H26" s="13">
        <v>20728</v>
      </c>
      <c r="I26" s="13">
        <f t="shared" si="1"/>
        <v>101.79296662066797</v>
      </c>
      <c r="J26" s="13">
        <f t="shared" si="2"/>
        <v>38.261896850887879</v>
      </c>
      <c r="K26" s="13">
        <v>11648.7</v>
      </c>
      <c r="L26" s="13">
        <v>11395.3</v>
      </c>
      <c r="M26" s="13">
        <f t="shared" si="3"/>
        <v>97.824649960939837</v>
      </c>
      <c r="N26" s="13">
        <v>84.5</v>
      </c>
      <c r="O26" s="13">
        <v>142.30000000000001</v>
      </c>
      <c r="P26" s="13">
        <f t="shared" si="4"/>
        <v>168.40236686390534</v>
      </c>
      <c r="Q26" s="13">
        <v>112.9</v>
      </c>
      <c r="R26" s="13">
        <v>111.2</v>
      </c>
      <c r="S26" s="13">
        <f t="shared" si="5"/>
        <v>98.494242692648356</v>
      </c>
      <c r="T26" s="13">
        <v>157.69999999999999</v>
      </c>
      <c r="U26" s="13">
        <v>209.3</v>
      </c>
      <c r="V26" s="13">
        <f t="shared" si="6"/>
        <v>132.72035510462905</v>
      </c>
      <c r="W26" s="13">
        <v>2059.4</v>
      </c>
      <c r="X26" s="13">
        <v>1368</v>
      </c>
      <c r="Y26" s="13">
        <f t="shared" si="7"/>
        <v>66.427114693600075</v>
      </c>
      <c r="Z26" s="13">
        <v>3224.6</v>
      </c>
      <c r="AA26" s="13">
        <v>3936.8</v>
      </c>
      <c r="AB26" s="13">
        <f t="shared" si="8"/>
        <v>122.08646033616573</v>
      </c>
      <c r="AC26" s="13">
        <v>1391.7</v>
      </c>
      <c r="AD26" s="13">
        <v>1563</v>
      </c>
      <c r="AE26" s="13">
        <f t="shared" si="9"/>
        <v>112.30868721707263</v>
      </c>
      <c r="AF26" s="13">
        <v>231.6</v>
      </c>
      <c r="AG26" s="13">
        <v>533.20000000000005</v>
      </c>
      <c r="AH26" s="13">
        <f t="shared" si="10"/>
        <v>230.22452504317789</v>
      </c>
      <c r="AI26" s="13">
        <v>262766.40000000002</v>
      </c>
      <c r="AJ26" s="13">
        <v>100935.6</v>
      </c>
      <c r="AK26" s="13">
        <f t="shared" si="11"/>
        <v>38.412673766508959</v>
      </c>
      <c r="AL26" s="13">
        <v>330720.09999999998</v>
      </c>
      <c r="AM26" s="13">
        <v>138956.79999999999</v>
      </c>
      <c r="AN26" s="13">
        <f t="shared" si="12"/>
        <v>42.016436255310758</v>
      </c>
      <c r="AO26" s="13">
        <v>-13779.7</v>
      </c>
      <c r="AP26" s="13">
        <v>-17293.099999999999</v>
      </c>
      <c r="AQ26" s="4"/>
    </row>
    <row r="27" spans="1:43" ht="21" customHeight="1" x14ac:dyDescent="0.25">
      <c r="A27" s="12">
        <f t="shared" si="13"/>
        <v>18</v>
      </c>
      <c r="B27" s="12" t="s">
        <v>42</v>
      </c>
      <c r="C27" s="13">
        <v>255983.9</v>
      </c>
      <c r="D27" s="13">
        <v>104578.6</v>
      </c>
      <c r="E27" s="13">
        <f t="shared" si="0"/>
        <v>40.853584932489902</v>
      </c>
      <c r="F27" s="13">
        <v>36222.9</v>
      </c>
      <c r="G27" s="13">
        <v>13284</v>
      </c>
      <c r="H27" s="13">
        <v>12972</v>
      </c>
      <c r="I27" s="13">
        <f t="shared" si="1"/>
        <v>97.651309846431801</v>
      </c>
      <c r="J27" s="13">
        <f t="shared" si="2"/>
        <v>35.81159984429739</v>
      </c>
      <c r="K27" s="13">
        <v>6141.8</v>
      </c>
      <c r="L27" s="13">
        <v>5816.6</v>
      </c>
      <c r="M27" s="13">
        <f t="shared" si="3"/>
        <v>94.705135302354364</v>
      </c>
      <c r="N27" s="13">
        <v>45.1</v>
      </c>
      <c r="O27" s="13">
        <v>119.2</v>
      </c>
      <c r="P27" s="13">
        <f t="shared" si="4"/>
        <v>264.30155210643017</v>
      </c>
      <c r="Q27" s="13">
        <v>75.3</v>
      </c>
      <c r="R27" s="13">
        <v>94.6</v>
      </c>
      <c r="S27" s="13">
        <f t="shared" si="5"/>
        <v>125.63081009296148</v>
      </c>
      <c r="T27" s="13">
        <v>672.6</v>
      </c>
      <c r="U27" s="13">
        <v>547.20000000000005</v>
      </c>
      <c r="V27" s="13">
        <f t="shared" si="6"/>
        <v>81.355932203389841</v>
      </c>
      <c r="W27" s="13">
        <v>512.70000000000005</v>
      </c>
      <c r="X27" s="13">
        <v>392.6</v>
      </c>
      <c r="Y27" s="13">
        <f t="shared" si="7"/>
        <v>76.574995123854109</v>
      </c>
      <c r="Z27" s="13">
        <v>2495.5</v>
      </c>
      <c r="AA27" s="13">
        <v>2113.4</v>
      </c>
      <c r="AB27" s="13">
        <f t="shared" si="8"/>
        <v>84.688439190542979</v>
      </c>
      <c r="AC27" s="13">
        <v>693.1</v>
      </c>
      <c r="AD27" s="13">
        <v>962.7</v>
      </c>
      <c r="AE27" s="13">
        <f t="shared" si="9"/>
        <v>138.89770595873611</v>
      </c>
      <c r="AF27" s="13">
        <v>626.5</v>
      </c>
      <c r="AG27" s="13">
        <v>325</v>
      </c>
      <c r="AH27" s="13">
        <f t="shared" si="10"/>
        <v>51.875498802873096</v>
      </c>
      <c r="AI27" s="13">
        <v>219761</v>
      </c>
      <c r="AJ27" s="13">
        <v>91606.6</v>
      </c>
      <c r="AK27" s="13">
        <f t="shared" si="11"/>
        <v>41.684648322495804</v>
      </c>
      <c r="AL27" s="13">
        <v>268150.3</v>
      </c>
      <c r="AM27" s="13">
        <v>113600</v>
      </c>
      <c r="AN27" s="13">
        <f t="shared" si="12"/>
        <v>42.364300916314477</v>
      </c>
      <c r="AO27" s="13">
        <v>-12166.4</v>
      </c>
      <c r="AP27" s="13">
        <v>-9021.4</v>
      </c>
      <c r="AQ27" s="4"/>
    </row>
    <row r="28" spans="1:43" ht="21" customHeight="1" x14ac:dyDescent="0.25">
      <c r="A28" s="12">
        <f t="shared" si="13"/>
        <v>19</v>
      </c>
      <c r="B28" s="12" t="s">
        <v>43</v>
      </c>
      <c r="C28" s="13">
        <v>626275.4</v>
      </c>
      <c r="D28" s="13">
        <v>276879.3</v>
      </c>
      <c r="E28" s="13">
        <f t="shared" si="0"/>
        <v>44.21047034579356</v>
      </c>
      <c r="F28" s="13">
        <v>161717.4</v>
      </c>
      <c r="G28" s="13">
        <v>63766.5</v>
      </c>
      <c r="H28" s="13">
        <v>77514</v>
      </c>
      <c r="I28" s="13">
        <f t="shared" si="1"/>
        <v>121.55912587330337</v>
      </c>
      <c r="J28" s="13">
        <f t="shared" si="2"/>
        <v>47.931762444857512</v>
      </c>
      <c r="K28" s="13">
        <v>36847.800000000003</v>
      </c>
      <c r="L28" s="13">
        <v>52183.8</v>
      </c>
      <c r="M28" s="13">
        <f t="shared" si="3"/>
        <v>141.61985247423183</v>
      </c>
      <c r="N28" s="13">
        <v>155.19999999999999</v>
      </c>
      <c r="O28" s="13">
        <v>462.4</v>
      </c>
      <c r="P28" s="13">
        <f t="shared" si="4"/>
        <v>297.93814432989689</v>
      </c>
      <c r="Q28" s="13">
        <v>257.3</v>
      </c>
      <c r="R28" s="13">
        <v>257.89999999999998</v>
      </c>
      <c r="S28" s="13">
        <f t="shared" si="5"/>
        <v>100.23319082782743</v>
      </c>
      <c r="T28" s="13">
        <v>2094</v>
      </c>
      <c r="U28" s="13">
        <v>3064.9</v>
      </c>
      <c r="V28" s="13">
        <f t="shared" si="6"/>
        <v>146.3658070678128</v>
      </c>
      <c r="W28" s="13">
        <v>6537.1</v>
      </c>
      <c r="X28" s="13">
        <v>6572.8</v>
      </c>
      <c r="Y28" s="13">
        <f t="shared" si="7"/>
        <v>100.54611372015114</v>
      </c>
      <c r="Z28" s="13">
        <v>10351.5</v>
      </c>
      <c r="AA28" s="13">
        <v>6672.6</v>
      </c>
      <c r="AB28" s="13">
        <f t="shared" si="8"/>
        <v>64.460223156064345</v>
      </c>
      <c r="AC28" s="13">
        <v>3384.7</v>
      </c>
      <c r="AD28" s="13">
        <v>4230.3</v>
      </c>
      <c r="AE28" s="13">
        <f t="shared" si="9"/>
        <v>124.98301178834166</v>
      </c>
      <c r="AF28" s="13">
        <v>2907.6</v>
      </c>
      <c r="AG28" s="13">
        <v>838.1</v>
      </c>
      <c r="AH28" s="13">
        <f t="shared" si="10"/>
        <v>28.824460035768336</v>
      </c>
      <c r="AI28" s="13">
        <v>464558</v>
      </c>
      <c r="AJ28" s="13">
        <v>199365.4</v>
      </c>
      <c r="AK28" s="13">
        <f t="shared" si="11"/>
        <v>42.915071960874634</v>
      </c>
      <c r="AL28" s="13">
        <v>716616.4</v>
      </c>
      <c r="AM28" s="13">
        <v>304760</v>
      </c>
      <c r="AN28" s="13">
        <f t="shared" si="12"/>
        <v>42.52763403126135</v>
      </c>
      <c r="AO28" s="13">
        <v>-36882.400000000001</v>
      </c>
      <c r="AP28" s="13">
        <v>-27880.7</v>
      </c>
      <c r="AQ28" s="4"/>
    </row>
    <row r="29" spans="1:43" ht="21" customHeight="1" x14ac:dyDescent="0.25">
      <c r="A29" s="12">
        <f t="shared" si="13"/>
        <v>20</v>
      </c>
      <c r="B29" s="12" t="s">
        <v>44</v>
      </c>
      <c r="C29" s="13">
        <v>358489.5</v>
      </c>
      <c r="D29" s="13">
        <v>164439</v>
      </c>
      <c r="E29" s="13">
        <f t="shared" si="0"/>
        <v>45.869962718573348</v>
      </c>
      <c r="F29" s="13">
        <v>94465.7</v>
      </c>
      <c r="G29" s="13">
        <v>35723.300000000003</v>
      </c>
      <c r="H29" s="13">
        <v>37543.699999999997</v>
      </c>
      <c r="I29" s="13">
        <f t="shared" si="1"/>
        <v>105.09583381154594</v>
      </c>
      <c r="J29" s="13">
        <f t="shared" si="2"/>
        <v>39.743208381454856</v>
      </c>
      <c r="K29" s="13">
        <v>19614.400000000001</v>
      </c>
      <c r="L29" s="13">
        <v>20279.599999999999</v>
      </c>
      <c r="M29" s="13">
        <f t="shared" si="3"/>
        <v>103.39138592054815</v>
      </c>
      <c r="N29" s="13">
        <v>38.9</v>
      </c>
      <c r="O29" s="13">
        <v>278.39999999999998</v>
      </c>
      <c r="P29" s="13">
        <f t="shared" si="4"/>
        <v>715.68123393316193</v>
      </c>
      <c r="Q29" s="13">
        <v>157.69999999999999</v>
      </c>
      <c r="R29" s="13">
        <v>193</v>
      </c>
      <c r="S29" s="13">
        <f t="shared" si="5"/>
        <v>122.38427393785669</v>
      </c>
      <c r="T29" s="13">
        <v>763.7</v>
      </c>
      <c r="U29" s="13">
        <v>915.3</v>
      </c>
      <c r="V29" s="13">
        <f t="shared" si="6"/>
        <v>119.85072672515385</v>
      </c>
      <c r="W29" s="13">
        <v>3009.2</v>
      </c>
      <c r="X29" s="13">
        <v>2109.3000000000002</v>
      </c>
      <c r="Y29" s="13">
        <f t="shared" si="7"/>
        <v>70.095041871593793</v>
      </c>
      <c r="Z29" s="13">
        <v>6041.3</v>
      </c>
      <c r="AA29" s="13">
        <v>5841</v>
      </c>
      <c r="AB29" s="13">
        <f t="shared" si="8"/>
        <v>96.684488437918986</v>
      </c>
      <c r="AC29" s="13">
        <v>3604</v>
      </c>
      <c r="AD29" s="13">
        <v>3839</v>
      </c>
      <c r="AE29" s="13">
        <f t="shared" si="9"/>
        <v>106.52053274139845</v>
      </c>
      <c r="AF29" s="13">
        <v>754.5</v>
      </c>
      <c r="AG29" s="13">
        <v>736.5</v>
      </c>
      <c r="AH29" s="13">
        <f t="shared" si="10"/>
        <v>97.614314115308147</v>
      </c>
      <c r="AI29" s="13">
        <v>264023.8</v>
      </c>
      <c r="AJ29" s="13">
        <v>126895.3</v>
      </c>
      <c r="AK29" s="13">
        <f t="shared" si="11"/>
        <v>48.062068646841688</v>
      </c>
      <c r="AL29" s="13">
        <v>430927.2</v>
      </c>
      <c r="AM29" s="13">
        <v>192901.1</v>
      </c>
      <c r="AN29" s="13">
        <f t="shared" si="12"/>
        <v>44.764196829534086</v>
      </c>
      <c r="AO29" s="13">
        <v>-27513.4</v>
      </c>
      <c r="AP29" s="13">
        <v>-28462.1</v>
      </c>
      <c r="AQ29" s="4"/>
    </row>
    <row r="30" spans="1:43" ht="21" customHeight="1" x14ac:dyDescent="0.25">
      <c r="A30" s="12">
        <f t="shared" si="13"/>
        <v>21</v>
      </c>
      <c r="B30" s="12" t="s">
        <v>45</v>
      </c>
      <c r="C30" s="13">
        <v>398585.9</v>
      </c>
      <c r="D30" s="13">
        <v>146189.6</v>
      </c>
      <c r="E30" s="13">
        <f t="shared" si="0"/>
        <v>36.677062585505411</v>
      </c>
      <c r="F30" s="13">
        <v>68097.399999999994</v>
      </c>
      <c r="G30" s="13">
        <v>25531.5</v>
      </c>
      <c r="H30" s="13">
        <v>29343.200000000001</v>
      </c>
      <c r="I30" s="13">
        <f t="shared" si="1"/>
        <v>114.92940093609856</v>
      </c>
      <c r="J30" s="13">
        <f t="shared" si="2"/>
        <v>43.090044553830253</v>
      </c>
      <c r="K30" s="13">
        <v>13505.1</v>
      </c>
      <c r="L30" s="13">
        <v>15822</v>
      </c>
      <c r="M30" s="13">
        <f t="shared" si="3"/>
        <v>117.15574116444898</v>
      </c>
      <c r="N30" s="13">
        <v>29.2</v>
      </c>
      <c r="O30" s="13">
        <v>114.2</v>
      </c>
      <c r="P30" s="13">
        <f t="shared" si="4"/>
        <v>391.09589041095893</v>
      </c>
      <c r="Q30" s="13">
        <v>61.2</v>
      </c>
      <c r="R30" s="13">
        <v>87.8</v>
      </c>
      <c r="S30" s="13">
        <f t="shared" si="5"/>
        <v>143.46405228758167</v>
      </c>
      <c r="T30" s="13">
        <v>286.8</v>
      </c>
      <c r="U30" s="13">
        <v>610.29999999999995</v>
      </c>
      <c r="V30" s="13">
        <f t="shared" si="6"/>
        <v>212.79637377963735</v>
      </c>
      <c r="W30" s="13">
        <v>2463.5</v>
      </c>
      <c r="X30" s="13">
        <v>2228.6999999999998</v>
      </c>
      <c r="Y30" s="13">
        <f t="shared" si="7"/>
        <v>90.468845139029824</v>
      </c>
      <c r="Z30" s="13">
        <v>4690.2</v>
      </c>
      <c r="AA30" s="13">
        <v>5766.3</v>
      </c>
      <c r="AB30" s="13">
        <f t="shared" si="8"/>
        <v>122.9435844953307</v>
      </c>
      <c r="AC30" s="13">
        <v>2195.1</v>
      </c>
      <c r="AD30" s="13">
        <v>2900.8</v>
      </c>
      <c r="AE30" s="13">
        <f t="shared" si="9"/>
        <v>132.14887704432601</v>
      </c>
      <c r="AF30" s="13">
        <v>1251.5</v>
      </c>
      <c r="AG30" s="13">
        <v>846.8</v>
      </c>
      <c r="AH30" s="13">
        <f t="shared" si="10"/>
        <v>67.662804634438672</v>
      </c>
      <c r="AI30" s="13">
        <v>330488.59999999998</v>
      </c>
      <c r="AJ30" s="13">
        <v>116846.39999999999</v>
      </c>
      <c r="AK30" s="13">
        <f t="shared" si="11"/>
        <v>35.355652207065539</v>
      </c>
      <c r="AL30" s="13">
        <v>417484.5</v>
      </c>
      <c r="AM30" s="13">
        <v>162906.79999999999</v>
      </c>
      <c r="AN30" s="13">
        <f t="shared" si="12"/>
        <v>39.0210414997443</v>
      </c>
      <c r="AO30" s="13">
        <v>-18898.599999999999</v>
      </c>
      <c r="AP30" s="13">
        <v>-16717.2</v>
      </c>
      <c r="AQ30" s="4"/>
    </row>
    <row r="31" spans="1:43" ht="21" customHeight="1" x14ac:dyDescent="0.25">
      <c r="A31" s="12">
        <f t="shared" si="13"/>
        <v>22</v>
      </c>
      <c r="B31" s="12" t="s">
        <v>46</v>
      </c>
      <c r="C31" s="13">
        <v>675746.4</v>
      </c>
      <c r="D31" s="13">
        <v>243065.4</v>
      </c>
      <c r="E31" s="13">
        <f t="shared" si="0"/>
        <v>35.96991415714534</v>
      </c>
      <c r="F31" s="13">
        <v>189939.20000000001</v>
      </c>
      <c r="G31" s="13">
        <v>64799.8</v>
      </c>
      <c r="H31" s="13">
        <v>71831.600000000006</v>
      </c>
      <c r="I31" s="13">
        <f t="shared" si="1"/>
        <v>110.85157670239722</v>
      </c>
      <c r="J31" s="13">
        <f t="shared" si="2"/>
        <v>37.818207089426515</v>
      </c>
      <c r="K31" s="13">
        <v>38131.1</v>
      </c>
      <c r="L31" s="13">
        <v>39462.400000000001</v>
      </c>
      <c r="M31" s="13">
        <f t="shared" si="3"/>
        <v>103.49137580610055</v>
      </c>
      <c r="N31" s="13">
        <v>145.4</v>
      </c>
      <c r="O31" s="13">
        <v>251.6</v>
      </c>
      <c r="P31" s="13">
        <f t="shared" si="4"/>
        <v>173.03988995873451</v>
      </c>
      <c r="Q31" s="13">
        <v>283.8</v>
      </c>
      <c r="R31" s="13">
        <v>346.3</v>
      </c>
      <c r="S31" s="13">
        <f t="shared" si="5"/>
        <v>122.02255109231854</v>
      </c>
      <c r="T31" s="13">
        <v>2010.1</v>
      </c>
      <c r="U31" s="13">
        <v>2405.4</v>
      </c>
      <c r="V31" s="13">
        <f t="shared" si="6"/>
        <v>119.66568827421523</v>
      </c>
      <c r="W31" s="13">
        <v>9541.7000000000007</v>
      </c>
      <c r="X31" s="13">
        <v>8555.6</v>
      </c>
      <c r="Y31" s="13">
        <f t="shared" si="7"/>
        <v>89.665363614450257</v>
      </c>
      <c r="Z31" s="13">
        <v>10657.4</v>
      </c>
      <c r="AA31" s="13">
        <v>16111</v>
      </c>
      <c r="AB31" s="13">
        <f t="shared" si="8"/>
        <v>151.17195563645919</v>
      </c>
      <c r="AC31" s="13">
        <v>5768.6</v>
      </c>
      <c r="AD31" s="13">
        <v>5333</v>
      </c>
      <c r="AE31" s="13">
        <f t="shared" si="9"/>
        <v>92.448774399334326</v>
      </c>
      <c r="AF31" s="13">
        <v>2742</v>
      </c>
      <c r="AG31" s="13">
        <v>2092.4</v>
      </c>
      <c r="AH31" s="13">
        <f t="shared" si="10"/>
        <v>76.309263311451502</v>
      </c>
      <c r="AI31" s="13">
        <v>485807.2</v>
      </c>
      <c r="AJ31" s="13">
        <v>171233.8</v>
      </c>
      <c r="AK31" s="13">
        <f t="shared" si="11"/>
        <v>35.247275050678539</v>
      </c>
      <c r="AL31" s="13">
        <v>696836.1</v>
      </c>
      <c r="AM31" s="13">
        <v>259573.2</v>
      </c>
      <c r="AN31" s="13">
        <f t="shared" si="12"/>
        <v>37.250251529735614</v>
      </c>
      <c r="AO31" s="13">
        <v>-19573.2</v>
      </c>
      <c r="AP31" s="13">
        <v>-16507.8</v>
      </c>
      <c r="AQ31" s="4"/>
    </row>
    <row r="32" spans="1:43" ht="21" customHeight="1" x14ac:dyDescent="0.25">
      <c r="A32" s="12">
        <f t="shared" si="13"/>
        <v>23</v>
      </c>
      <c r="B32" s="12" t="s">
        <v>47</v>
      </c>
      <c r="C32" s="13">
        <v>1168972.3999999999</v>
      </c>
      <c r="D32" s="13">
        <v>426215.1</v>
      </c>
      <c r="E32" s="13">
        <f t="shared" si="0"/>
        <v>36.460664084113539</v>
      </c>
      <c r="F32" s="13">
        <v>264148.90000000002</v>
      </c>
      <c r="G32" s="13">
        <v>111807.7</v>
      </c>
      <c r="H32" s="13">
        <v>114575.1</v>
      </c>
      <c r="I32" s="13">
        <f t="shared" si="1"/>
        <v>102.4751425885695</v>
      </c>
      <c r="J32" s="13">
        <f t="shared" si="2"/>
        <v>43.375194823828529</v>
      </c>
      <c r="K32" s="13">
        <v>45507</v>
      </c>
      <c r="L32" s="13">
        <v>52004.1</v>
      </c>
      <c r="M32" s="13">
        <f t="shared" si="3"/>
        <v>114.27714417562133</v>
      </c>
      <c r="N32" s="13">
        <v>707.4</v>
      </c>
      <c r="O32" s="13">
        <v>920.5</v>
      </c>
      <c r="P32" s="13">
        <f t="shared" si="4"/>
        <v>130.12439920836866</v>
      </c>
      <c r="Q32" s="13">
        <v>379.5</v>
      </c>
      <c r="R32" s="13">
        <v>576.70000000000005</v>
      </c>
      <c r="S32" s="13">
        <f t="shared" si="5"/>
        <v>151.96310935441372</v>
      </c>
      <c r="T32" s="13">
        <v>7298.2</v>
      </c>
      <c r="U32" s="13">
        <v>10065.9</v>
      </c>
      <c r="V32" s="13">
        <f t="shared" si="6"/>
        <v>137.9230495190595</v>
      </c>
      <c r="W32" s="13">
        <v>24531.200000000001</v>
      </c>
      <c r="X32" s="13">
        <v>16538.7</v>
      </c>
      <c r="Y32" s="13">
        <f t="shared" si="7"/>
        <v>67.419041873206368</v>
      </c>
      <c r="Z32" s="13">
        <v>26288.5</v>
      </c>
      <c r="AA32" s="13">
        <v>28654.799999999999</v>
      </c>
      <c r="AB32" s="13">
        <f t="shared" si="8"/>
        <v>109.00127432147136</v>
      </c>
      <c r="AC32" s="13">
        <v>8663.9</v>
      </c>
      <c r="AD32" s="13">
        <v>13351</v>
      </c>
      <c r="AE32" s="13">
        <f t="shared" si="9"/>
        <v>154.09919320398436</v>
      </c>
      <c r="AF32" s="13">
        <v>9740.4</v>
      </c>
      <c r="AG32" s="13">
        <v>9648</v>
      </c>
      <c r="AH32" s="13">
        <f t="shared" si="10"/>
        <v>99.051373660219298</v>
      </c>
      <c r="AI32" s="13">
        <v>904823.5</v>
      </c>
      <c r="AJ32" s="13">
        <v>311640</v>
      </c>
      <c r="AK32" s="13">
        <f t="shared" si="11"/>
        <v>34.442076272333779</v>
      </c>
      <c r="AL32" s="13">
        <v>1232629.2</v>
      </c>
      <c r="AM32" s="13">
        <v>450619.5</v>
      </c>
      <c r="AN32" s="13">
        <f t="shared" si="12"/>
        <v>36.557587634626863</v>
      </c>
      <c r="AO32" s="13">
        <v>-63656.800000000003</v>
      </c>
      <c r="AP32" s="13">
        <v>-24404.400000000001</v>
      </c>
      <c r="AQ32" s="4"/>
    </row>
    <row r="33" spans="1:43" ht="21" customHeight="1" x14ac:dyDescent="0.25">
      <c r="A33" s="12">
        <f t="shared" si="13"/>
        <v>24</v>
      </c>
      <c r="B33" s="12" t="s">
        <v>48</v>
      </c>
      <c r="C33" s="13">
        <v>2122777.7999999998</v>
      </c>
      <c r="D33" s="13">
        <v>856849</v>
      </c>
      <c r="E33" s="13">
        <f t="shared" si="0"/>
        <v>40.364516719554921</v>
      </c>
      <c r="F33" s="13">
        <v>630066.69999999995</v>
      </c>
      <c r="G33" s="13">
        <v>284646.8</v>
      </c>
      <c r="H33" s="13">
        <v>254019.1</v>
      </c>
      <c r="I33" s="13">
        <f t="shared" si="1"/>
        <v>89.240103876101898</v>
      </c>
      <c r="J33" s="13">
        <f t="shared" si="2"/>
        <v>40.316223663304221</v>
      </c>
      <c r="K33" s="13">
        <v>109794.7</v>
      </c>
      <c r="L33" s="13">
        <v>106569.7</v>
      </c>
      <c r="M33" s="13">
        <f t="shared" si="3"/>
        <v>97.062699747802043</v>
      </c>
      <c r="N33" s="13">
        <v>1187</v>
      </c>
      <c r="O33" s="13">
        <v>1345</v>
      </c>
      <c r="P33" s="13">
        <f t="shared" si="4"/>
        <v>113.31086773378264</v>
      </c>
      <c r="Q33" s="13">
        <v>1539.7</v>
      </c>
      <c r="R33" s="13">
        <v>1600.6</v>
      </c>
      <c r="S33" s="13">
        <f t="shared" si="5"/>
        <v>103.95531597064362</v>
      </c>
      <c r="T33" s="13">
        <v>50423.199999999997</v>
      </c>
      <c r="U33" s="13">
        <v>38421.800000000003</v>
      </c>
      <c r="V33" s="13">
        <f t="shared" si="6"/>
        <v>76.198654587570815</v>
      </c>
      <c r="W33" s="13">
        <v>26691.8</v>
      </c>
      <c r="X33" s="13">
        <v>25237.200000000001</v>
      </c>
      <c r="Y33" s="13">
        <f t="shared" si="7"/>
        <v>94.550386260949054</v>
      </c>
      <c r="Z33" s="13">
        <v>83889.600000000006</v>
      </c>
      <c r="AA33" s="13">
        <v>69068.800000000003</v>
      </c>
      <c r="AB33" s="13">
        <f t="shared" si="8"/>
        <v>82.332970952299206</v>
      </c>
      <c r="AC33" s="13">
        <v>41262.6</v>
      </c>
      <c r="AD33" s="13">
        <v>42137</v>
      </c>
      <c r="AE33" s="13">
        <f t="shared" si="9"/>
        <v>102.11911028388904</v>
      </c>
      <c r="AF33" s="13">
        <v>27691.1</v>
      </c>
      <c r="AG33" s="13">
        <v>10629.9</v>
      </c>
      <c r="AH33" s="13">
        <f t="shared" si="10"/>
        <v>38.38742411821849</v>
      </c>
      <c r="AI33" s="13">
        <v>1492711.1</v>
      </c>
      <c r="AJ33" s="13">
        <v>602829.80000000005</v>
      </c>
      <c r="AK33" s="13">
        <f t="shared" si="11"/>
        <v>40.384894304061916</v>
      </c>
      <c r="AL33" s="13">
        <v>2226972.4</v>
      </c>
      <c r="AM33" s="13">
        <v>928563.3</v>
      </c>
      <c r="AN33" s="13">
        <f t="shared" si="12"/>
        <v>41.696219495131601</v>
      </c>
      <c r="AO33" s="13">
        <v>-101768.7</v>
      </c>
      <c r="AP33" s="13">
        <v>-71714.3</v>
      </c>
      <c r="AQ33" s="4"/>
    </row>
    <row r="34" spans="1:43" ht="21" customHeight="1" x14ac:dyDescent="0.25">
      <c r="A34" s="12">
        <f t="shared" si="13"/>
        <v>25</v>
      </c>
      <c r="B34" s="12" t="s">
        <v>49</v>
      </c>
      <c r="C34" s="13">
        <v>605469.19999999995</v>
      </c>
      <c r="D34" s="13">
        <v>247179.2</v>
      </c>
      <c r="E34" s="13">
        <f t="shared" si="0"/>
        <v>40.824405271151697</v>
      </c>
      <c r="F34" s="13">
        <v>168846.8</v>
      </c>
      <c r="G34" s="13">
        <v>74991.8</v>
      </c>
      <c r="H34" s="13">
        <v>88837.5</v>
      </c>
      <c r="I34" s="13">
        <f t="shared" si="1"/>
        <v>118.46295194941314</v>
      </c>
      <c r="J34" s="13">
        <f t="shared" si="2"/>
        <v>52.614263344049164</v>
      </c>
      <c r="K34" s="13">
        <v>47678</v>
      </c>
      <c r="L34" s="13">
        <v>54107.5</v>
      </c>
      <c r="M34" s="13">
        <f t="shared" si="3"/>
        <v>113.48525525399555</v>
      </c>
      <c r="N34" s="13">
        <v>239.6</v>
      </c>
      <c r="O34" s="13">
        <v>1377.9</v>
      </c>
      <c r="P34" s="13">
        <f t="shared" si="4"/>
        <v>575.08347245409027</v>
      </c>
      <c r="Q34" s="13">
        <v>289.8</v>
      </c>
      <c r="R34" s="13">
        <v>340.4</v>
      </c>
      <c r="S34" s="13">
        <f t="shared" si="5"/>
        <v>117.46031746031744</v>
      </c>
      <c r="T34" s="13">
        <v>4429.1000000000004</v>
      </c>
      <c r="U34" s="13">
        <v>3947.8</v>
      </c>
      <c r="V34" s="13">
        <f t="shared" si="6"/>
        <v>89.133232485154991</v>
      </c>
      <c r="W34" s="13">
        <v>8304.1</v>
      </c>
      <c r="X34" s="13">
        <v>7358.7</v>
      </c>
      <c r="Y34" s="13">
        <f t="shared" si="7"/>
        <v>88.615262340289732</v>
      </c>
      <c r="Z34" s="13">
        <v>10415.700000000001</v>
      </c>
      <c r="AA34" s="13">
        <v>18058.599999999999</v>
      </c>
      <c r="AB34" s="13">
        <f t="shared" si="8"/>
        <v>173.37864953867717</v>
      </c>
      <c r="AC34" s="13">
        <v>4260.6000000000004</v>
      </c>
      <c r="AD34" s="13">
        <v>7494.9</v>
      </c>
      <c r="AE34" s="13">
        <f t="shared" si="9"/>
        <v>175.91184340233767</v>
      </c>
      <c r="AF34" s="13">
        <v>3992.5</v>
      </c>
      <c r="AG34" s="13">
        <v>4167.7</v>
      </c>
      <c r="AH34" s="13">
        <f t="shared" si="10"/>
        <v>104.3882279273638</v>
      </c>
      <c r="AI34" s="13">
        <v>436622.3</v>
      </c>
      <c r="AJ34" s="13">
        <v>158341.70000000001</v>
      </c>
      <c r="AK34" s="13">
        <f t="shared" si="11"/>
        <v>36.265142664495151</v>
      </c>
      <c r="AL34" s="13">
        <v>646367.19999999995</v>
      </c>
      <c r="AM34" s="13">
        <v>268695</v>
      </c>
      <c r="AN34" s="13">
        <f t="shared" si="12"/>
        <v>41.570023973988782</v>
      </c>
      <c r="AO34" s="13">
        <v>-36832</v>
      </c>
      <c r="AP34" s="13">
        <v>-21515.8</v>
      </c>
      <c r="AQ34" s="4"/>
    </row>
    <row r="35" spans="1:43" ht="21" customHeight="1" x14ac:dyDescent="0.25">
      <c r="A35" s="12">
        <f t="shared" si="13"/>
        <v>26</v>
      </c>
      <c r="B35" s="12" t="s">
        <v>50</v>
      </c>
      <c r="C35" s="13">
        <v>12748445</v>
      </c>
      <c r="D35" s="13">
        <v>4697859.5</v>
      </c>
      <c r="E35" s="13">
        <f t="shared" si="0"/>
        <v>36.850451172672436</v>
      </c>
      <c r="F35" s="13">
        <v>4475818.5999999996</v>
      </c>
      <c r="G35" s="13">
        <v>1772699.6</v>
      </c>
      <c r="H35" s="13">
        <v>1788363.2</v>
      </c>
      <c r="I35" s="13">
        <f t="shared" si="1"/>
        <v>100.88360148555344</v>
      </c>
      <c r="J35" s="13">
        <f t="shared" si="2"/>
        <v>39.956114396593293</v>
      </c>
      <c r="K35" s="13">
        <v>790424.6</v>
      </c>
      <c r="L35" s="13">
        <v>815749</v>
      </c>
      <c r="M35" s="13">
        <f t="shared" si="3"/>
        <v>103.20389825923941</v>
      </c>
      <c r="N35" s="13">
        <v>9256.7000000000007</v>
      </c>
      <c r="O35" s="13">
        <v>14281.3</v>
      </c>
      <c r="P35" s="13">
        <f t="shared" si="4"/>
        <v>154.28068318083118</v>
      </c>
      <c r="Q35" s="13">
        <v>8568.5</v>
      </c>
      <c r="R35" s="13">
        <v>9597.7999999999993</v>
      </c>
      <c r="S35" s="13">
        <f t="shared" si="5"/>
        <v>112.01260430647137</v>
      </c>
      <c r="T35" s="13">
        <v>127014.3</v>
      </c>
      <c r="U35" s="13">
        <v>162953.5</v>
      </c>
      <c r="V35" s="13">
        <f t="shared" si="6"/>
        <v>128.2953966600611</v>
      </c>
      <c r="W35" s="13">
        <v>181504.4</v>
      </c>
      <c r="X35" s="13">
        <v>170773.8</v>
      </c>
      <c r="Y35" s="13">
        <f t="shared" si="7"/>
        <v>94.087967013471854</v>
      </c>
      <c r="Z35" s="13">
        <v>587537.69999999995</v>
      </c>
      <c r="AA35" s="13">
        <v>541974.80000000005</v>
      </c>
      <c r="AB35" s="13">
        <f t="shared" si="8"/>
        <v>92.245110398873138</v>
      </c>
      <c r="AC35" s="13">
        <v>317479.59999999998</v>
      </c>
      <c r="AD35" s="13">
        <v>278735.3</v>
      </c>
      <c r="AE35" s="13">
        <f t="shared" si="9"/>
        <v>87.796286753542603</v>
      </c>
      <c r="AF35" s="13">
        <v>190998.1</v>
      </c>
      <c r="AG35" s="13">
        <v>96230.3</v>
      </c>
      <c r="AH35" s="13">
        <f t="shared" si="10"/>
        <v>50.382857211668593</v>
      </c>
      <c r="AI35" s="13">
        <v>8272626.4000000004</v>
      </c>
      <c r="AJ35" s="13">
        <v>2909496.3</v>
      </c>
      <c r="AK35" s="13">
        <f t="shared" si="11"/>
        <v>35.17016433861923</v>
      </c>
      <c r="AL35" s="13">
        <v>13048816</v>
      </c>
      <c r="AM35" s="13">
        <v>4875136.4000000004</v>
      </c>
      <c r="AN35" s="13">
        <f t="shared" si="12"/>
        <v>37.360756715398551</v>
      </c>
      <c r="AO35" s="13">
        <v>-295593.09999999998</v>
      </c>
      <c r="AP35" s="13">
        <v>-177276.9</v>
      </c>
      <c r="AQ35" s="4"/>
    </row>
    <row r="36" spans="1:43" s="37" customFormat="1" ht="29.25" customHeight="1" x14ac:dyDescent="0.25">
      <c r="A36" s="33"/>
      <c r="B36" s="34" t="s">
        <v>51</v>
      </c>
      <c r="C36" s="35">
        <f>SUM(C10:C35)</f>
        <v>29237578</v>
      </c>
      <c r="D36" s="35">
        <f t="shared" ref="D36:AP36" si="14">SUM(D10:D35)</f>
        <v>11173485.699999999</v>
      </c>
      <c r="E36" s="35">
        <f>D36/C36*100</f>
        <v>38.216180902535768</v>
      </c>
      <c r="F36" s="35">
        <f t="shared" si="14"/>
        <v>8598427.5</v>
      </c>
      <c r="G36" s="38">
        <f t="shared" si="14"/>
        <v>3437833.7</v>
      </c>
      <c r="H36" s="35">
        <f t="shared" si="14"/>
        <v>3523560.9000000004</v>
      </c>
      <c r="I36" s="35">
        <f t="shared" si="1"/>
        <v>102.49364010830426</v>
      </c>
      <c r="J36" s="35">
        <f t="shared" si="2"/>
        <v>40.979131358611795</v>
      </c>
      <c r="K36" s="35">
        <f t="shared" si="14"/>
        <v>1719424.6</v>
      </c>
      <c r="L36" s="35">
        <f t="shared" si="14"/>
        <v>1806505</v>
      </c>
      <c r="M36" s="35">
        <f t="shared" si="3"/>
        <v>105.06450820815287</v>
      </c>
      <c r="N36" s="35">
        <f t="shared" si="14"/>
        <v>14399.800000000001</v>
      </c>
      <c r="O36" s="35">
        <f t="shared" si="14"/>
        <v>24932.799999999999</v>
      </c>
      <c r="P36" s="35">
        <f t="shared" si="4"/>
        <v>173.1468492617953</v>
      </c>
      <c r="Q36" s="35">
        <f t="shared" si="14"/>
        <v>16009.099999999999</v>
      </c>
      <c r="R36" s="35">
        <f t="shared" si="14"/>
        <v>17267.099999999999</v>
      </c>
      <c r="S36" s="35">
        <f t="shared" si="5"/>
        <v>107.85803074501376</v>
      </c>
      <c r="T36" s="35">
        <f t="shared" si="14"/>
        <v>229105.3</v>
      </c>
      <c r="U36" s="35">
        <f t="shared" si="14"/>
        <v>267059.63</v>
      </c>
      <c r="V36" s="35">
        <f t="shared" si="6"/>
        <v>116.56632561533932</v>
      </c>
      <c r="W36" s="35">
        <f t="shared" si="14"/>
        <v>332754.89999999997</v>
      </c>
      <c r="X36" s="35">
        <f t="shared" si="14"/>
        <v>299288.8</v>
      </c>
      <c r="Y36" s="35">
        <f t="shared" si="7"/>
        <v>89.942717597847547</v>
      </c>
      <c r="Z36" s="35">
        <f t="shared" si="14"/>
        <v>886791.5</v>
      </c>
      <c r="AA36" s="35">
        <f t="shared" si="14"/>
        <v>846760.6</v>
      </c>
      <c r="AB36" s="35">
        <f t="shared" si="8"/>
        <v>95.485872383756501</v>
      </c>
      <c r="AC36" s="35">
        <f t="shared" si="14"/>
        <v>440339.19999999995</v>
      </c>
      <c r="AD36" s="35">
        <f t="shared" si="14"/>
        <v>422808.19999999995</v>
      </c>
      <c r="AE36" s="35">
        <f t="shared" si="9"/>
        <v>96.018750999229681</v>
      </c>
      <c r="AF36" s="35">
        <f t="shared" si="14"/>
        <v>274429.5</v>
      </c>
      <c r="AG36" s="35">
        <f t="shared" si="14"/>
        <v>163121.20000000001</v>
      </c>
      <c r="AH36" s="35">
        <f t="shared" si="10"/>
        <v>59.440111212533644</v>
      </c>
      <c r="AI36" s="35">
        <f t="shared" si="14"/>
        <v>20639150.5</v>
      </c>
      <c r="AJ36" s="35">
        <f t="shared" si="14"/>
        <v>7649924.7999999998</v>
      </c>
      <c r="AK36" s="35">
        <f t="shared" si="11"/>
        <v>37.065114671265178</v>
      </c>
      <c r="AL36" s="35">
        <f t="shared" si="14"/>
        <v>30646292.899999995</v>
      </c>
      <c r="AM36" s="35">
        <f t="shared" si="14"/>
        <v>11966787</v>
      </c>
      <c r="AN36" s="35">
        <f t="shared" si="12"/>
        <v>39.048073576298691</v>
      </c>
      <c r="AO36" s="35">
        <f t="shared" si="14"/>
        <v>-1162228.7999999998</v>
      </c>
      <c r="AP36" s="35">
        <f t="shared" si="14"/>
        <v>-793301.30000000016</v>
      </c>
      <c r="AQ36" s="36"/>
    </row>
  </sheetData>
  <mergeCells count="45">
    <mergeCell ref="U3:V3"/>
    <mergeCell ref="A4:A8"/>
    <mergeCell ref="C7:C8"/>
    <mergeCell ref="B4:B8"/>
    <mergeCell ref="C4:E6"/>
    <mergeCell ref="F5:J5"/>
    <mergeCell ref="F6:F8"/>
    <mergeCell ref="G6:H6"/>
    <mergeCell ref="I6:J6"/>
    <mergeCell ref="D7:D8"/>
    <mergeCell ref="E7:E8"/>
    <mergeCell ref="G7:G8"/>
    <mergeCell ref="H7:H8"/>
    <mergeCell ref="I7:I8"/>
    <mergeCell ref="J7:J8"/>
    <mergeCell ref="C2:E2"/>
    <mergeCell ref="C1:V1"/>
    <mergeCell ref="Z6:AB6"/>
    <mergeCell ref="AC6:AE6"/>
    <mergeCell ref="AF6:AH6"/>
    <mergeCell ref="Q7:R7"/>
    <mergeCell ref="K7:L7"/>
    <mergeCell ref="N7:O7"/>
    <mergeCell ref="T7:U7"/>
    <mergeCell ref="W7:X7"/>
    <mergeCell ref="Z7:AA7"/>
    <mergeCell ref="AC7:AD7"/>
    <mergeCell ref="AF7:AG7"/>
    <mergeCell ref="N6:P6"/>
    <mergeCell ref="K6:M6"/>
    <mergeCell ref="Q6:S6"/>
    <mergeCell ref="T6:V6"/>
    <mergeCell ref="W6:Y6"/>
    <mergeCell ref="AO4:AP6"/>
    <mergeCell ref="AL4:AN6"/>
    <mergeCell ref="AI5:AK6"/>
    <mergeCell ref="AI7:AI8"/>
    <mergeCell ref="AJ7:AJ8"/>
    <mergeCell ref="AK7:AK8"/>
    <mergeCell ref="AL7:AL8"/>
    <mergeCell ref="AM7:AM8"/>
    <mergeCell ref="AN7:AN8"/>
    <mergeCell ref="AO7:AO8"/>
    <mergeCell ref="AP7:AP8"/>
    <mergeCell ref="F4:AK4"/>
  </mergeCells>
  <pageMargins left="0.39370078740157483" right="0.39370078740157483" top="0.74803149606299213" bottom="0.74803149606299213" header="0.31496062992125984" footer="0.31496062992125984"/>
  <pageSetup paperSize="9" scale="60" fitToWidth="0" orientation="landscape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11D2EB-8CA8-4928-8002-EBADFC57B5E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2019-07-12T08:01:38Z</cp:lastPrinted>
  <dcterms:created xsi:type="dcterms:W3CDTF">2019-07-12T06:04:09Z</dcterms:created>
  <dcterms:modified xsi:type="dcterms:W3CDTF">2019-07-12T08:01:41Z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IKB_2016_MR_GO_2.xlsx</vt:lpwstr>
  </property>
  <property fmtid="{D5CDD505-2E9C-101B-9397-08002B2CF9AE}" pid="3" name="Название отчета">
    <vt:lpwstr>IKB_2016_MR_GO_2.xlsx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