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8" windowWidth="11340" windowHeight="6108" activeTab="0"/>
  </bookViews>
  <sheets>
    <sheet name="Лист1" sheetId="1" r:id="rId1"/>
  </sheets>
  <definedNames>
    <definedName name="_xlnm.Print_Titles" localSheetId="0">'Лист1'!$12:$13</definedName>
  </definedNames>
  <calcPr fullCalcOnLoad="1"/>
</workbook>
</file>

<file path=xl/sharedStrings.xml><?xml version="1.0" encoding="utf-8"?>
<sst xmlns="http://schemas.openxmlformats.org/spreadsheetml/2006/main" count="106" uniqueCount="62">
  <si>
    <t>год</t>
  </si>
  <si>
    <t>Наименование мероприятий</t>
  </si>
  <si>
    <t>Итого</t>
  </si>
  <si>
    <t>Алатырское</t>
  </si>
  <si>
    <t>Вурнарское</t>
  </si>
  <si>
    <t>Ибресинское</t>
  </si>
  <si>
    <t>Канашское</t>
  </si>
  <si>
    <t>Кирское</t>
  </si>
  <si>
    <t>Марпосадское</t>
  </si>
  <si>
    <t>Опытное</t>
  </si>
  <si>
    <t>Чебоксарское</t>
  </si>
  <si>
    <t>Шемуршинское</t>
  </si>
  <si>
    <t>Шумерлинское</t>
  </si>
  <si>
    <t>Ядринское</t>
  </si>
  <si>
    <t>-</t>
  </si>
  <si>
    <t>А</t>
  </si>
  <si>
    <t>Б</t>
  </si>
  <si>
    <t>В</t>
  </si>
  <si>
    <t>Месяцы года</t>
  </si>
  <si>
    <t>июнь</t>
  </si>
  <si>
    <t>сент.</t>
  </si>
  <si>
    <t>май</t>
  </si>
  <si>
    <t>3. Устройство противопожарных минерализованных полос, км</t>
  </si>
  <si>
    <r>
      <t xml:space="preserve">Объемные показатели </t>
    </r>
    <r>
      <rPr>
        <sz val="13"/>
        <rFont val="Times New Roman"/>
        <family val="1"/>
      </rPr>
      <t xml:space="preserve">                                                                           </t>
    </r>
  </si>
  <si>
    <t xml:space="preserve"> ресурсов и экологии Чувашской Республики в разрезе лесничеств </t>
  </si>
  <si>
    <t>2 кв.</t>
  </si>
  <si>
    <t>октябрь</t>
  </si>
  <si>
    <t>в т.ч. по госзаданию</t>
  </si>
  <si>
    <t xml:space="preserve">    выборочные санитарные рубки</t>
  </si>
  <si>
    <t>УТВЕРЖДАЮ</t>
  </si>
  <si>
    <t>и экологии Чувашской Республики</t>
  </si>
  <si>
    <t>в том числе:</t>
  </si>
  <si>
    <t>шт.</t>
  </si>
  <si>
    <t>Заместитель министра природных ресурсов</t>
  </si>
  <si>
    <t>М.Н. Трофимова</t>
  </si>
  <si>
    <t>противопожарных и лесозащитных мероприятий на 2019 год Министерства природных</t>
  </si>
  <si>
    <t xml:space="preserve">    уборка неликвидной древесины</t>
  </si>
  <si>
    <t>из них:сплошные санитарные рубки</t>
  </si>
  <si>
    <t xml:space="preserve">   </t>
  </si>
  <si>
    <t>12. Санитарно-оздоровительные мероприятия, га:</t>
  </si>
  <si>
    <t xml:space="preserve">10. Лесопатологическое обследование, га </t>
  </si>
  <si>
    <t>инструментальное (по Госзаданию)</t>
  </si>
  <si>
    <t xml:space="preserve">            из них: по Госзаданию, км</t>
  </si>
  <si>
    <t>5. Благоустройство зон отдыха граждан, пребывающих в лесах, ед. (Госзадание)</t>
  </si>
  <si>
    <t>6. Эксплуатация пожарно-наблюдательных вышек (иные источники)</t>
  </si>
  <si>
    <t>9. Установка шлагбаумов, устройство преград, обеспечивающих ограничение пребывания граждан в лесах в целях обеспечения пожарной безопасности, ед. (Госзадание)</t>
  </si>
  <si>
    <t>организация и содержание ремизных участков, из них:                                      га</t>
  </si>
  <si>
    <t xml:space="preserve">учет и охрана (огораживание) муравейников,  из них:                             га </t>
  </si>
  <si>
    <t>улучшение условий обитания и размножения  насекомоядных птиц и других насекомоядных животных,                        из них:                                                       га</t>
  </si>
  <si>
    <t xml:space="preserve">           из них: по Госзаданию</t>
  </si>
  <si>
    <t xml:space="preserve">                         арендаторами</t>
  </si>
  <si>
    <t xml:space="preserve">                          арендаторами, км</t>
  </si>
  <si>
    <t xml:space="preserve">11. Профилактические биотехнические мерприятия, га                                                                                            (за счет иных источников)                </t>
  </si>
  <si>
    <t>из них: визуальное* (за счет иных источников);</t>
  </si>
  <si>
    <t>Примечание: * визуальное ЛПО на проведение биотехнических мероприятий</t>
  </si>
  <si>
    <t>"      "                              2019 г.</t>
  </si>
  <si>
    <t>1. Создание лесных дорог, предназначенных для охраны лесов от пожаров , км (Госзадание)</t>
  </si>
  <si>
    <t xml:space="preserve">2. Реконструкция лесных дорог, предназначенных для охраны лесов от пожаров, км (Госзадание) </t>
  </si>
  <si>
    <t>4. Прочистка  противопожарных минерализованных полос и их обновление, км</t>
  </si>
  <si>
    <t>6. Прочистка просек, уход за противопожарными разрывами,км  (Госзадание)</t>
  </si>
  <si>
    <t>7. Установка и размещение стендов, знаков и указателей, содержащих информацию о мерах пожарной безопасности в лесах, ед.  (Госзадание)</t>
  </si>
  <si>
    <t>8.Эксплуатация пожарных водоемов и подъездов к источникам противопожарного водоснабжения, ед.   (Госзадание)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</si>
</sst>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#,##0.0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u val="single"/>
      <sz val="10.6"/>
      <color indexed="12"/>
      <name val="Arial Cyr"/>
      <family val="0"/>
    </font>
    <font>
      <u val="single"/>
      <sz val="10.6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2"/>
      <color indexed="12"/>
      <name val="Times New Roman"/>
      <family val="1"/>
    </font>
    <font>
      <u val="single"/>
      <sz val="13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double"/>
    </border>
    <border>
      <left style="thin"/>
      <right style="medium"/>
      <top style="double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double"/>
      <bottom style="thin"/>
    </border>
    <border>
      <left/>
      <right style="medium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 style="double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44">
    <xf numFmtId="0" fontId="0" fillId="0" borderId="0" xfId="0" applyAlignment="1">
      <alignment/>
    </xf>
    <xf numFmtId="0" fontId="2" fillId="0" borderId="0" xfId="0" applyFont="1" applyAlignment="1">
      <alignment/>
    </xf>
    <xf numFmtId="1" fontId="0" fillId="0" borderId="0" xfId="0" applyNumberForma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center" vertical="center" textRotation="90" wrapText="1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8" fillId="0" borderId="2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172" fontId="8" fillId="0" borderId="20" xfId="0" applyNumberFormat="1" applyFont="1" applyFill="1" applyBorder="1" applyAlignment="1">
      <alignment horizontal="center" vertical="center" wrapText="1"/>
    </xf>
    <xf numFmtId="172" fontId="8" fillId="0" borderId="21" xfId="0" applyNumberFormat="1" applyFont="1" applyFill="1" applyBorder="1" applyAlignment="1">
      <alignment horizontal="center" vertical="center" wrapText="1"/>
    </xf>
    <xf numFmtId="172" fontId="8" fillId="0" borderId="22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172" fontId="7" fillId="0" borderId="15" xfId="0" applyNumberFormat="1" applyFont="1" applyFill="1" applyBorder="1" applyAlignment="1">
      <alignment horizontal="center" vertical="center" wrapText="1"/>
    </xf>
    <xf numFmtId="172" fontId="7" fillId="0" borderId="23" xfId="0" applyNumberFormat="1" applyFont="1" applyFill="1" applyBorder="1" applyAlignment="1">
      <alignment horizontal="center" vertical="center" wrapText="1"/>
    </xf>
    <xf numFmtId="172" fontId="7" fillId="0" borderId="20" xfId="0" applyNumberFormat="1" applyFont="1" applyFill="1" applyBorder="1" applyAlignment="1">
      <alignment horizontal="center" vertical="center" wrapText="1"/>
    </xf>
    <xf numFmtId="172" fontId="8" fillId="0" borderId="24" xfId="0" applyNumberFormat="1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/>
    </xf>
    <xf numFmtId="172" fontId="8" fillId="0" borderId="20" xfId="0" applyNumberFormat="1" applyFont="1" applyFill="1" applyBorder="1" applyAlignment="1">
      <alignment horizontal="center" vertical="center"/>
    </xf>
    <xf numFmtId="172" fontId="8" fillId="0" borderId="21" xfId="0" applyNumberFormat="1" applyFont="1" applyFill="1" applyBorder="1" applyAlignment="1">
      <alignment horizontal="center" vertical="center"/>
    </xf>
    <xf numFmtId="172" fontId="8" fillId="0" borderId="17" xfId="0" applyNumberFormat="1" applyFont="1" applyFill="1" applyBorder="1" applyAlignment="1">
      <alignment horizontal="center" vertical="center"/>
    </xf>
    <xf numFmtId="172" fontId="8" fillId="0" borderId="25" xfId="0" applyNumberFormat="1" applyFont="1" applyFill="1" applyBorder="1" applyAlignment="1">
      <alignment horizontal="center" vertical="center"/>
    </xf>
    <xf numFmtId="1" fontId="7" fillId="0" borderId="15" xfId="0" applyNumberFormat="1" applyFont="1" applyFill="1" applyBorder="1" applyAlignment="1">
      <alignment horizontal="center" vertical="center"/>
    </xf>
    <xf numFmtId="1" fontId="7" fillId="0" borderId="23" xfId="0" applyNumberFormat="1" applyFont="1" applyFill="1" applyBorder="1" applyAlignment="1">
      <alignment horizontal="center" vertical="center"/>
    </xf>
    <xf numFmtId="1" fontId="7" fillId="0" borderId="26" xfId="0" applyNumberFormat="1" applyFont="1" applyFill="1" applyBorder="1" applyAlignment="1">
      <alignment horizontal="center" vertical="center"/>
    </xf>
    <xf numFmtId="1" fontId="7" fillId="0" borderId="27" xfId="0" applyNumberFormat="1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/>
    </xf>
    <xf numFmtId="1" fontId="8" fillId="0" borderId="16" xfId="0" applyNumberFormat="1" applyFont="1" applyFill="1" applyBorder="1" applyAlignment="1">
      <alignment horizontal="center" vertical="center"/>
    </xf>
    <xf numFmtId="1" fontId="8" fillId="0" borderId="28" xfId="0" applyNumberFormat="1" applyFont="1" applyFill="1" applyBorder="1" applyAlignment="1">
      <alignment horizontal="center" vertical="center"/>
    </xf>
    <xf numFmtId="1" fontId="7" fillId="0" borderId="29" xfId="0" applyNumberFormat="1" applyFont="1" applyFill="1" applyBorder="1" applyAlignment="1">
      <alignment horizontal="center" vertical="center"/>
    </xf>
    <xf numFmtId="1" fontId="8" fillId="0" borderId="30" xfId="0" applyNumberFormat="1" applyFont="1" applyFill="1" applyBorder="1" applyAlignment="1">
      <alignment horizontal="center" vertical="center"/>
    </xf>
    <xf numFmtId="1" fontId="8" fillId="0" borderId="31" xfId="0" applyNumberFormat="1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1" fontId="8" fillId="0" borderId="24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/>
    </xf>
    <xf numFmtId="0" fontId="13" fillId="0" borderId="0" xfId="0" applyFont="1" applyBorder="1" applyAlignment="1">
      <alignment/>
    </xf>
    <xf numFmtId="172" fontId="8" fillId="0" borderId="16" xfId="0" applyNumberFormat="1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/>
    </xf>
    <xf numFmtId="172" fontId="7" fillId="0" borderId="22" xfId="0" applyNumberFormat="1" applyFont="1" applyFill="1" applyBorder="1" applyAlignment="1">
      <alignment horizontal="center" vertical="center"/>
    </xf>
    <xf numFmtId="172" fontId="7" fillId="0" borderId="21" xfId="0" applyNumberFormat="1" applyFont="1" applyFill="1" applyBorder="1" applyAlignment="1">
      <alignment horizontal="center" vertical="center"/>
    </xf>
    <xf numFmtId="172" fontId="14" fillId="0" borderId="32" xfId="0" applyNumberFormat="1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172" fontId="14" fillId="0" borderId="22" xfId="0" applyNumberFormat="1" applyFont="1" applyFill="1" applyBorder="1" applyAlignment="1">
      <alignment horizontal="center" vertical="center"/>
    </xf>
    <xf numFmtId="172" fontId="14" fillId="0" borderId="25" xfId="0" applyNumberFormat="1" applyFont="1" applyFill="1" applyBorder="1" applyAlignment="1">
      <alignment horizontal="center" vertical="center"/>
    </xf>
    <xf numFmtId="1" fontId="7" fillId="0" borderId="16" xfId="0" applyNumberFormat="1" applyFont="1" applyFill="1" applyBorder="1" applyAlignment="1">
      <alignment horizontal="center" vertical="center"/>
    </xf>
    <xf numFmtId="172" fontId="7" fillId="0" borderId="15" xfId="0" applyNumberFormat="1" applyFont="1" applyFill="1" applyBorder="1" applyAlignment="1">
      <alignment horizontal="center" vertical="center"/>
    </xf>
    <xf numFmtId="172" fontId="7" fillId="0" borderId="23" xfId="0" applyNumberFormat="1" applyFont="1" applyFill="1" applyBorder="1" applyAlignment="1">
      <alignment horizontal="center" vertical="center"/>
    </xf>
    <xf numFmtId="0" fontId="7" fillId="0" borderId="33" xfId="0" applyFont="1" applyBorder="1" applyAlignment="1">
      <alignment horizontal="center" vertical="center" wrapText="1"/>
    </xf>
    <xf numFmtId="0" fontId="12" fillId="0" borderId="34" xfId="0" applyFont="1" applyFill="1" applyBorder="1" applyAlignment="1">
      <alignment horizontal="left" vertical="center" wrapText="1"/>
    </xf>
    <xf numFmtId="0" fontId="12" fillId="0" borderId="35" xfId="0" applyFont="1" applyFill="1" applyBorder="1" applyAlignment="1">
      <alignment horizontal="left" vertical="center" wrapText="1"/>
    </xf>
    <xf numFmtId="0" fontId="9" fillId="0" borderId="0" xfId="0" applyFont="1" applyAlignment="1">
      <alignment/>
    </xf>
    <xf numFmtId="0" fontId="7" fillId="0" borderId="15" xfId="0" applyFont="1" applyBorder="1" applyAlignment="1">
      <alignment horizontal="center"/>
    </xf>
    <xf numFmtId="172" fontId="7" fillId="0" borderId="15" xfId="0" applyNumberFormat="1" applyFont="1" applyBorder="1" applyAlignment="1">
      <alignment horizontal="center"/>
    </xf>
    <xf numFmtId="172" fontId="7" fillId="0" borderId="23" xfId="0" applyNumberFormat="1" applyFont="1" applyBorder="1" applyAlignment="1">
      <alignment horizontal="center"/>
    </xf>
    <xf numFmtId="0" fontId="12" fillId="0" borderId="34" xfId="0" applyFont="1" applyFill="1" applyBorder="1" applyAlignment="1">
      <alignment vertical="center" wrapText="1"/>
    </xf>
    <xf numFmtId="0" fontId="12" fillId="0" borderId="36" xfId="0" applyFont="1" applyFill="1" applyBorder="1" applyAlignment="1">
      <alignment vertical="center" wrapText="1"/>
    </xf>
    <xf numFmtId="49" fontId="8" fillId="0" borderId="22" xfId="0" applyNumberFormat="1" applyFont="1" applyFill="1" applyBorder="1" applyAlignment="1">
      <alignment horizontal="center" vertical="center"/>
    </xf>
    <xf numFmtId="174" fontId="8" fillId="0" borderId="22" xfId="0" applyNumberFormat="1" applyFont="1" applyFill="1" applyBorder="1" applyAlignment="1">
      <alignment horizontal="center" vertical="center"/>
    </xf>
    <xf numFmtId="174" fontId="8" fillId="0" borderId="21" xfId="0" applyNumberFormat="1" applyFont="1" applyFill="1" applyBorder="1" applyAlignment="1">
      <alignment horizontal="center" vertical="center"/>
    </xf>
    <xf numFmtId="0" fontId="12" fillId="0" borderId="37" xfId="0" applyFont="1" applyFill="1" applyBorder="1" applyAlignment="1">
      <alignment vertical="center" wrapText="1"/>
    </xf>
    <xf numFmtId="1" fontId="7" fillId="0" borderId="24" xfId="0" applyNumberFormat="1" applyFont="1" applyFill="1" applyBorder="1" applyAlignment="1">
      <alignment horizontal="center" vertical="center"/>
    </xf>
    <xf numFmtId="0" fontId="12" fillId="0" borderId="38" xfId="0" applyFont="1" applyFill="1" applyBorder="1" applyAlignment="1">
      <alignment vertical="center" wrapText="1"/>
    </xf>
    <xf numFmtId="0" fontId="8" fillId="0" borderId="20" xfId="0" applyFont="1" applyFill="1" applyBorder="1" applyAlignment="1">
      <alignment horizontal="center" wrapText="1"/>
    </xf>
    <xf numFmtId="0" fontId="8" fillId="0" borderId="21" xfId="0" applyFont="1" applyFill="1" applyBorder="1" applyAlignment="1">
      <alignment horizontal="center" wrapText="1"/>
    </xf>
    <xf numFmtId="0" fontId="12" fillId="0" borderId="39" xfId="0" applyFont="1" applyFill="1" applyBorder="1" applyAlignment="1">
      <alignment horizontal="right" vertical="center" wrapText="1"/>
    </xf>
    <xf numFmtId="0" fontId="8" fillId="0" borderId="22" xfId="0" applyFont="1" applyFill="1" applyBorder="1" applyAlignment="1">
      <alignment horizontal="center" wrapText="1"/>
    </xf>
    <xf numFmtId="0" fontId="8" fillId="0" borderId="25" xfId="0" applyFont="1" applyFill="1" applyBorder="1" applyAlignment="1">
      <alignment horizontal="center" wrapText="1"/>
    </xf>
    <xf numFmtId="0" fontId="8" fillId="0" borderId="21" xfId="0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right" vertical="center" wrapText="1"/>
    </xf>
    <xf numFmtId="174" fontId="0" fillId="0" borderId="0" xfId="0" applyNumberFormat="1" applyAlignment="1">
      <alignment/>
    </xf>
    <xf numFmtId="0" fontId="12" fillId="0" borderId="40" xfId="0" applyFont="1" applyFill="1" applyBorder="1" applyAlignment="1">
      <alignment vertical="center" wrapText="1"/>
    </xf>
    <xf numFmtId="49" fontId="8" fillId="0" borderId="15" xfId="0" applyNumberFormat="1" applyFont="1" applyFill="1" applyBorder="1" applyAlignment="1">
      <alignment horizontal="center" vertical="center"/>
    </xf>
    <xf numFmtId="174" fontId="8" fillId="0" borderId="15" xfId="0" applyNumberFormat="1" applyFont="1" applyFill="1" applyBorder="1" applyAlignment="1">
      <alignment horizontal="center" vertical="center"/>
    </xf>
    <xf numFmtId="174" fontId="8" fillId="0" borderId="23" xfId="0" applyNumberFormat="1" applyFont="1" applyFill="1" applyBorder="1" applyAlignment="1">
      <alignment horizontal="center" vertical="center"/>
    </xf>
    <xf numFmtId="0" fontId="12" fillId="0" borderId="41" xfId="0" applyFont="1" applyFill="1" applyBorder="1" applyAlignment="1">
      <alignment vertical="center" wrapText="1"/>
    </xf>
    <xf numFmtId="0" fontId="12" fillId="0" borderId="35" xfId="0" applyFont="1" applyFill="1" applyBorder="1" applyAlignment="1">
      <alignment horizontal="left" wrapText="1"/>
    </xf>
    <xf numFmtId="0" fontId="12" fillId="0" borderId="42" xfId="0" applyFont="1" applyFill="1" applyBorder="1" applyAlignment="1">
      <alignment horizontal="right" vertical="center" wrapText="1"/>
    </xf>
    <xf numFmtId="0" fontId="12" fillId="0" borderId="34" xfId="0" applyFont="1" applyFill="1" applyBorder="1" applyAlignment="1">
      <alignment horizontal="left" wrapText="1"/>
    </xf>
    <xf numFmtId="0" fontId="12" fillId="0" borderId="34" xfId="0" applyFont="1" applyFill="1" applyBorder="1" applyAlignment="1">
      <alignment horizontal="right" vertical="center" wrapText="1"/>
    </xf>
    <xf numFmtId="49" fontId="7" fillId="0" borderId="20" xfId="0" applyNumberFormat="1" applyFont="1" applyFill="1" applyBorder="1" applyAlignment="1">
      <alignment horizontal="center" vertical="center"/>
    </xf>
    <xf numFmtId="174" fontId="7" fillId="0" borderId="20" xfId="0" applyNumberFormat="1" applyFont="1" applyFill="1" applyBorder="1" applyAlignment="1">
      <alignment horizontal="center" vertical="center"/>
    </xf>
    <xf numFmtId="174" fontId="7" fillId="0" borderId="2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15" fillId="0" borderId="0" xfId="0" applyFont="1" applyAlignment="1">
      <alignment/>
    </xf>
    <xf numFmtId="174" fontId="14" fillId="0" borderId="43" xfId="0" applyNumberFormat="1" applyFont="1" applyFill="1" applyBorder="1" applyAlignment="1">
      <alignment horizontal="center" vertical="center" wrapText="1"/>
    </xf>
    <xf numFmtId="4" fontId="14" fillId="0" borderId="43" xfId="0" applyNumberFormat="1" applyFont="1" applyFill="1" applyBorder="1" applyAlignment="1">
      <alignment horizontal="center" vertical="center" wrapText="1"/>
    </xf>
    <xf numFmtId="174" fontId="14" fillId="0" borderId="21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/>
    </xf>
    <xf numFmtId="0" fontId="7" fillId="0" borderId="15" xfId="0" applyFont="1" applyFill="1" applyBorder="1" applyAlignment="1">
      <alignment/>
    </xf>
    <xf numFmtId="172" fontId="7" fillId="0" borderId="15" xfId="0" applyNumberFormat="1" applyFont="1" applyFill="1" applyBorder="1" applyAlignment="1">
      <alignment horizontal="center"/>
    </xf>
    <xf numFmtId="0" fontId="7" fillId="0" borderId="44" xfId="0" applyFont="1" applyFill="1" applyBorder="1" applyAlignment="1">
      <alignment/>
    </xf>
    <xf numFmtId="174" fontId="7" fillId="0" borderId="23" xfId="0" applyNumberFormat="1" applyFont="1" applyFill="1" applyBorder="1" applyAlignment="1">
      <alignment horizontal="center" vertical="center" wrapText="1"/>
    </xf>
    <xf numFmtId="174" fontId="16" fillId="0" borderId="22" xfId="0" applyNumberFormat="1" applyFont="1" applyFill="1" applyBorder="1" applyAlignment="1">
      <alignment horizontal="center" vertical="center" wrapText="1"/>
    </xf>
    <xf numFmtId="4" fontId="16" fillId="0" borderId="22" xfId="0" applyNumberFormat="1" applyFont="1" applyFill="1" applyBorder="1" applyAlignment="1">
      <alignment horizontal="center" vertical="center" wrapText="1"/>
    </xf>
    <xf numFmtId="0" fontId="12" fillId="0" borderId="45" xfId="0" applyFont="1" applyFill="1" applyBorder="1" applyAlignment="1">
      <alignment vertical="center" wrapText="1"/>
    </xf>
    <xf numFmtId="0" fontId="14" fillId="0" borderId="20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4" fontId="14" fillId="0" borderId="25" xfId="0" applyNumberFormat="1" applyFont="1" applyFill="1" applyBorder="1" applyAlignment="1">
      <alignment horizontal="center" vertical="center" wrapText="1"/>
    </xf>
    <xf numFmtId="174" fontId="14" fillId="0" borderId="32" xfId="0" applyNumberFormat="1" applyFont="1" applyFill="1" applyBorder="1" applyAlignment="1">
      <alignment horizontal="center" vertical="center" wrapText="1"/>
    </xf>
    <xf numFmtId="174" fontId="14" fillId="0" borderId="17" xfId="0" applyNumberFormat="1" applyFont="1" applyFill="1" applyBorder="1" applyAlignment="1">
      <alignment horizontal="center" vertical="center" wrapText="1"/>
    </xf>
    <xf numFmtId="174" fontId="14" fillId="0" borderId="22" xfId="0" applyNumberFormat="1" applyFont="1" applyFill="1" applyBorder="1" applyAlignment="1">
      <alignment horizontal="center" vertical="center" wrapText="1"/>
    </xf>
    <xf numFmtId="174" fontId="7" fillId="0" borderId="46" xfId="0" applyNumberFormat="1" applyFont="1" applyFill="1" applyBorder="1" applyAlignment="1">
      <alignment horizontal="center" vertical="center" wrapText="1"/>
    </xf>
    <xf numFmtId="174" fontId="7" fillId="0" borderId="24" xfId="0" applyNumberFormat="1" applyFont="1" applyFill="1" applyBorder="1" applyAlignment="1">
      <alignment horizontal="center" vertical="center" wrapText="1"/>
    </xf>
    <xf numFmtId="174" fontId="7" fillId="0" borderId="22" xfId="0" applyNumberFormat="1" applyFont="1" applyFill="1" applyBorder="1" applyAlignment="1">
      <alignment horizontal="center" vertical="center" wrapText="1"/>
    </xf>
    <xf numFmtId="174" fontId="7" fillId="0" borderId="25" xfId="0" applyNumberFormat="1" applyFont="1" applyFill="1" applyBorder="1" applyAlignment="1">
      <alignment horizontal="center" vertical="center" wrapText="1"/>
    </xf>
    <xf numFmtId="0" fontId="8" fillId="0" borderId="47" xfId="0" applyFont="1" applyFill="1" applyBorder="1" applyAlignment="1">
      <alignment horizontal="center" wrapText="1"/>
    </xf>
    <xf numFmtId="0" fontId="8" fillId="0" borderId="20" xfId="0" applyFont="1" applyFill="1" applyBorder="1" applyAlignment="1">
      <alignment horizontal="center" wrapText="1"/>
    </xf>
    <xf numFmtId="174" fontId="7" fillId="0" borderId="47" xfId="0" applyNumberFormat="1" applyFont="1" applyFill="1" applyBorder="1" applyAlignment="1">
      <alignment horizontal="center" vertical="center" wrapText="1"/>
    </xf>
    <xf numFmtId="174" fontId="7" fillId="0" borderId="20" xfId="0" applyNumberFormat="1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12" fillId="0" borderId="41" xfId="0" applyFont="1" applyFill="1" applyBorder="1" applyAlignment="1">
      <alignment horizontal="left" vertical="center" wrapText="1"/>
    </xf>
    <xf numFmtId="0" fontId="12" fillId="0" borderId="35" xfId="0" applyFont="1" applyFill="1" applyBorder="1" applyAlignment="1">
      <alignment horizontal="left" vertical="center" wrapText="1"/>
    </xf>
    <xf numFmtId="0" fontId="12" fillId="0" borderId="34" xfId="0" applyFont="1" applyFill="1" applyBorder="1" applyAlignment="1">
      <alignment vertical="center" wrapText="1"/>
    </xf>
    <xf numFmtId="0" fontId="12" fillId="0" borderId="35" xfId="0" applyFont="1" applyFill="1" applyBorder="1" applyAlignment="1">
      <alignment vertical="center" wrapText="1"/>
    </xf>
    <xf numFmtId="0" fontId="12" fillId="0" borderId="34" xfId="0" applyFont="1" applyFill="1" applyBorder="1" applyAlignment="1">
      <alignment horizontal="left" vertical="center" wrapText="1"/>
    </xf>
    <xf numFmtId="0" fontId="8" fillId="0" borderId="47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10" fillId="0" borderId="0" xfId="0" applyFont="1" applyAlignment="1">
      <alignment horizontal="center" wrapText="1"/>
    </xf>
    <xf numFmtId="0" fontId="8" fillId="0" borderId="48" xfId="0" applyFont="1" applyFill="1" applyBorder="1" applyAlignment="1">
      <alignment horizontal="center" wrapText="1"/>
    </xf>
    <xf numFmtId="0" fontId="8" fillId="0" borderId="21" xfId="0" applyFont="1" applyFill="1" applyBorder="1" applyAlignment="1">
      <alignment horizontal="center" wrapText="1"/>
    </xf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49" xfId="0" applyFont="1" applyBorder="1" applyAlignment="1">
      <alignment horizontal="right"/>
    </xf>
    <xf numFmtId="174" fontId="7" fillId="0" borderId="48" xfId="0" applyNumberFormat="1" applyFont="1" applyFill="1" applyBorder="1" applyAlignment="1">
      <alignment horizontal="center" vertical="center" wrapText="1"/>
    </xf>
    <xf numFmtId="174" fontId="7" fillId="0" borderId="2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0"/>
  <sheetViews>
    <sheetView tabSelected="1" zoomScale="75" zoomScaleNormal="75" zoomScalePageLayoutView="0" workbookViewId="0" topLeftCell="A1">
      <selection activeCell="W43" sqref="W43"/>
    </sheetView>
  </sheetViews>
  <sheetFormatPr defaultColWidth="9.00390625" defaultRowHeight="12.75"/>
  <cols>
    <col min="1" max="1" width="42.125" style="0" customWidth="1"/>
    <col min="2" max="2" width="8.125" style="0" customWidth="1"/>
    <col min="3" max="3" width="8.625" style="0" customWidth="1"/>
    <col min="4" max="4" width="7.50390625" style="0" customWidth="1"/>
    <col min="5" max="6" width="9.50390625" style="0" customWidth="1"/>
    <col min="7" max="7" width="7.50390625" style="0" customWidth="1"/>
    <col min="8" max="8" width="7.875" style="0" customWidth="1"/>
    <col min="9" max="9" width="8.625" style="0" customWidth="1"/>
    <col min="10" max="11" width="7.875" style="0" customWidth="1"/>
    <col min="12" max="12" width="7.50390625" style="0" customWidth="1"/>
    <col min="13" max="13" width="7.875" style="0" customWidth="1"/>
    <col min="14" max="14" width="10.50390625" style="0" customWidth="1"/>
  </cols>
  <sheetData>
    <row r="1" spans="1:14" ht="16.5">
      <c r="A1" s="4"/>
      <c r="B1" s="4"/>
      <c r="C1" s="4"/>
      <c r="D1" s="4"/>
      <c r="E1" s="4"/>
      <c r="F1" s="4"/>
      <c r="G1" s="4"/>
      <c r="H1" s="4"/>
      <c r="I1" s="140" t="s">
        <v>29</v>
      </c>
      <c r="J1" s="140"/>
      <c r="K1" s="140"/>
      <c r="L1" s="140"/>
      <c r="M1" s="140"/>
      <c r="N1" s="140"/>
    </row>
    <row r="2" spans="1:15" ht="16.5">
      <c r="A2" s="4"/>
      <c r="B2" s="4"/>
      <c r="C2" s="4"/>
      <c r="D2" s="4"/>
      <c r="E2" s="4"/>
      <c r="F2" s="4"/>
      <c r="G2" s="4"/>
      <c r="H2" s="4"/>
      <c r="I2" s="139" t="s">
        <v>33</v>
      </c>
      <c r="J2" s="139"/>
      <c r="K2" s="139"/>
      <c r="L2" s="139"/>
      <c r="M2" s="139"/>
      <c r="N2" s="139"/>
      <c r="O2" s="139"/>
    </row>
    <row r="3" spans="1:14" ht="16.5">
      <c r="A3" s="4"/>
      <c r="B3" s="4"/>
      <c r="C3" s="4"/>
      <c r="D3" s="4"/>
      <c r="E3" s="4"/>
      <c r="F3" s="4"/>
      <c r="G3" s="4"/>
      <c r="H3" s="4"/>
      <c r="I3" s="140" t="s">
        <v>30</v>
      </c>
      <c r="J3" s="140"/>
      <c r="K3" s="140"/>
      <c r="L3" s="140"/>
      <c r="M3" s="140"/>
      <c r="N3" s="140"/>
    </row>
    <row r="4" spans="1:14" ht="16.5">
      <c r="A4" s="4"/>
      <c r="B4" s="4"/>
      <c r="C4" s="4"/>
      <c r="D4" s="4"/>
      <c r="E4" s="4"/>
      <c r="F4" s="4"/>
      <c r="G4" s="4"/>
      <c r="H4" s="4"/>
      <c r="I4" s="4"/>
      <c r="J4" s="18"/>
      <c r="K4" s="18"/>
      <c r="L4" s="18"/>
      <c r="M4" s="17"/>
      <c r="N4" s="17"/>
    </row>
    <row r="5" spans="1:14" ht="16.5">
      <c r="A5" s="4"/>
      <c r="B5" s="4"/>
      <c r="C5" s="4"/>
      <c r="D5" s="4"/>
      <c r="E5" s="4"/>
      <c r="F5" s="4"/>
      <c r="G5" s="4"/>
      <c r="H5" s="4"/>
      <c r="I5" s="141" t="s">
        <v>34</v>
      </c>
      <c r="J5" s="141"/>
      <c r="K5" s="141"/>
      <c r="L5" s="141"/>
      <c r="M5" s="141"/>
      <c r="N5" s="141"/>
    </row>
    <row r="6" spans="1:14" ht="6.75" customHeight="1">
      <c r="A6" s="4"/>
      <c r="B6" s="4"/>
      <c r="C6" s="4"/>
      <c r="D6" s="4"/>
      <c r="E6" s="4"/>
      <c r="F6" s="4"/>
      <c r="G6" s="4"/>
      <c r="H6" s="4"/>
      <c r="I6" s="4"/>
      <c r="J6" s="17"/>
      <c r="K6" s="17"/>
      <c r="L6" s="17"/>
      <c r="M6" s="17"/>
      <c r="N6" s="17"/>
    </row>
    <row r="7" spans="1:14" ht="16.5">
      <c r="A7" s="4"/>
      <c r="B7" s="4"/>
      <c r="C7" s="4"/>
      <c r="D7" s="4"/>
      <c r="E7" s="4"/>
      <c r="F7" s="4"/>
      <c r="G7" s="4"/>
      <c r="H7" s="4"/>
      <c r="I7" s="4"/>
      <c r="J7" s="49" t="s">
        <v>55</v>
      </c>
      <c r="K7" s="48"/>
      <c r="L7" s="48"/>
      <c r="M7" s="48"/>
      <c r="N7" s="17"/>
    </row>
    <row r="8" spans="1:14" ht="18">
      <c r="A8" s="4"/>
      <c r="B8" s="4"/>
      <c r="C8" s="4"/>
      <c r="D8" s="4"/>
      <c r="E8" s="4"/>
      <c r="F8" s="4"/>
      <c r="G8" s="4"/>
      <c r="H8" s="4"/>
      <c r="I8" s="4"/>
      <c r="J8" s="3"/>
      <c r="K8" s="3"/>
      <c r="L8" s="3"/>
      <c r="M8" s="3"/>
      <c r="N8" s="1"/>
    </row>
    <row r="9" spans="1:14" ht="16.5">
      <c r="A9" s="135" t="s">
        <v>23</v>
      </c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</row>
    <row r="10" spans="1:14" ht="16.5">
      <c r="A10" s="138" t="s">
        <v>35</v>
      </c>
      <c r="B10" s="138"/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</row>
    <row r="11" spans="1:14" ht="17.25" thickBot="1">
      <c r="A11" s="138" t="s">
        <v>24</v>
      </c>
      <c r="B11" s="138"/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</row>
    <row r="12" spans="1:14" ht="84.75" customHeight="1">
      <c r="A12" s="61" t="s">
        <v>1</v>
      </c>
      <c r="B12" s="14" t="s">
        <v>18</v>
      </c>
      <c r="C12" s="15" t="s">
        <v>3</v>
      </c>
      <c r="D12" s="15" t="s">
        <v>4</v>
      </c>
      <c r="E12" s="15" t="s">
        <v>5</v>
      </c>
      <c r="F12" s="15" t="s">
        <v>6</v>
      </c>
      <c r="G12" s="15" t="s">
        <v>7</v>
      </c>
      <c r="H12" s="15" t="s">
        <v>8</v>
      </c>
      <c r="I12" s="15" t="s">
        <v>9</v>
      </c>
      <c r="J12" s="15" t="s">
        <v>10</v>
      </c>
      <c r="K12" s="15" t="s">
        <v>11</v>
      </c>
      <c r="L12" s="15" t="s">
        <v>12</v>
      </c>
      <c r="M12" s="15" t="s">
        <v>13</v>
      </c>
      <c r="N12" s="5" t="s">
        <v>2</v>
      </c>
    </row>
    <row r="13" spans="1:14" ht="12.75" customHeight="1" thickBot="1">
      <c r="A13" s="6" t="s">
        <v>15</v>
      </c>
      <c r="B13" s="7" t="s">
        <v>16</v>
      </c>
      <c r="C13" s="7">
        <v>1</v>
      </c>
      <c r="D13" s="7">
        <v>2</v>
      </c>
      <c r="E13" s="7">
        <v>3</v>
      </c>
      <c r="F13" s="7">
        <v>4</v>
      </c>
      <c r="G13" s="7">
        <v>5</v>
      </c>
      <c r="H13" s="7">
        <v>6</v>
      </c>
      <c r="I13" s="7">
        <v>7</v>
      </c>
      <c r="J13" s="7">
        <v>8</v>
      </c>
      <c r="K13" s="7">
        <v>9</v>
      </c>
      <c r="L13" s="7">
        <v>10</v>
      </c>
      <c r="M13" s="8">
        <v>11</v>
      </c>
      <c r="N13" s="9" t="s">
        <v>17</v>
      </c>
    </row>
    <row r="14" spans="1:14" ht="12.75" customHeight="1">
      <c r="A14" s="130" t="s">
        <v>56</v>
      </c>
      <c r="B14" s="19" t="s">
        <v>19</v>
      </c>
      <c r="C14" s="19"/>
      <c r="D14" s="20"/>
      <c r="E14" s="20"/>
      <c r="F14" s="20"/>
      <c r="G14" s="21"/>
      <c r="H14" s="20"/>
      <c r="I14" s="20"/>
      <c r="J14" s="21">
        <v>1</v>
      </c>
      <c r="K14" s="20"/>
      <c r="L14" s="20"/>
      <c r="M14" s="20"/>
      <c r="N14" s="22">
        <f aca="true" t="shared" si="0" ref="N14:N19">SUM(C14:M14)</f>
        <v>1</v>
      </c>
    </row>
    <row r="15" spans="1:14" ht="12.75" customHeight="1">
      <c r="A15" s="130"/>
      <c r="B15" s="47" t="s">
        <v>20</v>
      </c>
      <c r="C15" s="23">
        <v>1</v>
      </c>
      <c r="D15" s="23"/>
      <c r="E15" s="23"/>
      <c r="F15" s="23"/>
      <c r="G15" s="23"/>
      <c r="H15" s="23"/>
      <c r="I15" s="23"/>
      <c r="J15" s="23"/>
      <c r="K15" s="23">
        <v>1</v>
      </c>
      <c r="L15" s="23"/>
      <c r="M15" s="23"/>
      <c r="N15" s="22">
        <f t="shared" si="0"/>
        <v>2</v>
      </c>
    </row>
    <row r="16" spans="1:14" ht="36.75" customHeight="1" thickBot="1">
      <c r="A16" s="127"/>
      <c r="B16" s="24" t="s">
        <v>0</v>
      </c>
      <c r="C16" s="25">
        <f>SUM(C14:C15)</f>
        <v>1</v>
      </c>
      <c r="D16" s="25"/>
      <c r="E16" s="25"/>
      <c r="F16" s="25"/>
      <c r="G16" s="25"/>
      <c r="H16" s="25"/>
      <c r="I16" s="25"/>
      <c r="J16" s="25">
        <f>SUM(J14:J15)</f>
        <v>1</v>
      </c>
      <c r="K16" s="25">
        <f>SUM(K14:K15)</f>
        <v>1</v>
      </c>
      <c r="L16" s="25"/>
      <c r="M16" s="25"/>
      <c r="N16" s="26">
        <f t="shared" si="0"/>
        <v>3</v>
      </c>
    </row>
    <row r="17" spans="1:14" ht="12.75" customHeight="1" thickTop="1">
      <c r="A17" s="130" t="s">
        <v>57</v>
      </c>
      <c r="B17" s="19" t="s">
        <v>19</v>
      </c>
      <c r="C17" s="27"/>
      <c r="D17" s="27"/>
      <c r="E17" s="21">
        <v>1</v>
      </c>
      <c r="F17" s="27"/>
      <c r="G17" s="21">
        <v>1</v>
      </c>
      <c r="H17" s="27"/>
      <c r="I17" s="27"/>
      <c r="J17" s="21">
        <v>1</v>
      </c>
      <c r="K17" s="21">
        <v>1</v>
      </c>
      <c r="L17" s="21">
        <v>2</v>
      </c>
      <c r="M17" s="21"/>
      <c r="N17" s="28">
        <f t="shared" si="0"/>
        <v>6</v>
      </c>
    </row>
    <row r="18" spans="1:14" ht="12.75" customHeight="1">
      <c r="A18" s="130"/>
      <c r="B18" s="47" t="s">
        <v>20</v>
      </c>
      <c r="C18" s="23">
        <v>1</v>
      </c>
      <c r="D18" s="23">
        <v>1</v>
      </c>
      <c r="E18" s="23">
        <v>1</v>
      </c>
      <c r="F18" s="23">
        <v>1</v>
      </c>
      <c r="G18" s="23"/>
      <c r="H18" s="23">
        <v>1</v>
      </c>
      <c r="I18" s="23">
        <v>1</v>
      </c>
      <c r="J18" s="23">
        <v>1</v>
      </c>
      <c r="K18" s="23"/>
      <c r="L18" s="23">
        <v>1</v>
      </c>
      <c r="M18" s="23">
        <v>1</v>
      </c>
      <c r="N18" s="22">
        <f t="shared" si="0"/>
        <v>9</v>
      </c>
    </row>
    <row r="19" spans="1:14" ht="36" customHeight="1" thickBot="1">
      <c r="A19" s="127"/>
      <c r="B19" s="24" t="s">
        <v>0</v>
      </c>
      <c r="C19" s="25">
        <f>SUM(C17:C18)</f>
        <v>1</v>
      </c>
      <c r="D19" s="25">
        <f>SUM(D17:D18)</f>
        <v>1</v>
      </c>
      <c r="E19" s="25">
        <v>2</v>
      </c>
      <c r="F19" s="25">
        <v>1</v>
      </c>
      <c r="G19" s="25">
        <f>SUM(G17:G18)</f>
        <v>1</v>
      </c>
      <c r="H19" s="25">
        <v>1</v>
      </c>
      <c r="I19" s="25">
        <v>1</v>
      </c>
      <c r="J19" s="25">
        <f>SUM(J17:J18)</f>
        <v>2</v>
      </c>
      <c r="K19" s="25">
        <v>1</v>
      </c>
      <c r="L19" s="25">
        <v>3</v>
      </c>
      <c r="M19" s="25">
        <f>SUM(M17:M18)</f>
        <v>1</v>
      </c>
      <c r="N19" s="26">
        <f t="shared" si="0"/>
        <v>15</v>
      </c>
    </row>
    <row r="20" spans="1:14" ht="12.75" customHeight="1" thickTop="1">
      <c r="A20" s="126" t="s">
        <v>22</v>
      </c>
      <c r="B20" s="46" t="s">
        <v>21</v>
      </c>
      <c r="C20" s="50">
        <v>35</v>
      </c>
      <c r="D20" s="50">
        <v>15</v>
      </c>
      <c r="E20" s="50">
        <v>45</v>
      </c>
      <c r="F20" s="50">
        <v>15</v>
      </c>
      <c r="G20" s="50">
        <v>40</v>
      </c>
      <c r="H20" s="50">
        <v>10</v>
      </c>
      <c r="I20" s="50">
        <v>30</v>
      </c>
      <c r="J20" s="50">
        <v>45</v>
      </c>
      <c r="K20" s="50">
        <v>60</v>
      </c>
      <c r="L20" s="50">
        <v>70</v>
      </c>
      <c r="M20" s="50">
        <v>35</v>
      </c>
      <c r="N20" s="28">
        <f aca="true" t="shared" si="1" ref="N20:N26">SUM(C20:M20)</f>
        <v>400</v>
      </c>
    </row>
    <row r="21" spans="1:14" ht="12.75" customHeight="1">
      <c r="A21" s="130"/>
      <c r="B21" s="29" t="s">
        <v>19</v>
      </c>
      <c r="C21" s="30">
        <v>10</v>
      </c>
      <c r="D21" s="30">
        <v>10</v>
      </c>
      <c r="E21" s="30"/>
      <c r="F21" s="30">
        <v>10</v>
      </c>
      <c r="G21" s="30"/>
      <c r="H21" s="30">
        <v>10</v>
      </c>
      <c r="I21" s="30">
        <v>15</v>
      </c>
      <c r="J21" s="30"/>
      <c r="K21" s="30">
        <v>20</v>
      </c>
      <c r="L21" s="30">
        <v>20</v>
      </c>
      <c r="M21" s="30">
        <v>10</v>
      </c>
      <c r="N21" s="31">
        <f t="shared" si="1"/>
        <v>105</v>
      </c>
    </row>
    <row r="22" spans="1:14" ht="12.75" customHeight="1">
      <c r="A22" s="130"/>
      <c r="B22" s="51" t="s">
        <v>0</v>
      </c>
      <c r="C22" s="52">
        <v>45</v>
      </c>
      <c r="D22" s="52">
        <v>25</v>
      </c>
      <c r="E22" s="52">
        <v>45</v>
      </c>
      <c r="F22" s="52">
        <v>25</v>
      </c>
      <c r="G22" s="52">
        <v>40</v>
      </c>
      <c r="H22" s="52">
        <v>20</v>
      </c>
      <c r="I22" s="52">
        <v>45</v>
      </c>
      <c r="J22" s="52">
        <v>45</v>
      </c>
      <c r="K22" s="52">
        <v>80</v>
      </c>
      <c r="L22" s="52">
        <v>90</v>
      </c>
      <c r="M22" s="52">
        <v>45</v>
      </c>
      <c r="N22" s="53">
        <f>SUM(C22:M22)</f>
        <v>505</v>
      </c>
    </row>
    <row r="23" spans="1:14" ht="16.5" customHeight="1">
      <c r="A23" s="62" t="s">
        <v>49</v>
      </c>
      <c r="B23" s="51" t="s">
        <v>0</v>
      </c>
      <c r="C23" s="56">
        <v>45</v>
      </c>
      <c r="D23" s="56">
        <v>25</v>
      </c>
      <c r="E23" s="56">
        <v>45</v>
      </c>
      <c r="F23" s="56">
        <v>25</v>
      </c>
      <c r="G23" s="56">
        <v>40</v>
      </c>
      <c r="H23" s="56">
        <v>20</v>
      </c>
      <c r="I23" s="56">
        <v>45</v>
      </c>
      <c r="J23" s="56">
        <v>45</v>
      </c>
      <c r="K23" s="56">
        <v>80</v>
      </c>
      <c r="L23" s="56">
        <v>75</v>
      </c>
      <c r="M23" s="56">
        <v>45</v>
      </c>
      <c r="N23" s="54">
        <f>SUM(C23:M23)</f>
        <v>490</v>
      </c>
    </row>
    <row r="24" spans="1:14" ht="15.75" thickBot="1">
      <c r="A24" s="63" t="s">
        <v>50</v>
      </c>
      <c r="B24" s="10" t="s">
        <v>0</v>
      </c>
      <c r="C24" s="65"/>
      <c r="D24" s="65"/>
      <c r="E24" s="66"/>
      <c r="F24" s="65"/>
      <c r="G24" s="65"/>
      <c r="H24" s="65"/>
      <c r="I24" s="65"/>
      <c r="J24" s="65"/>
      <c r="K24" s="65"/>
      <c r="L24" s="66">
        <v>15</v>
      </c>
      <c r="M24" s="65"/>
      <c r="N24" s="67">
        <f>SUM(E24:M24)</f>
        <v>15</v>
      </c>
    </row>
    <row r="25" spans="1:14" ht="19.5" customHeight="1" thickTop="1">
      <c r="A25" s="130" t="s">
        <v>58</v>
      </c>
      <c r="B25" s="11" t="s">
        <v>21</v>
      </c>
      <c r="C25" s="30">
        <v>300</v>
      </c>
      <c r="D25" s="30">
        <v>75</v>
      </c>
      <c r="E25" s="30">
        <v>200</v>
      </c>
      <c r="F25" s="30">
        <v>25</v>
      </c>
      <c r="G25" s="30">
        <v>100</v>
      </c>
      <c r="H25" s="30">
        <v>20</v>
      </c>
      <c r="I25" s="30">
        <v>25</v>
      </c>
      <c r="J25" s="30">
        <v>300</v>
      </c>
      <c r="K25" s="30">
        <v>200</v>
      </c>
      <c r="L25" s="30">
        <v>200</v>
      </c>
      <c r="M25" s="30">
        <v>55</v>
      </c>
      <c r="N25" s="31">
        <f t="shared" si="1"/>
        <v>1500</v>
      </c>
    </row>
    <row r="26" spans="1:14" ht="16.5" customHeight="1">
      <c r="A26" s="130"/>
      <c r="B26" s="13" t="s">
        <v>19</v>
      </c>
      <c r="C26" s="32">
        <v>150</v>
      </c>
      <c r="D26" s="32">
        <v>75</v>
      </c>
      <c r="E26" s="32">
        <v>200</v>
      </c>
      <c r="F26" s="32">
        <v>25</v>
      </c>
      <c r="G26" s="32">
        <v>100</v>
      </c>
      <c r="H26" s="32"/>
      <c r="I26" s="32">
        <v>25</v>
      </c>
      <c r="J26" s="32">
        <v>100</v>
      </c>
      <c r="K26" s="32">
        <v>150</v>
      </c>
      <c r="L26" s="32">
        <v>150</v>
      </c>
      <c r="M26" s="32">
        <v>25</v>
      </c>
      <c r="N26" s="33">
        <f t="shared" si="1"/>
        <v>1000</v>
      </c>
    </row>
    <row r="27" spans="1:14" ht="16.5" customHeight="1">
      <c r="A27" s="130"/>
      <c r="B27" s="51" t="s">
        <v>0</v>
      </c>
      <c r="C27" s="52">
        <v>450</v>
      </c>
      <c r="D27" s="52">
        <v>150</v>
      </c>
      <c r="E27" s="52">
        <v>400</v>
      </c>
      <c r="F27" s="52">
        <f>SUM(F23:F25)</f>
        <v>50</v>
      </c>
      <c r="G27" s="52">
        <v>200</v>
      </c>
      <c r="H27" s="52">
        <v>20</v>
      </c>
      <c r="I27" s="52">
        <v>50</v>
      </c>
      <c r="J27" s="52">
        <v>400</v>
      </c>
      <c r="K27" s="52">
        <v>350</v>
      </c>
      <c r="L27" s="52">
        <v>350</v>
      </c>
      <c r="M27" s="52">
        <v>80</v>
      </c>
      <c r="N27" s="53">
        <f>SUM(C27:M27)</f>
        <v>2500</v>
      </c>
    </row>
    <row r="28" spans="1:14" ht="16.5" customHeight="1">
      <c r="A28" s="62" t="s">
        <v>42</v>
      </c>
      <c r="B28" s="55" t="s">
        <v>0</v>
      </c>
      <c r="C28" s="56">
        <v>450</v>
      </c>
      <c r="D28" s="56">
        <v>150</v>
      </c>
      <c r="E28" s="56">
        <v>360</v>
      </c>
      <c r="F28" s="56">
        <v>40</v>
      </c>
      <c r="G28" s="56">
        <v>200</v>
      </c>
      <c r="H28" s="56">
        <v>20</v>
      </c>
      <c r="I28" s="56">
        <v>50</v>
      </c>
      <c r="J28" s="56">
        <v>400</v>
      </c>
      <c r="K28" s="56">
        <v>280</v>
      </c>
      <c r="L28" s="56">
        <v>290</v>
      </c>
      <c r="M28" s="56">
        <v>80</v>
      </c>
      <c r="N28" s="57">
        <f>SUM(C28:M28)</f>
        <v>2320</v>
      </c>
    </row>
    <row r="29" spans="1:14" ht="19.5" customHeight="1" thickBot="1">
      <c r="A29" s="63" t="s">
        <v>51</v>
      </c>
      <c r="B29" s="10" t="s">
        <v>0</v>
      </c>
      <c r="C29" s="59" t="s">
        <v>14</v>
      </c>
      <c r="D29" s="59" t="s">
        <v>14</v>
      </c>
      <c r="E29" s="59">
        <v>40</v>
      </c>
      <c r="F29" s="59">
        <v>10</v>
      </c>
      <c r="G29" s="59" t="s">
        <v>14</v>
      </c>
      <c r="H29" s="59" t="s">
        <v>14</v>
      </c>
      <c r="I29" s="59" t="s">
        <v>14</v>
      </c>
      <c r="J29" s="59" t="s">
        <v>14</v>
      </c>
      <c r="K29" s="59">
        <v>70</v>
      </c>
      <c r="L29" s="59">
        <v>60</v>
      </c>
      <c r="M29" s="59" t="s">
        <v>14</v>
      </c>
      <c r="N29" s="60">
        <f>SUM(C29:M29)</f>
        <v>180</v>
      </c>
    </row>
    <row r="30" spans="1:14" ht="17.25" customHeight="1" thickTop="1">
      <c r="A30" s="128" t="s">
        <v>43</v>
      </c>
      <c r="B30" s="38" t="s">
        <v>21</v>
      </c>
      <c r="C30" s="39">
        <v>45</v>
      </c>
      <c r="D30" s="39">
        <v>25</v>
      </c>
      <c r="E30" s="39">
        <v>40</v>
      </c>
      <c r="F30" s="39">
        <v>12</v>
      </c>
      <c r="G30" s="39">
        <v>35</v>
      </c>
      <c r="H30" s="39">
        <v>10</v>
      </c>
      <c r="I30" s="39">
        <v>40</v>
      </c>
      <c r="J30" s="39">
        <v>60</v>
      </c>
      <c r="K30" s="39">
        <v>72</v>
      </c>
      <c r="L30" s="39">
        <v>29</v>
      </c>
      <c r="M30" s="39">
        <v>42</v>
      </c>
      <c r="N30" s="45">
        <f aca="true" t="shared" si="2" ref="N30:N35">SUM(C30:M30)</f>
        <v>410</v>
      </c>
    </row>
    <row r="31" spans="1:14" ht="14.25" thickBot="1">
      <c r="A31" s="129"/>
      <c r="B31" s="10" t="s">
        <v>25</v>
      </c>
      <c r="C31" s="34">
        <f aca="true" t="shared" si="3" ref="C31:L31">SUM(C30:C30)</f>
        <v>45</v>
      </c>
      <c r="D31" s="34">
        <f t="shared" si="3"/>
        <v>25</v>
      </c>
      <c r="E31" s="34">
        <f t="shared" si="3"/>
        <v>40</v>
      </c>
      <c r="F31" s="34">
        <f t="shared" si="3"/>
        <v>12</v>
      </c>
      <c r="G31" s="34">
        <f t="shared" si="3"/>
        <v>35</v>
      </c>
      <c r="H31" s="34">
        <f t="shared" si="3"/>
        <v>10</v>
      </c>
      <c r="I31" s="34">
        <f t="shared" si="3"/>
        <v>40</v>
      </c>
      <c r="J31" s="34">
        <f t="shared" si="3"/>
        <v>60</v>
      </c>
      <c r="K31" s="34">
        <f t="shared" si="3"/>
        <v>72</v>
      </c>
      <c r="L31" s="34">
        <f t="shared" si="3"/>
        <v>29</v>
      </c>
      <c r="M31" s="34">
        <v>42</v>
      </c>
      <c r="N31" s="35">
        <f t="shared" si="2"/>
        <v>410</v>
      </c>
    </row>
    <row r="32" spans="1:15" ht="34.5" customHeight="1" thickBot="1" thickTop="1">
      <c r="A32" s="69" t="s">
        <v>44</v>
      </c>
      <c r="B32" s="44" t="s">
        <v>0</v>
      </c>
      <c r="C32" s="36">
        <v>3</v>
      </c>
      <c r="D32" s="36">
        <v>1</v>
      </c>
      <c r="E32" s="36">
        <v>5</v>
      </c>
      <c r="F32" s="36">
        <v>1</v>
      </c>
      <c r="G32" s="36">
        <v>2</v>
      </c>
      <c r="H32" s="36"/>
      <c r="I32" s="36"/>
      <c r="J32" s="36">
        <v>5</v>
      </c>
      <c r="K32" s="36">
        <v>5</v>
      </c>
      <c r="L32" s="36">
        <v>2</v>
      </c>
      <c r="M32" s="36"/>
      <c r="N32" s="37">
        <f>SUM(C32:M32)</f>
        <v>24</v>
      </c>
      <c r="O32" s="2"/>
    </row>
    <row r="33" spans="1:14" ht="54" customHeight="1" thickBot="1" thickTop="1">
      <c r="A33" s="69" t="s">
        <v>59</v>
      </c>
      <c r="B33" s="44" t="s">
        <v>0</v>
      </c>
      <c r="C33" s="36">
        <v>12</v>
      </c>
      <c r="D33" s="36">
        <v>10</v>
      </c>
      <c r="E33" s="36">
        <v>10</v>
      </c>
      <c r="F33" s="36">
        <v>16</v>
      </c>
      <c r="G33" s="36">
        <v>20</v>
      </c>
      <c r="H33" s="36">
        <v>3</v>
      </c>
      <c r="I33" s="36">
        <v>24</v>
      </c>
      <c r="J33" s="36">
        <v>10</v>
      </c>
      <c r="K33" s="36">
        <v>12</v>
      </c>
      <c r="L33" s="36">
        <v>25</v>
      </c>
      <c r="M33" s="36">
        <v>15</v>
      </c>
      <c r="N33" s="37">
        <f t="shared" si="2"/>
        <v>157</v>
      </c>
    </row>
    <row r="34" spans="1:14" ht="34.5" customHeight="1" thickTop="1">
      <c r="A34" s="126" t="s">
        <v>60</v>
      </c>
      <c r="B34" s="38" t="s">
        <v>21</v>
      </c>
      <c r="C34" s="39">
        <v>85</v>
      </c>
      <c r="D34" s="39">
        <v>60</v>
      </c>
      <c r="E34" s="39">
        <v>70</v>
      </c>
      <c r="F34" s="39">
        <v>35</v>
      </c>
      <c r="G34" s="39">
        <v>70</v>
      </c>
      <c r="H34" s="39">
        <v>30</v>
      </c>
      <c r="I34" s="39">
        <v>50</v>
      </c>
      <c r="J34" s="39">
        <v>80</v>
      </c>
      <c r="K34" s="39">
        <v>85</v>
      </c>
      <c r="L34" s="39">
        <v>75</v>
      </c>
      <c r="M34" s="39">
        <v>60</v>
      </c>
      <c r="N34" s="40">
        <f>SUM(C34:M34)</f>
        <v>700</v>
      </c>
    </row>
    <row r="35" spans="1:14" ht="41.25" customHeight="1" thickBot="1">
      <c r="A35" s="127"/>
      <c r="B35" s="10" t="s">
        <v>0</v>
      </c>
      <c r="C35" s="34">
        <f aca="true" t="shared" si="4" ref="C35:M35">SUM(C34:C34)</f>
        <v>85</v>
      </c>
      <c r="D35" s="34">
        <f t="shared" si="4"/>
        <v>60</v>
      </c>
      <c r="E35" s="34">
        <f t="shared" si="4"/>
        <v>70</v>
      </c>
      <c r="F35" s="34">
        <f t="shared" si="4"/>
        <v>35</v>
      </c>
      <c r="G35" s="34">
        <f t="shared" si="4"/>
        <v>70</v>
      </c>
      <c r="H35" s="34">
        <f t="shared" si="4"/>
        <v>30</v>
      </c>
      <c r="I35" s="34">
        <f t="shared" si="4"/>
        <v>50</v>
      </c>
      <c r="J35" s="34">
        <f t="shared" si="4"/>
        <v>80</v>
      </c>
      <c r="K35" s="34">
        <f t="shared" si="4"/>
        <v>85</v>
      </c>
      <c r="L35" s="34">
        <f t="shared" si="4"/>
        <v>75</v>
      </c>
      <c r="M35" s="34">
        <f t="shared" si="4"/>
        <v>60</v>
      </c>
      <c r="N35" s="41">
        <f t="shared" si="2"/>
        <v>700</v>
      </c>
    </row>
    <row r="36" spans="1:14" ht="19.5" customHeight="1" thickTop="1">
      <c r="A36" s="126" t="s">
        <v>61</v>
      </c>
      <c r="B36" s="12" t="s">
        <v>21</v>
      </c>
      <c r="C36" s="42">
        <v>15</v>
      </c>
      <c r="D36" s="42">
        <v>6</v>
      </c>
      <c r="E36" s="42">
        <v>9</v>
      </c>
      <c r="F36" s="42">
        <v>9</v>
      </c>
      <c r="G36" s="42">
        <v>4</v>
      </c>
      <c r="H36" s="42">
        <v>11</v>
      </c>
      <c r="I36" s="42">
        <v>18</v>
      </c>
      <c r="J36" s="42">
        <v>7</v>
      </c>
      <c r="K36" s="42">
        <v>11</v>
      </c>
      <c r="L36" s="42">
        <v>11</v>
      </c>
      <c r="M36" s="42">
        <v>9</v>
      </c>
      <c r="N36" s="43">
        <v>110</v>
      </c>
    </row>
    <row r="37" spans="1:14" ht="40.5" customHeight="1" thickBot="1">
      <c r="A37" s="127"/>
      <c r="B37" s="44" t="s">
        <v>0</v>
      </c>
      <c r="C37" s="34">
        <v>15</v>
      </c>
      <c r="D37" s="34">
        <v>6</v>
      </c>
      <c r="E37" s="34">
        <v>9</v>
      </c>
      <c r="F37" s="34">
        <v>9</v>
      </c>
      <c r="G37" s="34">
        <v>4</v>
      </c>
      <c r="H37" s="34">
        <v>11</v>
      </c>
      <c r="I37" s="34">
        <v>18</v>
      </c>
      <c r="J37" s="34">
        <v>7</v>
      </c>
      <c r="K37" s="34">
        <v>11</v>
      </c>
      <c r="L37" s="34">
        <v>11</v>
      </c>
      <c r="M37" s="34">
        <v>9</v>
      </c>
      <c r="N37" s="35">
        <v>110</v>
      </c>
    </row>
    <row r="38" spans="1:15" ht="31.5" customHeight="1" thickTop="1">
      <c r="A38" s="126" t="s">
        <v>45</v>
      </c>
      <c r="B38" s="12" t="s">
        <v>21</v>
      </c>
      <c r="C38" s="39">
        <v>12</v>
      </c>
      <c r="D38" s="39">
        <v>7</v>
      </c>
      <c r="E38" s="39">
        <v>12</v>
      </c>
      <c r="F38" s="39">
        <v>6</v>
      </c>
      <c r="G38" s="39">
        <v>6</v>
      </c>
      <c r="H38" s="39">
        <v>10</v>
      </c>
      <c r="I38" s="39">
        <v>12</v>
      </c>
      <c r="J38" s="39">
        <v>10</v>
      </c>
      <c r="K38" s="39">
        <v>12</v>
      </c>
      <c r="L38" s="39">
        <v>12</v>
      </c>
      <c r="M38" s="39">
        <v>10</v>
      </c>
      <c r="N38" s="45">
        <v>109</v>
      </c>
      <c r="O38" s="2"/>
    </row>
    <row r="39" spans="1:15" ht="59.25" customHeight="1" thickBot="1">
      <c r="A39" s="127"/>
      <c r="B39" s="44" t="s">
        <v>0</v>
      </c>
      <c r="C39" s="36">
        <v>12</v>
      </c>
      <c r="D39" s="36">
        <v>7</v>
      </c>
      <c r="E39" s="36">
        <v>12</v>
      </c>
      <c r="F39" s="36">
        <v>6</v>
      </c>
      <c r="G39" s="36">
        <v>6</v>
      </c>
      <c r="H39" s="36">
        <v>10</v>
      </c>
      <c r="I39" s="36">
        <v>12</v>
      </c>
      <c r="J39" s="36">
        <v>10</v>
      </c>
      <c r="K39" s="36">
        <v>12</v>
      </c>
      <c r="L39" s="36">
        <v>12</v>
      </c>
      <c r="M39" s="36">
        <v>10</v>
      </c>
      <c r="N39" s="37">
        <v>109</v>
      </c>
      <c r="O39" s="2"/>
    </row>
    <row r="40" spans="1:14" ht="25.5" customHeight="1" thickTop="1">
      <c r="A40" s="88" t="s">
        <v>40</v>
      </c>
      <c r="B40" s="93" t="s">
        <v>0</v>
      </c>
      <c r="C40" s="94">
        <f>SUM(C41:C42)</f>
        <v>464.2</v>
      </c>
      <c r="D40" s="94">
        <f aca="true" t="shared" si="5" ref="D40:M40">SUM(D41:D42)</f>
        <v>415.5</v>
      </c>
      <c r="E40" s="94">
        <f t="shared" si="5"/>
        <v>815.3</v>
      </c>
      <c r="F40" s="94">
        <f t="shared" si="5"/>
        <v>541.7</v>
      </c>
      <c r="G40" s="94">
        <f t="shared" si="5"/>
        <v>333.7</v>
      </c>
      <c r="H40" s="94">
        <f t="shared" si="5"/>
        <v>831.8</v>
      </c>
      <c r="I40" s="94">
        <f t="shared" si="5"/>
        <v>701.8</v>
      </c>
      <c r="J40" s="94">
        <f t="shared" si="5"/>
        <v>971.5</v>
      </c>
      <c r="K40" s="94">
        <f t="shared" si="5"/>
        <v>710.2</v>
      </c>
      <c r="L40" s="94">
        <f t="shared" si="5"/>
        <v>871.9</v>
      </c>
      <c r="M40" s="94">
        <f t="shared" si="5"/>
        <v>297.5</v>
      </c>
      <c r="N40" s="95">
        <f aca="true" t="shared" si="6" ref="N40:N52">SUM(C40:M40)</f>
        <v>6955.099999999999</v>
      </c>
    </row>
    <row r="41" spans="1:14" ht="30" customHeight="1">
      <c r="A41" s="68" t="s">
        <v>53</v>
      </c>
      <c r="B41" s="70" t="s">
        <v>0</v>
      </c>
      <c r="C41" s="71">
        <v>418</v>
      </c>
      <c r="D41" s="71">
        <v>120</v>
      </c>
      <c r="E41" s="71">
        <v>625</v>
      </c>
      <c r="F41" s="71">
        <v>357</v>
      </c>
      <c r="G41" s="71">
        <v>134</v>
      </c>
      <c r="H41" s="71">
        <v>361</v>
      </c>
      <c r="I41" s="71">
        <v>328</v>
      </c>
      <c r="J41" s="71">
        <v>359</v>
      </c>
      <c r="K41" s="71">
        <v>120</v>
      </c>
      <c r="L41" s="71">
        <v>405</v>
      </c>
      <c r="M41" s="71">
        <v>122</v>
      </c>
      <c r="N41" s="72">
        <f t="shared" si="6"/>
        <v>3349</v>
      </c>
    </row>
    <row r="42" spans="1:14" ht="21.75" customHeight="1" thickBot="1">
      <c r="A42" s="89" t="s">
        <v>41</v>
      </c>
      <c r="B42" s="85" t="s">
        <v>0</v>
      </c>
      <c r="C42" s="86">
        <v>46.2</v>
      </c>
      <c r="D42" s="86">
        <v>295.5</v>
      </c>
      <c r="E42" s="86">
        <v>190.3</v>
      </c>
      <c r="F42" s="86">
        <v>184.7</v>
      </c>
      <c r="G42" s="86">
        <v>199.7</v>
      </c>
      <c r="H42" s="86">
        <v>470.8</v>
      </c>
      <c r="I42" s="86">
        <v>373.8</v>
      </c>
      <c r="J42" s="86">
        <v>612.5</v>
      </c>
      <c r="K42" s="86">
        <v>590.2</v>
      </c>
      <c r="L42" s="86">
        <v>466.9</v>
      </c>
      <c r="M42" s="86">
        <v>175.5</v>
      </c>
      <c r="N42" s="87">
        <f t="shared" si="6"/>
        <v>3606.1</v>
      </c>
    </row>
    <row r="43" spans="1:14" ht="44.25" customHeight="1" thickTop="1">
      <c r="A43" s="73" t="s">
        <v>52</v>
      </c>
      <c r="B43" s="12" t="s">
        <v>0</v>
      </c>
      <c r="C43" s="58">
        <f>SUM(C44+C47+C49)</f>
        <v>418</v>
      </c>
      <c r="D43" s="58">
        <f aca="true" t="shared" si="7" ref="D43:M43">SUM(D44+D47+D49)</f>
        <v>120</v>
      </c>
      <c r="E43" s="58">
        <f t="shared" si="7"/>
        <v>625</v>
      </c>
      <c r="F43" s="58">
        <f t="shared" si="7"/>
        <v>357</v>
      </c>
      <c r="G43" s="58">
        <f t="shared" si="7"/>
        <v>134</v>
      </c>
      <c r="H43" s="58">
        <f t="shared" si="7"/>
        <v>361</v>
      </c>
      <c r="I43" s="58">
        <f t="shared" si="7"/>
        <v>328</v>
      </c>
      <c r="J43" s="58">
        <f t="shared" si="7"/>
        <v>359</v>
      </c>
      <c r="K43" s="58">
        <f t="shared" si="7"/>
        <v>120</v>
      </c>
      <c r="L43" s="58">
        <f t="shared" si="7"/>
        <v>405</v>
      </c>
      <c r="M43" s="58">
        <f t="shared" si="7"/>
        <v>122</v>
      </c>
      <c r="N43" s="74">
        <f t="shared" si="6"/>
        <v>3349</v>
      </c>
    </row>
    <row r="44" spans="1:14" ht="11.25" customHeight="1">
      <c r="A44" s="68" t="s">
        <v>31</v>
      </c>
      <c r="B44" s="131" t="s">
        <v>19</v>
      </c>
      <c r="C44" s="120">
        <v>120</v>
      </c>
      <c r="D44" s="120">
        <v>60</v>
      </c>
      <c r="E44" s="120">
        <v>120</v>
      </c>
      <c r="F44" s="120">
        <v>80</v>
      </c>
      <c r="G44" s="120">
        <v>60</v>
      </c>
      <c r="H44" s="120">
        <v>40</v>
      </c>
      <c r="I44" s="120">
        <v>80</v>
      </c>
      <c r="J44" s="120">
        <v>80</v>
      </c>
      <c r="K44" s="120">
        <v>120</v>
      </c>
      <c r="L44" s="120">
        <v>140</v>
      </c>
      <c r="M44" s="120">
        <v>100</v>
      </c>
      <c r="N44" s="136">
        <f>SUM(C44:M45)</f>
        <v>1000</v>
      </c>
    </row>
    <row r="45" spans="1:14" ht="28.5" customHeight="1">
      <c r="A45" s="75" t="s">
        <v>46</v>
      </c>
      <c r="B45" s="132"/>
      <c r="C45" s="121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37"/>
    </row>
    <row r="46" spans="1:14" ht="18" customHeight="1">
      <c r="A46" s="78" t="s">
        <v>32</v>
      </c>
      <c r="B46" s="133"/>
      <c r="C46" s="76">
        <v>6</v>
      </c>
      <c r="D46" s="76">
        <v>3</v>
      </c>
      <c r="E46" s="76">
        <v>6</v>
      </c>
      <c r="F46" s="76">
        <v>4</v>
      </c>
      <c r="G46" s="76">
        <v>3</v>
      </c>
      <c r="H46" s="76">
        <v>2</v>
      </c>
      <c r="I46" s="76">
        <v>4</v>
      </c>
      <c r="J46" s="76">
        <v>4</v>
      </c>
      <c r="K46" s="76">
        <v>6</v>
      </c>
      <c r="L46" s="76">
        <v>7</v>
      </c>
      <c r="M46" s="76">
        <v>5</v>
      </c>
      <c r="N46" s="77">
        <f>SUM(C46:M46)</f>
        <v>50</v>
      </c>
    </row>
    <row r="47" spans="1:14" ht="60" customHeight="1">
      <c r="A47" s="62" t="s">
        <v>48</v>
      </c>
      <c r="B47" s="132" t="s">
        <v>19</v>
      </c>
      <c r="C47" s="79">
        <v>175</v>
      </c>
      <c r="D47" s="79">
        <v>36</v>
      </c>
      <c r="E47" s="79">
        <v>160</v>
      </c>
      <c r="F47" s="79">
        <v>60</v>
      </c>
      <c r="G47" s="79">
        <v>17</v>
      </c>
      <c r="H47" s="79">
        <v>100</v>
      </c>
      <c r="I47" s="79">
        <v>190</v>
      </c>
      <c r="J47" s="79">
        <v>180</v>
      </c>
      <c r="K47" s="79">
        <v>0</v>
      </c>
      <c r="L47" s="79">
        <v>169</v>
      </c>
      <c r="M47" s="79">
        <v>10</v>
      </c>
      <c r="N47" s="80">
        <f>SUM(C47:M47)</f>
        <v>1097</v>
      </c>
    </row>
    <row r="48" spans="1:22" ht="18" customHeight="1">
      <c r="A48" s="78" t="s">
        <v>32</v>
      </c>
      <c r="B48" s="133"/>
      <c r="C48" s="19">
        <v>125</v>
      </c>
      <c r="D48" s="19">
        <v>100</v>
      </c>
      <c r="E48" s="19">
        <v>400</v>
      </c>
      <c r="F48" s="19">
        <v>150</v>
      </c>
      <c r="G48" s="19">
        <v>50</v>
      </c>
      <c r="H48" s="19">
        <v>250</v>
      </c>
      <c r="I48" s="19">
        <v>450</v>
      </c>
      <c r="J48" s="19">
        <v>400</v>
      </c>
      <c r="K48" s="19">
        <v>0</v>
      </c>
      <c r="L48" s="19">
        <v>275</v>
      </c>
      <c r="M48" s="19">
        <v>50</v>
      </c>
      <c r="N48" s="81">
        <f>SUM(C48:M48)</f>
        <v>2250</v>
      </c>
      <c r="V48" s="96"/>
    </row>
    <row r="49" spans="1:14" ht="30" customHeight="1">
      <c r="A49" s="62" t="s">
        <v>47</v>
      </c>
      <c r="B49" s="131" t="s">
        <v>26</v>
      </c>
      <c r="C49" s="19">
        <v>123</v>
      </c>
      <c r="D49" s="19">
        <v>24</v>
      </c>
      <c r="E49" s="19">
        <v>345</v>
      </c>
      <c r="F49" s="19">
        <v>217</v>
      </c>
      <c r="G49" s="19">
        <v>57</v>
      </c>
      <c r="H49" s="19">
        <v>221</v>
      </c>
      <c r="I49" s="19">
        <v>58</v>
      </c>
      <c r="J49" s="19">
        <v>99</v>
      </c>
      <c r="K49" s="19">
        <v>0</v>
      </c>
      <c r="L49" s="19">
        <v>96</v>
      </c>
      <c r="M49" s="19">
        <v>12</v>
      </c>
      <c r="N49" s="81">
        <f>SUM(C49:M49)</f>
        <v>1252</v>
      </c>
    </row>
    <row r="50" spans="1:14" ht="18" customHeight="1" thickBot="1">
      <c r="A50" s="82" t="s">
        <v>32</v>
      </c>
      <c r="B50" s="134"/>
      <c r="C50" s="19">
        <v>615</v>
      </c>
      <c r="D50" s="19">
        <v>120</v>
      </c>
      <c r="E50" s="19">
        <v>1725</v>
      </c>
      <c r="F50" s="19">
        <v>1085</v>
      </c>
      <c r="G50" s="19">
        <v>285</v>
      </c>
      <c r="H50" s="19">
        <v>1105</v>
      </c>
      <c r="I50" s="19">
        <v>290</v>
      </c>
      <c r="J50" s="19">
        <v>495</v>
      </c>
      <c r="K50" s="19">
        <v>0</v>
      </c>
      <c r="L50" s="19">
        <v>480</v>
      </c>
      <c r="M50" s="19">
        <v>60</v>
      </c>
      <c r="N50" s="81">
        <f t="shared" si="6"/>
        <v>6260</v>
      </c>
    </row>
    <row r="51" spans="1:14" ht="36" customHeight="1" thickTop="1">
      <c r="A51" s="62" t="s">
        <v>39</v>
      </c>
      <c r="B51" s="12" t="s">
        <v>0</v>
      </c>
      <c r="C51" s="116">
        <f>SUM(C53+C56+C58)</f>
        <v>89</v>
      </c>
      <c r="D51" s="116">
        <f aca="true" t="shared" si="8" ref="D51:M51">SUM(D53+D56+D58)</f>
        <v>198</v>
      </c>
      <c r="E51" s="116">
        <f t="shared" si="8"/>
        <v>142.1</v>
      </c>
      <c r="F51" s="116">
        <f t="shared" si="8"/>
        <v>186.1</v>
      </c>
      <c r="G51" s="116">
        <f t="shared" si="8"/>
        <v>282.5</v>
      </c>
      <c r="H51" s="116">
        <f t="shared" si="8"/>
        <v>133.2</v>
      </c>
      <c r="I51" s="116">
        <f t="shared" si="8"/>
        <v>137.10000000000002</v>
      </c>
      <c r="J51" s="116">
        <f t="shared" si="8"/>
        <v>561</v>
      </c>
      <c r="K51" s="116">
        <f t="shared" si="8"/>
        <v>296.40000000000003</v>
      </c>
      <c r="L51" s="116">
        <f t="shared" si="8"/>
        <v>377.59999999999997</v>
      </c>
      <c r="M51" s="116">
        <f t="shared" si="8"/>
        <v>189</v>
      </c>
      <c r="N51" s="117">
        <f t="shared" si="6"/>
        <v>2592</v>
      </c>
    </row>
    <row r="52" spans="1:14" ht="18" customHeight="1">
      <c r="A52" s="90" t="s">
        <v>27</v>
      </c>
      <c r="B52" s="109" t="s">
        <v>0</v>
      </c>
      <c r="C52" s="98"/>
      <c r="D52" s="98">
        <v>3.5</v>
      </c>
      <c r="E52" s="98"/>
      <c r="F52" s="98"/>
      <c r="G52" s="98"/>
      <c r="H52" s="98"/>
      <c r="I52" s="98">
        <v>108</v>
      </c>
      <c r="J52" s="98">
        <v>138.8</v>
      </c>
      <c r="K52" s="99"/>
      <c r="L52" s="98"/>
      <c r="M52" s="98"/>
      <c r="N52" s="100">
        <f t="shared" si="6"/>
        <v>250.3</v>
      </c>
    </row>
    <row r="53" spans="1:14" ht="12.75" customHeight="1">
      <c r="A53" s="91" t="s">
        <v>37</v>
      </c>
      <c r="B53" s="124" t="s">
        <v>0</v>
      </c>
      <c r="C53" s="122">
        <v>6.5</v>
      </c>
      <c r="D53" s="122">
        <v>4</v>
      </c>
      <c r="E53" s="122">
        <v>12.9</v>
      </c>
      <c r="F53" s="122">
        <v>34.6</v>
      </c>
      <c r="G53" s="122">
        <v>8.4</v>
      </c>
      <c r="H53" s="122">
        <v>1.2</v>
      </c>
      <c r="I53" s="122">
        <v>4.3</v>
      </c>
      <c r="J53" s="122">
        <v>56</v>
      </c>
      <c r="K53" s="122">
        <v>16.3</v>
      </c>
      <c r="L53" s="122">
        <v>23.7</v>
      </c>
      <c r="M53" s="122">
        <v>0.1</v>
      </c>
      <c r="N53" s="142">
        <f>SUM(C53:M54)</f>
        <v>168</v>
      </c>
    </row>
    <row r="54" spans="1:14" ht="12" customHeight="1">
      <c r="A54" s="68" t="s">
        <v>38</v>
      </c>
      <c r="B54" s="125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43"/>
    </row>
    <row r="55" spans="1:14" ht="18" customHeight="1">
      <c r="A55" s="90" t="s">
        <v>27</v>
      </c>
      <c r="B55" s="110" t="s">
        <v>0</v>
      </c>
      <c r="C55" s="106"/>
      <c r="D55" s="106"/>
      <c r="E55" s="106"/>
      <c r="F55" s="106"/>
      <c r="G55" s="106"/>
      <c r="H55" s="106"/>
      <c r="I55" s="115">
        <v>3.9</v>
      </c>
      <c r="J55" s="106"/>
      <c r="K55" s="107"/>
      <c r="L55" s="106"/>
      <c r="M55" s="106"/>
      <c r="N55" s="112">
        <f>SUM(C55:M55)</f>
        <v>3.9</v>
      </c>
    </row>
    <row r="56" spans="1:14" ht="18" customHeight="1">
      <c r="A56" s="84" t="s">
        <v>28</v>
      </c>
      <c r="B56" s="51" t="s">
        <v>0</v>
      </c>
      <c r="C56" s="118">
        <v>82.5</v>
      </c>
      <c r="D56" s="118">
        <v>194</v>
      </c>
      <c r="E56" s="118">
        <v>129.2</v>
      </c>
      <c r="F56" s="118">
        <v>150.8</v>
      </c>
      <c r="G56" s="118">
        <v>272.6</v>
      </c>
      <c r="H56" s="118">
        <v>132</v>
      </c>
      <c r="I56" s="118">
        <v>132</v>
      </c>
      <c r="J56" s="118">
        <v>360</v>
      </c>
      <c r="K56" s="118">
        <v>270</v>
      </c>
      <c r="L56" s="118">
        <v>353</v>
      </c>
      <c r="M56" s="118">
        <v>188.9</v>
      </c>
      <c r="N56" s="119">
        <f>SUM(C56:M56)</f>
        <v>2265</v>
      </c>
    </row>
    <row r="57" spans="1:14" ht="18" customHeight="1">
      <c r="A57" s="92" t="s">
        <v>27</v>
      </c>
      <c r="B57" s="111" t="s">
        <v>0</v>
      </c>
      <c r="C57" s="114"/>
      <c r="D57" s="114">
        <v>3.5</v>
      </c>
      <c r="E57" s="114"/>
      <c r="F57" s="114"/>
      <c r="G57" s="114"/>
      <c r="H57" s="114"/>
      <c r="I57" s="114">
        <v>104.1</v>
      </c>
      <c r="J57" s="114">
        <v>138.1</v>
      </c>
      <c r="K57" s="114"/>
      <c r="L57" s="114"/>
      <c r="M57" s="114"/>
      <c r="N57" s="113">
        <f>SUM(C57:M57)</f>
        <v>245.7</v>
      </c>
    </row>
    <row r="58" spans="1:14" ht="21" customHeight="1" thickBot="1">
      <c r="A58" s="108" t="s">
        <v>36</v>
      </c>
      <c r="B58" s="101" t="s">
        <v>0</v>
      </c>
      <c r="C58" s="102"/>
      <c r="D58" s="102"/>
      <c r="E58" s="101"/>
      <c r="F58" s="101">
        <v>0.7</v>
      </c>
      <c r="G58" s="101">
        <v>1.5</v>
      </c>
      <c r="H58" s="102"/>
      <c r="I58" s="101">
        <v>0.8</v>
      </c>
      <c r="J58" s="103">
        <v>145</v>
      </c>
      <c r="K58" s="101">
        <v>10.1</v>
      </c>
      <c r="L58" s="101">
        <v>0.9</v>
      </c>
      <c r="M58" s="104"/>
      <c r="N58" s="105">
        <f>SUM(C58:M58)</f>
        <v>159</v>
      </c>
    </row>
    <row r="59" ht="13.5" thickTop="1">
      <c r="F59" s="83"/>
    </row>
    <row r="60" spans="1:14" ht="15">
      <c r="A60" s="97" t="s">
        <v>54</v>
      </c>
      <c r="B60" s="97"/>
      <c r="C60" s="97"/>
      <c r="D60" s="97"/>
      <c r="E60" s="97"/>
      <c r="F60" s="16"/>
      <c r="G60" s="16"/>
      <c r="H60" s="16"/>
      <c r="I60" s="16"/>
      <c r="J60" s="16"/>
      <c r="K60" s="16"/>
      <c r="L60" s="64"/>
      <c r="M60" s="64"/>
      <c r="N60" s="64"/>
    </row>
  </sheetData>
  <sheetProtection/>
  <mergeCells count="43">
    <mergeCell ref="I2:O2"/>
    <mergeCell ref="I3:N3"/>
    <mergeCell ref="I5:N5"/>
    <mergeCell ref="I1:N1"/>
    <mergeCell ref="N53:N54"/>
    <mergeCell ref="E53:E54"/>
    <mergeCell ref="F53:F54"/>
    <mergeCell ref="G53:G54"/>
    <mergeCell ref="J53:J54"/>
    <mergeCell ref="K53:K54"/>
    <mergeCell ref="M53:M54"/>
    <mergeCell ref="I53:I54"/>
    <mergeCell ref="A9:N9"/>
    <mergeCell ref="N44:N45"/>
    <mergeCell ref="A11:N11"/>
    <mergeCell ref="J44:J45"/>
    <mergeCell ref="A10:N10"/>
    <mergeCell ref="A25:A27"/>
    <mergeCell ref="B47:B48"/>
    <mergeCell ref="A14:A16"/>
    <mergeCell ref="A17:A19"/>
    <mergeCell ref="B44:B46"/>
    <mergeCell ref="A38:A39"/>
    <mergeCell ref="A20:A22"/>
    <mergeCell ref="L53:L54"/>
    <mergeCell ref="H44:H45"/>
    <mergeCell ref="K44:K45"/>
    <mergeCell ref="I44:I45"/>
    <mergeCell ref="B49:B50"/>
    <mergeCell ref="H53:H54"/>
    <mergeCell ref="C53:C54"/>
    <mergeCell ref="D53:D54"/>
    <mergeCell ref="B53:B54"/>
    <mergeCell ref="A34:A35"/>
    <mergeCell ref="A30:A31"/>
    <mergeCell ref="A36:A37"/>
    <mergeCell ref="L44:L45"/>
    <mergeCell ref="M44:M45"/>
    <mergeCell ref="C44:C45"/>
    <mergeCell ref="D44:D45"/>
    <mergeCell ref="E44:E45"/>
    <mergeCell ref="F44:F45"/>
    <mergeCell ref="G44:G45"/>
  </mergeCells>
  <printOptions horizontalCentered="1"/>
  <pageMargins left="0.1968503937007874" right="0.1968503937007874" top="0.5905511811023623" bottom="0.1968503937007874" header="0.5118110236220472" footer="0.11811023622047245"/>
  <pageSetup horizontalDpi="600" verticalDpi="600" orientation="landscape" paperSize="9" scale="94" r:id="rId1"/>
  <rowBreaks count="2" manualBreakCount="2">
    <brk id="29" max="255" man="1"/>
    <brk id="39" max="255" man="1"/>
  </rowBreaks>
  <ignoredErrors>
    <ignoredError sqref="N21 N25 N35 N31 N16 N30 J16:K16 C16" formulaRange="1"/>
    <ignoredError sqref="N2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minpriroda14</cp:lastModifiedBy>
  <cp:lastPrinted>2019-02-06T05:08:44Z</cp:lastPrinted>
  <dcterms:created xsi:type="dcterms:W3CDTF">2006-12-05T09:19:14Z</dcterms:created>
  <dcterms:modified xsi:type="dcterms:W3CDTF">2019-04-24T11:39:13Z</dcterms:modified>
  <cp:category/>
  <cp:version/>
  <cp:contentType/>
  <cp:contentStatus/>
</cp:coreProperties>
</file>