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2510" windowHeight="9435"/>
  </bookViews>
  <sheets>
    <sheet name="Реестр участков ЛЗМ" sheetId="2" r:id="rId1"/>
    <sheet name="Лист2" sheetId="3" r:id="rId2"/>
    <sheet name="Лист3" sheetId="4" r:id="rId3"/>
    <sheet name="Лист4" sheetId="5" r:id="rId4"/>
  </sheets>
  <calcPr calcId="124519"/>
</workbook>
</file>

<file path=xl/calcChain.xml><?xml version="1.0" encoding="utf-8"?>
<calcChain xmlns="http://schemas.openxmlformats.org/spreadsheetml/2006/main">
  <c r="P107" i="2"/>
  <c r="R107"/>
  <c r="S107"/>
  <c r="T107"/>
  <c r="U107"/>
  <c r="V107"/>
  <c r="Q98"/>
  <c r="Q107" s="1"/>
  <c r="G106"/>
  <c r="I106"/>
  <c r="J106"/>
  <c r="K106"/>
  <c r="L106"/>
  <c r="M106"/>
  <c r="N106"/>
  <c r="O106"/>
  <c r="G104"/>
  <c r="I104"/>
  <c r="J104"/>
  <c r="K104"/>
  <c r="L104"/>
  <c r="M104"/>
  <c r="N104"/>
  <c r="O104"/>
  <c r="G103"/>
  <c r="I103"/>
  <c r="J103"/>
  <c r="K103"/>
  <c r="L103"/>
  <c r="M103"/>
  <c r="N103"/>
  <c r="O103"/>
  <c r="G102"/>
  <c r="I102"/>
  <c r="J102"/>
  <c r="K102"/>
  <c r="L102"/>
  <c r="M102"/>
  <c r="N102"/>
  <c r="O102"/>
  <c r="G101"/>
  <c r="I101"/>
  <c r="J101"/>
  <c r="K101"/>
  <c r="L101"/>
  <c r="M101"/>
  <c r="N101"/>
  <c r="O101"/>
  <c r="G100"/>
  <c r="G107" s="1"/>
  <c r="I100"/>
  <c r="I107" s="1"/>
  <c r="J100"/>
  <c r="J107" s="1"/>
  <c r="K100"/>
  <c r="K107" s="1"/>
  <c r="L100"/>
  <c r="L107" s="1"/>
  <c r="M100"/>
  <c r="N100"/>
  <c r="O100"/>
  <c r="O107" s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5"/>
  <c r="H9"/>
  <c r="H100" s="1"/>
  <c r="F106"/>
  <c r="F104"/>
  <c r="F103"/>
  <c r="F102"/>
  <c r="F101"/>
  <c r="F100"/>
  <c r="F96"/>
  <c r="F88"/>
  <c r="F80"/>
  <c r="F72"/>
  <c r="F64"/>
  <c r="F56"/>
  <c r="F48"/>
  <c r="F40"/>
  <c r="F32"/>
  <c r="F24"/>
  <c r="F16"/>
  <c r="M107" l="1"/>
  <c r="N107"/>
  <c r="H102"/>
  <c r="H106"/>
  <c r="H103"/>
  <c r="H101"/>
  <c r="H104"/>
  <c r="H107" s="1"/>
  <c r="F107"/>
</calcChain>
</file>

<file path=xl/sharedStrings.xml><?xml version="1.0" encoding="utf-8"?>
<sst xmlns="http://schemas.openxmlformats.org/spreadsheetml/2006/main" count="618" uniqueCount="86">
  <si>
    <t>4-ГЛПМ</t>
  </si>
  <si>
    <t>2-ИИ, 4-ИИ</t>
  </si>
  <si>
    <t>погодные условия</t>
  </si>
  <si>
    <t>пожары</t>
  </si>
  <si>
    <t>болезни леса</t>
  </si>
  <si>
    <t>повреждение насекомыми</t>
  </si>
  <si>
    <t>повреждение дикими животными</t>
  </si>
  <si>
    <t>в т.ч. на арендованных участках, га</t>
  </si>
  <si>
    <t>всего</t>
  </si>
  <si>
    <t xml:space="preserve">площадь, га </t>
  </si>
  <si>
    <t>Вид вредителя</t>
  </si>
  <si>
    <t>площадь, га</t>
  </si>
  <si>
    <t>Сплошные санитарные рубки</t>
  </si>
  <si>
    <t>СОМ</t>
  </si>
  <si>
    <t>ЛПО</t>
  </si>
  <si>
    <t>Показатели</t>
  </si>
  <si>
    <t>Субъект Российской Федерации</t>
  </si>
  <si>
    <t>антропогенные факторы</t>
  </si>
  <si>
    <t>непатогенные факторы</t>
  </si>
  <si>
    <t>по субъекту РФ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</si>
  <si>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</si>
  <si>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</si>
  <si>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</si>
  <si>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</si>
  <si>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</si>
  <si>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</si>
  <si>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</si>
  <si>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</si>
  <si>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</si>
  <si>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</si>
  <si>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</si>
  <si>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</si>
  <si>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</si>
  <si>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4-ИИ - сведения федеральных органов исполнительной власти (в том числе ГЛПМ)</t>
  </si>
  <si>
    <t>Чувашская Республика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</si>
  <si>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</si>
  <si>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</si>
  <si>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</si>
  <si>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</si>
  <si>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</si>
  <si>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</si>
  <si>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</si>
  <si>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</si>
  <si>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</si>
  <si>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</si>
  <si>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</si>
  <si>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</si>
  <si>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Листовертка боярышниковая</t>
  </si>
  <si>
    <t>Листовертка зеленая дубовая</t>
  </si>
  <si>
    <t>Пилильщик сосновый рыжий</t>
  </si>
  <si>
    <t>Исполнитель: Александрова Татьяна Валерьевна</t>
  </si>
  <si>
    <t>Тел/факс (8352) 41-89-77</t>
  </si>
  <si>
    <t>(Ф.И.О. полностью)</t>
  </si>
  <si>
    <t>e-mail: czl21@yandex.ru</t>
  </si>
  <si>
    <t>(Ф.И.О.)</t>
  </si>
  <si>
    <t>Выборочные санитарные рубки</t>
  </si>
  <si>
    <t xml:space="preserve">Директор филиала ФБУ "Рослесозащита" </t>
  </si>
  <si>
    <t>В.Н. Краснов</t>
  </si>
  <si>
    <t>2-ГЛПМ</t>
  </si>
  <si>
    <t>очаги массового размножения 1</t>
  </si>
  <si>
    <t>очаги массового размножения 2</t>
  </si>
  <si>
    <t>очаги массового размножения 3</t>
  </si>
  <si>
    <t>Листовёртка дубовая зеленая</t>
  </si>
  <si>
    <t>Реестр лесных участков, на которых рекомендуется проведение мероприятий по защите лесов на 01.04.2017 г.</t>
  </si>
  <si>
    <t>1</t>
  </si>
  <si>
    <t>2</t>
  </si>
  <si>
    <t>Приложение 2.2</t>
  </si>
  <si>
    <t>Лесничество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</si>
  <si>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</si>
  <si>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</si>
  <si>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</si>
  <si>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</si>
  <si>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</si>
  <si>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</si>
  <si>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</si>
  <si>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>способ</t>
  </si>
  <si>
    <t>16</t>
  </si>
  <si>
    <t>Сумма по полю 13</t>
  </si>
  <si>
    <t xml:space="preserve">Вурнарское </t>
  </si>
  <si>
    <t xml:space="preserve">Опытное </t>
  </si>
  <si>
    <t>Общий итог</t>
  </si>
  <si>
    <t>7</t>
  </si>
  <si>
    <t>ВСР</t>
  </si>
  <si>
    <t>ССР</t>
  </si>
  <si>
    <t>наземный</t>
  </si>
  <si>
    <t>Дата составления: 05.04.2017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</si>
</sst>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8">
    <xf numFmtId="0" fontId="0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0">
    <xf numFmtId="0" fontId="0" fillId="0" borderId="0" xfId="0"/>
    <xf numFmtId="0" fontId="5" fillId="0" borderId="0" xfId="0" applyFont="1" applyFill="1"/>
    <xf numFmtId="1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5" fillId="0" borderId="0" xfId="0" applyFont="1" applyFill="1"/>
    <xf numFmtId="0" fontId="0" fillId="0" borderId="0" xfId="0" applyNumberFormat="1"/>
    <xf numFmtId="0" fontId="16" fillId="0" borderId="0" xfId="0" applyFont="1"/>
    <xf numFmtId="0" fontId="1" fillId="0" borderId="0" xfId="5" applyFont="1"/>
    <xf numFmtId="0" fontId="17" fillId="0" borderId="0" xfId="5" applyFont="1" applyAlignment="1">
      <alignment horizontal="center" wrapText="1"/>
    </xf>
    <xf numFmtId="0" fontId="17" fillId="0" borderId="0" xfId="5" applyFont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right"/>
    </xf>
    <xf numFmtId="0" fontId="17" fillId="10" borderId="0" xfId="5" applyFont="1" applyFill="1"/>
    <xf numFmtId="0" fontId="17" fillId="0" borderId="0" xfId="5" applyFont="1" applyAlignment="1">
      <alignment horizontal="center" vertical="center"/>
    </xf>
    <xf numFmtId="0" fontId="17" fillId="0" borderId="0" xfId="5" applyFont="1" applyBorder="1"/>
    <xf numFmtId="0" fontId="3" fillId="0" borderId="0" xfId="5" applyFont="1" applyBorder="1" applyAlignment="1">
      <alignment horizontal="left"/>
    </xf>
    <xf numFmtId="0" fontId="16" fillId="12" borderId="10" xfId="0" applyFont="1" applyFill="1" applyBorder="1"/>
    <xf numFmtId="0" fontId="16" fillId="12" borderId="11" xfId="0" applyFont="1" applyFill="1" applyBorder="1"/>
    <xf numFmtId="0" fontId="16" fillId="12" borderId="11" xfId="0" applyNumberFormat="1" applyFont="1" applyFill="1" applyBorder="1"/>
    <xf numFmtId="0" fontId="5" fillId="0" borderId="0" xfId="5" applyFont="1" applyFill="1" applyAlignment="1">
      <alignment horizontal="left" vertical="center"/>
    </xf>
    <xf numFmtId="0" fontId="2" fillId="0" borderId="0" xfId="5" applyFont="1"/>
    <xf numFmtId="0" fontId="17" fillId="0" borderId="0" xfId="5" applyFont="1" applyAlignment="1">
      <alignment wrapText="1"/>
    </xf>
    <xf numFmtId="0" fontId="5" fillId="0" borderId="0" xfId="5" applyFont="1" applyFill="1" applyAlignment="1">
      <alignment horizontal="left"/>
    </xf>
    <xf numFmtId="0" fontId="2" fillId="0" borderId="0" xfId="5" applyFont="1" applyAlignment="1">
      <alignment horizontal="center"/>
    </xf>
    <xf numFmtId="0" fontId="19" fillId="8" borderId="1" xfId="5" applyFont="1" applyFill="1" applyBorder="1" applyAlignment="1">
      <alignment horizontal="center" vertical="center" wrapText="1"/>
    </xf>
    <xf numFmtId="0" fontId="18" fillId="8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wrapText="1"/>
    </xf>
    <xf numFmtId="0" fontId="18" fillId="7" borderId="1" xfId="5" applyFont="1" applyFill="1" applyBorder="1" applyAlignment="1">
      <alignment horizontal="center" vertical="center" textRotation="90" wrapText="1"/>
    </xf>
    <xf numFmtId="0" fontId="19" fillId="6" borderId="1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vertical="center" wrapText="1"/>
    </xf>
    <xf numFmtId="0" fontId="18" fillId="5" borderId="1" xfId="5" applyFont="1" applyFill="1" applyBorder="1" applyAlignment="1">
      <alignment horizontal="center" vertical="center" textRotation="90" wrapText="1"/>
    </xf>
    <xf numFmtId="0" fontId="19" fillId="4" borderId="1" xfId="5" applyFont="1" applyFill="1" applyBorder="1" applyAlignment="1">
      <alignment horizontal="center" vertical="center" wrapText="1"/>
    </xf>
    <xf numFmtId="0" fontId="18" fillId="4" borderId="1" xfId="5" applyFont="1" applyFill="1" applyBorder="1" applyAlignment="1">
      <alignment horizontal="center" vertical="center" textRotation="90" wrapText="1"/>
    </xf>
    <xf numFmtId="0" fontId="19" fillId="3" borderId="1" xfId="5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textRotation="90" wrapText="1"/>
    </xf>
    <xf numFmtId="0" fontId="18" fillId="3" borderId="6" xfId="5" applyFont="1" applyFill="1" applyBorder="1" applyAlignment="1">
      <alignment horizontal="center" vertical="center" textRotation="90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9" fillId="8" borderId="1" xfId="5" applyFont="1" applyFill="1" applyBorder="1" applyAlignment="1">
      <alignment horizontal="center" vertical="center"/>
    </xf>
    <xf numFmtId="3" fontId="19" fillId="8" borderId="1" xfId="5" applyNumberFormat="1" applyFont="1" applyFill="1" applyBorder="1" applyAlignment="1">
      <alignment horizontal="center" vertical="center"/>
    </xf>
    <xf numFmtId="0" fontId="19" fillId="7" borderId="1" xfId="5" applyFont="1" applyFill="1" applyBorder="1" applyAlignment="1">
      <alignment horizontal="center" vertical="center"/>
    </xf>
    <xf numFmtId="1" fontId="19" fillId="6" borderId="1" xfId="5" applyNumberFormat="1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horizontal="center" vertical="center"/>
    </xf>
    <xf numFmtId="3" fontId="19" fillId="5" borderId="1" xfId="5" applyNumberFormat="1" applyFont="1" applyFill="1" applyBorder="1" applyAlignment="1">
      <alignment horizontal="center" vertical="center"/>
    </xf>
    <xf numFmtId="0" fontId="19" fillId="5" borderId="1" xfId="5" applyFont="1" applyFill="1" applyBorder="1" applyAlignment="1">
      <alignment horizontal="center" vertical="center"/>
    </xf>
    <xf numFmtId="1" fontId="19" fillId="4" borderId="1" xfId="5" applyNumberFormat="1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horizontal="center" vertical="center"/>
    </xf>
    <xf numFmtId="0" fontId="19" fillId="3" borderId="1" xfId="5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/>
    </xf>
    <xf numFmtId="164" fontId="19" fillId="7" borderId="1" xfId="5" applyNumberFormat="1" applyFont="1" applyFill="1" applyBorder="1" applyAlignment="1">
      <alignment horizontal="center" vertical="center" wrapText="1"/>
    </xf>
    <xf numFmtId="165" fontId="19" fillId="5" borderId="1" xfId="5" applyNumberFormat="1" applyFont="1" applyFill="1" applyBorder="1" applyAlignment="1">
      <alignment horizontal="center" vertical="center" wrapText="1"/>
    </xf>
    <xf numFmtId="164" fontId="19" fillId="4" borderId="1" xfId="5" applyNumberFormat="1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 vertical="center" wrapText="1"/>
    </xf>
    <xf numFmtId="164" fontId="19" fillId="4" borderId="1" xfId="5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5" fontId="19" fillId="8" borderId="1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left" vertical="center" wrapText="1"/>
    </xf>
    <xf numFmtId="49" fontId="20" fillId="0" borderId="8" xfId="1" applyNumberFormat="1" applyFont="1" applyBorder="1" applyAlignment="1">
      <alignment horizontal="left" vertical="center" wrapText="1"/>
    </xf>
    <xf numFmtId="0" fontId="21" fillId="8" borderId="8" xfId="0" applyFont="1" applyFill="1" applyBorder="1" applyAlignment="1">
      <alignment horizontal="center" wrapText="1"/>
    </xf>
    <xf numFmtId="0" fontId="21" fillId="8" borderId="8" xfId="0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164" fontId="2" fillId="0" borderId="0" xfId="5" applyNumberFormat="1" applyFont="1" applyFill="1" applyBorder="1" applyAlignment="1">
      <alignment horizontal="center" vertical="center" wrapText="1"/>
    </xf>
    <xf numFmtId="165" fontId="2" fillId="0" borderId="0" xfId="5" applyNumberFormat="1" applyFont="1" applyFill="1" applyBorder="1" applyAlignment="1">
      <alignment horizontal="center" vertical="center" wrapText="1"/>
    </xf>
    <xf numFmtId="0" fontId="17" fillId="0" borderId="0" xfId="5" applyFont="1" applyFill="1" applyBorder="1"/>
    <xf numFmtId="164" fontId="19" fillId="8" borderId="1" xfId="0" applyNumberFormat="1" applyFont="1" applyFill="1" applyBorder="1" applyAlignment="1">
      <alignment horizontal="center" vertical="center"/>
    </xf>
    <xf numFmtId="164" fontId="19" fillId="8" borderId="1" xfId="5" applyNumberFormat="1" applyFont="1" applyFill="1" applyBorder="1" applyAlignment="1">
      <alignment horizontal="center" vertical="center" wrapText="1"/>
    </xf>
    <xf numFmtId="164" fontId="19" fillId="3" borderId="1" xfId="5" applyNumberFormat="1" applyFont="1" applyFill="1" applyBorder="1" applyAlignment="1">
      <alignment horizontal="center" vertical="center" wrapText="1"/>
    </xf>
    <xf numFmtId="164" fontId="19" fillId="6" borderId="1" xfId="5" applyNumberFormat="1" applyFont="1" applyFill="1" applyBorder="1" applyAlignment="1">
      <alignment horizontal="center" vertical="center" wrapText="1"/>
    </xf>
    <xf numFmtId="164" fontId="19" fillId="0" borderId="1" xfId="5" applyNumberFormat="1" applyFont="1" applyBorder="1"/>
    <xf numFmtId="164" fontId="19" fillId="5" borderId="1" xfId="5" applyNumberFormat="1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6" xfId="0" applyFont="1" applyBorder="1" applyAlignment="1"/>
    <xf numFmtId="1" fontId="7" fillId="0" borderId="0" xfId="0" applyNumberFormat="1" applyFont="1" applyFill="1" applyBorder="1" applyAlignment="1">
      <alignment horizontal="left" vertical="center"/>
    </xf>
    <xf numFmtId="0" fontId="18" fillId="11" borderId="1" xfId="5" applyFont="1" applyFill="1" applyBorder="1" applyAlignment="1">
      <alignment horizontal="center" vertical="center" wrapText="1"/>
    </xf>
    <xf numFmtId="0" fontId="19" fillId="11" borderId="1" xfId="0" applyFont="1" applyFill="1" applyBorder="1" applyAlignment="1"/>
    <xf numFmtId="0" fontId="19" fillId="11" borderId="6" xfId="0" applyFont="1" applyFill="1" applyBorder="1" applyAlignment="1"/>
    <xf numFmtId="0" fontId="19" fillId="8" borderId="1" xfId="5" applyFont="1" applyFill="1" applyBorder="1" applyAlignment="1">
      <alignment horizontal="center" vertical="center" wrapText="1"/>
    </xf>
    <xf numFmtId="0" fontId="18" fillId="8" borderId="1" xfId="5" applyFont="1" applyFill="1" applyBorder="1" applyAlignment="1">
      <alignment horizontal="center" vertical="center" wrapText="1"/>
    </xf>
    <xf numFmtId="0" fontId="19" fillId="7" borderId="1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9" fillId="5" borderId="1" xfId="5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0" fontId="18" fillId="9" borderId="3" xfId="5" applyFont="1" applyFill="1" applyBorder="1" applyAlignment="1">
      <alignment horizontal="center" vertical="center" wrapText="1"/>
    </xf>
    <xf numFmtId="0" fontId="18" fillId="9" borderId="2" xfId="5" applyFont="1" applyFill="1" applyBorder="1" applyAlignment="1">
      <alignment horizontal="center" vertical="center" wrapText="1"/>
    </xf>
    <xf numFmtId="0" fontId="19" fillId="9" borderId="2" xfId="5" applyFont="1" applyFill="1" applyBorder="1" applyAlignment="1">
      <alignment horizontal="center" vertical="center" wrapText="1"/>
    </xf>
    <xf numFmtId="0" fontId="18" fillId="9" borderId="4" xfId="5" applyFont="1" applyFill="1" applyBorder="1" applyAlignment="1">
      <alignment horizontal="center" vertical="center" wrapText="1"/>
    </xf>
    <xf numFmtId="0" fontId="18" fillId="9" borderId="1" xfId="5" applyFont="1" applyFill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4" xfId="5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7" borderId="4" xfId="5" applyFont="1" applyFill="1" applyBorder="1" applyAlignment="1">
      <alignment horizontal="center" vertical="center" wrapText="1"/>
    </xf>
    <xf numFmtId="0" fontId="18" fillId="11" borderId="4" xfId="5" applyFont="1" applyFill="1" applyBorder="1" applyAlignment="1">
      <alignment horizontal="center" vertical="center" wrapText="1"/>
    </xf>
    <xf numFmtId="0" fontId="19" fillId="11" borderId="4" xfId="5" applyFont="1" applyFill="1" applyBorder="1" applyAlignment="1">
      <alignment horizontal="center" vertical="center" wrapText="1"/>
    </xf>
    <xf numFmtId="0" fontId="19" fillId="11" borderId="4" xfId="0" applyFont="1" applyFill="1" applyBorder="1" applyAlignment="1"/>
    <xf numFmtId="0" fontId="19" fillId="11" borderId="5" xfId="0" applyFont="1" applyFill="1" applyBorder="1" applyAlignment="1"/>
    <xf numFmtId="164" fontId="21" fillId="8" borderId="8" xfId="5" applyNumberFormat="1" applyFont="1" applyFill="1" applyBorder="1" applyAlignment="1">
      <alignment horizontal="center" vertical="center" wrapText="1"/>
    </xf>
    <xf numFmtId="0" fontId="21" fillId="3" borderId="9" xfId="5" applyFont="1" applyFill="1" applyBorder="1" applyAlignment="1">
      <alignment horizontal="center" vertical="center" wrapText="1"/>
    </xf>
    <xf numFmtId="0" fontId="22" fillId="0" borderId="0" xfId="5" applyFont="1"/>
  </cellXfs>
  <cellStyles count="18">
    <cellStyle name="TableStyleLight1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3" xfId="7"/>
    <cellStyle name="Обычный 2 4" xfId="8"/>
    <cellStyle name="Обычный 2_05.12.2012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Обычный_2.1-Анализ" xfId="1"/>
  </cellStyles>
  <dxfs count="0"/>
  <tableStyles count="0" defaultTableStyle="TableStyleMedium2" defaultPivotStyle="PivotStyleLight16"/>
  <colors>
    <mruColors>
      <color rgb="FF9966FF"/>
      <color rgb="FFFFFFCC"/>
      <color rgb="FFB9EDB9"/>
      <color rgb="FFFFE2C5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workbookViewId="0">
      <pane xSplit="6" ySplit="6" topLeftCell="G31" activePane="bottomRight" state="frozen"/>
      <selection pane="topRight" activeCell="G1" sqref="G1"/>
      <selection pane="bottomLeft" activeCell="A7" sqref="A7"/>
      <selection pane="bottomRight" activeCell="A124" sqref="A124:XFD124"/>
    </sheetView>
  </sheetViews>
  <sheetFormatPr defaultColWidth="8.25" defaultRowHeight="15.75"/>
  <cols>
    <col min="1" max="1" width="9.5" style="13" customWidth="1"/>
    <col min="2" max="2" width="12.625" style="13" customWidth="1"/>
    <col min="3" max="3" width="11.875" style="14" customWidth="1"/>
    <col min="4" max="4" width="9.25" style="15" customWidth="1"/>
    <col min="5" max="5" width="8.125" style="15" customWidth="1"/>
    <col min="6" max="6" width="8.125" style="16" customWidth="1"/>
    <col min="7" max="7" width="7.125" style="16" customWidth="1"/>
    <col min="8" max="8" width="6.375" style="16" customWidth="1"/>
    <col min="9" max="9" width="4.75" style="16" customWidth="1"/>
    <col min="10" max="10" width="5.25" style="16" customWidth="1"/>
    <col min="11" max="11" width="5.75" style="16" customWidth="1"/>
    <col min="12" max="12" width="6" style="16" customWidth="1"/>
    <col min="13" max="13" width="5.25" style="16" customWidth="1"/>
    <col min="14" max="14" width="4.25" style="16" customWidth="1"/>
    <col min="15" max="15" width="5.875" style="16" customWidth="1"/>
    <col min="16" max="16" width="10.125" style="16" customWidth="1"/>
    <col min="17" max="17" width="6.375" style="16" customWidth="1"/>
    <col min="18" max="18" width="8" style="16" customWidth="1"/>
    <col min="19" max="20" width="9" style="16" customWidth="1"/>
    <col min="21" max="16384" width="8.25" style="16"/>
  </cols>
  <sheetData>
    <row r="1" spans="1:23">
      <c r="W1" s="17" t="s">
        <v>66</v>
      </c>
    </row>
    <row r="2" spans="1:23" ht="14.45" customHeight="1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6" customHeight="1" thickBot="1">
      <c r="H3" s="18"/>
      <c r="I3" s="18"/>
      <c r="J3" s="18"/>
      <c r="K3" s="18"/>
    </row>
    <row r="4" spans="1:23" ht="27.6" customHeight="1" thickTop="1">
      <c r="A4" s="104" t="s">
        <v>16</v>
      </c>
      <c r="B4" s="107" t="s">
        <v>67</v>
      </c>
      <c r="C4" s="110" t="s">
        <v>15</v>
      </c>
      <c r="D4" s="110"/>
      <c r="E4" s="110"/>
      <c r="F4" s="110" t="s">
        <v>14</v>
      </c>
      <c r="G4" s="110"/>
      <c r="H4" s="112" t="s">
        <v>13</v>
      </c>
      <c r="I4" s="112"/>
      <c r="J4" s="112" t="s">
        <v>12</v>
      </c>
      <c r="K4" s="112"/>
      <c r="L4" s="112" t="s">
        <v>55</v>
      </c>
      <c r="M4" s="112"/>
      <c r="N4" s="112" t="s">
        <v>68</v>
      </c>
      <c r="O4" s="112"/>
      <c r="P4" s="113" t="s">
        <v>69</v>
      </c>
      <c r="Q4" s="114"/>
      <c r="R4" s="114"/>
      <c r="S4" s="115"/>
      <c r="T4" s="115"/>
      <c r="U4" s="115"/>
      <c r="V4" s="115"/>
      <c r="W4" s="116"/>
    </row>
    <row r="5" spans="1:23" ht="25.9" customHeight="1">
      <c r="A5" s="105"/>
      <c r="B5" s="10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94" t="s">
        <v>70</v>
      </c>
      <c r="Q5" s="95"/>
      <c r="R5" s="95"/>
      <c r="S5" s="95"/>
      <c r="T5" s="94" t="s">
        <v>71</v>
      </c>
      <c r="U5" s="95"/>
      <c r="V5" s="95"/>
      <c r="W5" s="96"/>
    </row>
    <row r="6" spans="1:23" ht="37.9" customHeight="1">
      <c r="A6" s="106"/>
      <c r="B6" s="109"/>
      <c r="C6" s="97" t="s">
        <v>72</v>
      </c>
      <c r="D6" s="97" t="s">
        <v>73</v>
      </c>
      <c r="E6" s="98" t="s">
        <v>74</v>
      </c>
      <c r="F6" s="97" t="s">
        <v>9</v>
      </c>
      <c r="G6" s="97"/>
      <c r="H6" s="99" t="s">
        <v>11</v>
      </c>
      <c r="I6" s="99"/>
      <c r="J6" s="100" t="s">
        <v>9</v>
      </c>
      <c r="K6" s="100"/>
      <c r="L6" s="101" t="s">
        <v>9</v>
      </c>
      <c r="M6" s="101"/>
      <c r="N6" s="102" t="s">
        <v>9</v>
      </c>
      <c r="O6" s="102"/>
      <c r="P6" s="90" t="s">
        <v>10</v>
      </c>
      <c r="Q6" s="90" t="s">
        <v>9</v>
      </c>
      <c r="R6" s="90"/>
      <c r="S6" s="91"/>
      <c r="T6" s="90" t="s">
        <v>10</v>
      </c>
      <c r="U6" s="90" t="s">
        <v>9</v>
      </c>
      <c r="V6" s="90"/>
      <c r="W6" s="92"/>
    </row>
    <row r="7" spans="1:23" ht="58.9" customHeight="1">
      <c r="A7" s="106"/>
      <c r="B7" s="109"/>
      <c r="C7" s="97"/>
      <c r="D7" s="97"/>
      <c r="E7" s="98"/>
      <c r="F7" s="30" t="s">
        <v>8</v>
      </c>
      <c r="G7" s="31" t="s">
        <v>7</v>
      </c>
      <c r="H7" s="32" t="s">
        <v>8</v>
      </c>
      <c r="I7" s="33" t="s">
        <v>7</v>
      </c>
      <c r="J7" s="34" t="s">
        <v>8</v>
      </c>
      <c r="K7" s="35" t="s">
        <v>7</v>
      </c>
      <c r="L7" s="36" t="s">
        <v>8</v>
      </c>
      <c r="M7" s="37" t="s">
        <v>7</v>
      </c>
      <c r="N7" s="38" t="s">
        <v>8</v>
      </c>
      <c r="O7" s="39" t="s">
        <v>7</v>
      </c>
      <c r="P7" s="91"/>
      <c r="Q7" s="40" t="s">
        <v>8</v>
      </c>
      <c r="R7" s="40" t="s">
        <v>75</v>
      </c>
      <c r="S7" s="41" t="s">
        <v>7</v>
      </c>
      <c r="T7" s="91"/>
      <c r="U7" s="40" t="s">
        <v>8</v>
      </c>
      <c r="V7" s="40" t="s">
        <v>75</v>
      </c>
      <c r="W7" s="42" t="s">
        <v>7</v>
      </c>
    </row>
    <row r="8" spans="1:23" s="19" customFormat="1" ht="18.75" customHeight="1">
      <c r="A8" s="43" t="s">
        <v>64</v>
      </c>
      <c r="B8" s="44" t="s">
        <v>65</v>
      </c>
      <c r="C8" s="30">
        <v>3</v>
      </c>
      <c r="D8" s="45">
        <v>4</v>
      </c>
      <c r="E8" s="45">
        <v>5</v>
      </c>
      <c r="F8" s="46">
        <v>6</v>
      </c>
      <c r="G8" s="45">
        <v>7</v>
      </c>
      <c r="H8" s="47">
        <v>8</v>
      </c>
      <c r="I8" s="47">
        <v>9</v>
      </c>
      <c r="J8" s="48">
        <v>10</v>
      </c>
      <c r="K8" s="49">
        <v>11</v>
      </c>
      <c r="L8" s="50">
        <v>12</v>
      </c>
      <c r="M8" s="51">
        <v>13</v>
      </c>
      <c r="N8" s="52">
        <v>14</v>
      </c>
      <c r="O8" s="53">
        <v>15</v>
      </c>
      <c r="P8" s="54">
        <v>16</v>
      </c>
      <c r="Q8" s="54">
        <v>17</v>
      </c>
      <c r="R8" s="54">
        <v>18</v>
      </c>
      <c r="S8" s="54">
        <v>19</v>
      </c>
      <c r="T8" s="54">
        <v>20</v>
      </c>
      <c r="U8" s="54">
        <v>21</v>
      </c>
      <c r="V8" s="54">
        <v>22</v>
      </c>
      <c r="W8" s="55">
        <v>23</v>
      </c>
    </row>
    <row r="9" spans="1:23" ht="27.75" customHeight="1">
      <c r="A9" s="56" t="s">
        <v>34</v>
      </c>
      <c r="B9" s="57" t="s">
        <v>35</v>
      </c>
      <c r="C9" s="58" t="s">
        <v>3</v>
      </c>
      <c r="D9" s="59" t="s">
        <v>1</v>
      </c>
      <c r="E9" s="60" t="s">
        <v>0</v>
      </c>
      <c r="F9" s="60">
        <v>0.3</v>
      </c>
      <c r="G9" s="30"/>
      <c r="H9" s="61">
        <f>J9+L9+N9</f>
        <v>16.3</v>
      </c>
      <c r="I9" s="32"/>
      <c r="J9" s="48">
        <v>16.3</v>
      </c>
      <c r="K9" s="48"/>
      <c r="L9" s="34"/>
      <c r="M9" s="62"/>
      <c r="N9" s="63"/>
      <c r="O9" s="38"/>
      <c r="P9" s="40"/>
      <c r="Q9" s="40"/>
      <c r="R9" s="40"/>
      <c r="S9" s="40"/>
      <c r="T9" s="40"/>
      <c r="U9" s="40"/>
      <c r="V9" s="40"/>
      <c r="W9" s="64"/>
    </row>
    <row r="10" spans="1:23" ht="26.25">
      <c r="A10" s="56" t="s">
        <v>34</v>
      </c>
      <c r="B10" s="57" t="s">
        <v>35</v>
      </c>
      <c r="C10" s="58" t="s">
        <v>2</v>
      </c>
      <c r="D10" s="59" t="s">
        <v>1</v>
      </c>
      <c r="E10" s="60" t="s">
        <v>0</v>
      </c>
      <c r="F10" s="60">
        <v>130.33999999999997</v>
      </c>
      <c r="G10" s="30"/>
      <c r="H10" s="61">
        <f t="shared" ref="H10:H73" si="0">J10+L10+N10</f>
        <v>193</v>
      </c>
      <c r="I10" s="32"/>
      <c r="J10" s="48">
        <v>0.28000000000000003</v>
      </c>
      <c r="K10" s="48"/>
      <c r="L10" s="34">
        <v>192.72</v>
      </c>
      <c r="M10" s="36"/>
      <c r="N10" s="65"/>
      <c r="O10" s="38"/>
      <c r="P10" s="40"/>
      <c r="Q10" s="40"/>
      <c r="R10" s="40"/>
      <c r="S10" s="40"/>
      <c r="T10" s="40"/>
      <c r="U10" s="40"/>
      <c r="V10" s="40"/>
      <c r="W10" s="64"/>
    </row>
    <row r="11" spans="1:23" ht="26.25">
      <c r="A11" s="56" t="s">
        <v>34</v>
      </c>
      <c r="B11" s="57" t="s">
        <v>35</v>
      </c>
      <c r="C11" s="58" t="s">
        <v>5</v>
      </c>
      <c r="D11" s="59" t="s">
        <v>1</v>
      </c>
      <c r="E11" s="60" t="s">
        <v>0</v>
      </c>
      <c r="F11" s="60">
        <v>17.899999999999999</v>
      </c>
      <c r="G11" s="30"/>
      <c r="H11" s="61">
        <f t="shared" si="0"/>
        <v>182.7</v>
      </c>
      <c r="I11" s="32"/>
      <c r="J11" s="48"/>
      <c r="K11" s="48"/>
      <c r="L11" s="34">
        <v>182.7</v>
      </c>
      <c r="M11" s="36"/>
      <c r="N11" s="65"/>
      <c r="O11" s="38"/>
      <c r="P11" s="40"/>
      <c r="Q11" s="40"/>
      <c r="R11" s="40"/>
      <c r="S11" s="40"/>
      <c r="T11" s="40"/>
      <c r="U11" s="40"/>
      <c r="V11" s="40"/>
      <c r="W11" s="64"/>
    </row>
    <row r="12" spans="1:23" ht="25.5">
      <c r="A12" s="56" t="s">
        <v>34</v>
      </c>
      <c r="B12" s="57" t="s">
        <v>35</v>
      </c>
      <c r="C12" s="58" t="s">
        <v>4</v>
      </c>
      <c r="D12" s="59" t="s">
        <v>1</v>
      </c>
      <c r="E12" s="60" t="s">
        <v>0</v>
      </c>
      <c r="F12" s="60"/>
      <c r="G12" s="30"/>
      <c r="H12" s="61">
        <f t="shared" si="0"/>
        <v>9.3000000000000007</v>
      </c>
      <c r="I12" s="32"/>
      <c r="J12" s="48"/>
      <c r="K12" s="48"/>
      <c r="L12" s="34">
        <v>9.3000000000000007</v>
      </c>
      <c r="M12" s="36"/>
      <c r="N12" s="65"/>
      <c r="O12" s="38"/>
      <c r="P12" s="40"/>
      <c r="Q12" s="40"/>
      <c r="R12" s="40"/>
      <c r="S12" s="40"/>
      <c r="T12" s="40"/>
      <c r="U12" s="40"/>
      <c r="V12" s="40"/>
      <c r="W12" s="64"/>
    </row>
    <row r="13" spans="1:23" ht="24.75" customHeight="1">
      <c r="A13" s="56" t="s">
        <v>34</v>
      </c>
      <c r="B13" s="57" t="s">
        <v>35</v>
      </c>
      <c r="C13" s="58" t="s">
        <v>17</v>
      </c>
      <c r="D13" s="59" t="s">
        <v>1</v>
      </c>
      <c r="E13" s="60" t="s">
        <v>0</v>
      </c>
      <c r="F13" s="60"/>
      <c r="G13" s="30"/>
      <c r="H13" s="61">
        <f t="shared" si="0"/>
        <v>0</v>
      </c>
      <c r="I13" s="32"/>
      <c r="J13" s="48"/>
      <c r="K13" s="48"/>
      <c r="L13" s="34"/>
      <c r="M13" s="36"/>
      <c r="N13" s="65"/>
      <c r="O13" s="38"/>
      <c r="P13" s="40"/>
      <c r="Q13" s="40"/>
      <c r="R13" s="40"/>
      <c r="S13" s="40"/>
      <c r="T13" s="40"/>
      <c r="U13" s="40"/>
      <c r="V13" s="40"/>
      <c r="W13" s="64"/>
    </row>
    <row r="14" spans="1:23" ht="24.75" customHeight="1">
      <c r="A14" s="56" t="s">
        <v>34</v>
      </c>
      <c r="B14" s="57" t="s">
        <v>35</v>
      </c>
      <c r="C14" s="58" t="s">
        <v>6</v>
      </c>
      <c r="D14" s="59" t="s">
        <v>1</v>
      </c>
      <c r="E14" s="60" t="s">
        <v>0</v>
      </c>
      <c r="F14" s="60"/>
      <c r="G14" s="30"/>
      <c r="H14" s="61">
        <f t="shared" si="0"/>
        <v>0</v>
      </c>
      <c r="I14" s="32"/>
      <c r="J14" s="48"/>
      <c r="K14" s="48"/>
      <c r="L14" s="34"/>
      <c r="M14" s="36"/>
      <c r="N14" s="65"/>
      <c r="O14" s="38"/>
      <c r="P14" s="40"/>
      <c r="Q14" s="40"/>
      <c r="R14" s="40"/>
      <c r="S14" s="40"/>
      <c r="T14" s="40"/>
      <c r="U14" s="40"/>
      <c r="V14" s="40"/>
      <c r="W14" s="64"/>
    </row>
    <row r="15" spans="1:23" ht="24.75" customHeight="1">
      <c r="A15" s="56" t="s">
        <v>34</v>
      </c>
      <c r="B15" s="57" t="s">
        <v>35</v>
      </c>
      <c r="C15" s="58" t="s">
        <v>18</v>
      </c>
      <c r="D15" s="59" t="s">
        <v>1</v>
      </c>
      <c r="E15" s="60" t="s">
        <v>0</v>
      </c>
      <c r="F15" s="60"/>
      <c r="G15" s="30"/>
      <c r="H15" s="61">
        <f t="shared" si="0"/>
        <v>0</v>
      </c>
      <c r="I15" s="32"/>
      <c r="J15" s="48"/>
      <c r="K15" s="48"/>
      <c r="L15" s="34"/>
      <c r="M15" s="36"/>
      <c r="N15" s="65"/>
      <c r="O15" s="38"/>
      <c r="P15" s="40"/>
      <c r="Q15" s="40"/>
      <c r="R15" s="40"/>
      <c r="S15" s="40"/>
      <c r="T15" s="40"/>
      <c r="U15" s="40"/>
      <c r="V15" s="40"/>
      <c r="W15" s="64"/>
    </row>
    <row r="16" spans="1:23" ht="24.75" customHeight="1">
      <c r="A16" s="56" t="s">
        <v>34</v>
      </c>
      <c r="B16" s="66"/>
      <c r="C16" s="66"/>
      <c r="D16" s="66"/>
      <c r="E16" s="66"/>
      <c r="F16" s="30">
        <f>SUM(F9:F15)</f>
        <v>148.54</v>
      </c>
      <c r="G16" s="30"/>
      <c r="H16" s="61">
        <f t="shared" si="0"/>
        <v>0</v>
      </c>
      <c r="I16" s="32"/>
      <c r="J16" s="48"/>
      <c r="K16" s="48"/>
      <c r="L16" s="34"/>
      <c r="M16" s="36"/>
      <c r="N16" s="65"/>
      <c r="O16" s="38"/>
      <c r="P16" s="40"/>
      <c r="Q16" s="40"/>
      <c r="R16" s="40"/>
      <c r="S16" s="40"/>
      <c r="T16" s="40"/>
      <c r="U16" s="40"/>
      <c r="V16" s="40"/>
      <c r="W16" s="64"/>
    </row>
    <row r="17" spans="1:23" ht="24.75" customHeight="1">
      <c r="A17" s="56" t="s">
        <v>34</v>
      </c>
      <c r="B17" s="57" t="s">
        <v>36</v>
      </c>
      <c r="C17" s="58" t="s">
        <v>3</v>
      </c>
      <c r="D17" s="59" t="s">
        <v>1</v>
      </c>
      <c r="E17" s="60" t="s">
        <v>0</v>
      </c>
      <c r="F17" s="60"/>
      <c r="G17" s="30"/>
      <c r="H17" s="61">
        <f t="shared" si="0"/>
        <v>0</v>
      </c>
      <c r="I17" s="32"/>
      <c r="J17" s="48"/>
      <c r="K17" s="48"/>
      <c r="L17" s="34"/>
      <c r="M17" s="36"/>
      <c r="N17" s="65"/>
      <c r="O17" s="38"/>
      <c r="P17" s="40"/>
      <c r="Q17" s="40"/>
      <c r="R17" s="40"/>
      <c r="S17" s="40"/>
      <c r="T17" s="40"/>
      <c r="U17" s="40"/>
      <c r="V17" s="40"/>
      <c r="W17" s="64"/>
    </row>
    <row r="18" spans="1:23" ht="24.75" customHeight="1">
      <c r="A18" s="56" t="s">
        <v>34</v>
      </c>
      <c r="B18" s="57" t="s">
        <v>36</v>
      </c>
      <c r="C18" s="58" t="s">
        <v>2</v>
      </c>
      <c r="D18" s="59" t="s">
        <v>1</v>
      </c>
      <c r="E18" s="60" t="s">
        <v>0</v>
      </c>
      <c r="F18" s="60">
        <v>424.10000000000014</v>
      </c>
      <c r="G18" s="30"/>
      <c r="H18" s="61">
        <f t="shared" si="0"/>
        <v>71.910000000000011</v>
      </c>
      <c r="I18" s="32"/>
      <c r="J18" s="48">
        <v>8.6100000000000012</v>
      </c>
      <c r="K18" s="48"/>
      <c r="L18" s="34">
        <v>63.300000000000004</v>
      </c>
      <c r="M18" s="36"/>
      <c r="N18" s="65"/>
      <c r="O18" s="38"/>
      <c r="P18" s="40"/>
      <c r="Q18" s="40"/>
      <c r="R18" s="40"/>
      <c r="S18" s="40"/>
      <c r="T18" s="40"/>
      <c r="U18" s="40"/>
      <c r="V18" s="40"/>
      <c r="W18" s="64"/>
    </row>
    <row r="19" spans="1:23" ht="24.75" customHeight="1">
      <c r="A19" s="56" t="s">
        <v>34</v>
      </c>
      <c r="B19" s="57" t="s">
        <v>36</v>
      </c>
      <c r="C19" s="58" t="s">
        <v>5</v>
      </c>
      <c r="D19" s="59" t="s">
        <v>1</v>
      </c>
      <c r="E19" s="60" t="s">
        <v>0</v>
      </c>
      <c r="F19" s="60">
        <v>1266.3999999999992</v>
      </c>
      <c r="G19" s="30"/>
      <c r="H19" s="61">
        <f t="shared" si="0"/>
        <v>202.39999999999995</v>
      </c>
      <c r="I19" s="32"/>
      <c r="J19" s="48">
        <v>8.8000000000000007</v>
      </c>
      <c r="K19" s="48"/>
      <c r="L19" s="34">
        <v>193.59999999999994</v>
      </c>
      <c r="M19" s="36"/>
      <c r="N19" s="65"/>
      <c r="O19" s="38"/>
      <c r="P19" s="40"/>
      <c r="Q19" s="40"/>
      <c r="R19" s="40"/>
      <c r="S19" s="40"/>
      <c r="T19" s="40"/>
      <c r="U19" s="40"/>
      <c r="V19" s="40"/>
      <c r="W19" s="64"/>
    </row>
    <row r="20" spans="1:23" ht="24.75" customHeight="1">
      <c r="A20" s="56" t="s">
        <v>34</v>
      </c>
      <c r="B20" s="57" t="s">
        <v>36</v>
      </c>
      <c r="C20" s="58" t="s">
        <v>4</v>
      </c>
      <c r="D20" s="59" t="s">
        <v>1</v>
      </c>
      <c r="E20" s="60" t="s">
        <v>0</v>
      </c>
      <c r="F20" s="60">
        <v>935.29999999999984</v>
      </c>
      <c r="G20" s="30"/>
      <c r="H20" s="61">
        <f t="shared" si="0"/>
        <v>99.4</v>
      </c>
      <c r="I20" s="32"/>
      <c r="J20" s="48"/>
      <c r="K20" s="48"/>
      <c r="L20" s="34">
        <v>99.4</v>
      </c>
      <c r="M20" s="36"/>
      <c r="N20" s="65"/>
      <c r="O20" s="38"/>
      <c r="P20" s="40"/>
      <c r="Q20" s="40"/>
      <c r="R20" s="40"/>
      <c r="S20" s="40"/>
      <c r="T20" s="40"/>
      <c r="U20" s="40"/>
      <c r="V20" s="40"/>
      <c r="W20" s="64"/>
    </row>
    <row r="21" spans="1:23" ht="24.75" customHeight="1">
      <c r="A21" s="56" t="s">
        <v>34</v>
      </c>
      <c r="B21" s="57" t="s">
        <v>36</v>
      </c>
      <c r="C21" s="58" t="s">
        <v>17</v>
      </c>
      <c r="D21" s="59" t="s">
        <v>1</v>
      </c>
      <c r="E21" s="60" t="s">
        <v>0</v>
      </c>
      <c r="F21" s="60"/>
      <c r="G21" s="30"/>
      <c r="H21" s="61">
        <f t="shared" si="0"/>
        <v>0</v>
      </c>
      <c r="I21" s="32"/>
      <c r="J21" s="48"/>
      <c r="K21" s="48"/>
      <c r="L21" s="34"/>
      <c r="M21" s="36"/>
      <c r="N21" s="65"/>
      <c r="O21" s="38"/>
      <c r="P21" s="40"/>
      <c r="Q21" s="40"/>
      <c r="R21" s="40"/>
      <c r="S21" s="40"/>
      <c r="T21" s="40"/>
      <c r="U21" s="40"/>
      <c r="V21" s="40"/>
      <c r="W21" s="64"/>
    </row>
    <row r="22" spans="1:23" ht="24.75" customHeight="1">
      <c r="A22" s="56" t="s">
        <v>34</v>
      </c>
      <c r="B22" s="57" t="s">
        <v>36</v>
      </c>
      <c r="C22" s="58" t="s">
        <v>6</v>
      </c>
      <c r="D22" s="59" t="s">
        <v>1</v>
      </c>
      <c r="E22" s="60" t="s">
        <v>0</v>
      </c>
      <c r="F22" s="60"/>
      <c r="G22" s="30"/>
      <c r="H22" s="61">
        <f t="shared" si="0"/>
        <v>0</v>
      </c>
      <c r="I22" s="32"/>
      <c r="J22" s="48"/>
      <c r="K22" s="48"/>
      <c r="L22" s="34"/>
      <c r="M22" s="36"/>
      <c r="N22" s="65"/>
      <c r="O22" s="38"/>
      <c r="P22" s="40"/>
      <c r="Q22" s="40"/>
      <c r="R22" s="40"/>
      <c r="S22" s="40"/>
      <c r="T22" s="40"/>
      <c r="U22" s="40"/>
      <c r="V22" s="40"/>
      <c r="W22" s="64"/>
    </row>
    <row r="23" spans="1:23" ht="24.75" customHeight="1">
      <c r="A23" s="56" t="s">
        <v>34</v>
      </c>
      <c r="B23" s="57" t="s">
        <v>36</v>
      </c>
      <c r="C23" s="58" t="s">
        <v>18</v>
      </c>
      <c r="D23" s="59" t="s">
        <v>1</v>
      </c>
      <c r="E23" s="60" t="s">
        <v>0</v>
      </c>
      <c r="F23" s="60">
        <v>52.199999999999996</v>
      </c>
      <c r="G23" s="30"/>
      <c r="H23" s="61">
        <f t="shared" si="0"/>
        <v>0</v>
      </c>
      <c r="I23" s="32"/>
      <c r="J23" s="48"/>
      <c r="K23" s="48"/>
      <c r="L23" s="34"/>
      <c r="M23" s="36"/>
      <c r="N23" s="65"/>
      <c r="O23" s="38"/>
      <c r="P23" s="40"/>
      <c r="Q23" s="40"/>
      <c r="R23" s="40"/>
      <c r="S23" s="40"/>
      <c r="T23" s="40"/>
      <c r="U23" s="40"/>
      <c r="V23" s="40"/>
      <c r="W23" s="64"/>
    </row>
    <row r="24" spans="1:23" ht="24.75" customHeight="1">
      <c r="A24" s="56" t="s">
        <v>34</v>
      </c>
      <c r="B24" s="67"/>
      <c r="C24" s="68"/>
      <c r="D24" s="69"/>
      <c r="E24" s="69"/>
      <c r="F24" s="60">
        <f>SUM(F17:F23)</f>
        <v>2677.9999999999991</v>
      </c>
      <c r="G24" s="30"/>
      <c r="H24" s="61">
        <f t="shared" si="0"/>
        <v>0</v>
      </c>
      <c r="I24" s="32"/>
      <c r="J24" s="48"/>
      <c r="K24" s="48"/>
      <c r="L24" s="34"/>
      <c r="M24" s="36"/>
      <c r="N24" s="65"/>
      <c r="O24" s="38"/>
      <c r="P24" s="40"/>
      <c r="Q24" s="40"/>
      <c r="R24" s="40"/>
      <c r="S24" s="40"/>
      <c r="T24" s="40"/>
      <c r="U24" s="40"/>
      <c r="V24" s="40"/>
      <c r="W24" s="64"/>
    </row>
    <row r="25" spans="1:23" ht="24.75" customHeight="1">
      <c r="A25" s="56" t="s">
        <v>34</v>
      </c>
      <c r="B25" s="57" t="s">
        <v>37</v>
      </c>
      <c r="C25" s="58" t="s">
        <v>3</v>
      </c>
      <c r="D25" s="59" t="s">
        <v>1</v>
      </c>
      <c r="E25" s="60" t="s">
        <v>0</v>
      </c>
      <c r="F25" s="60">
        <v>153.30000000000004</v>
      </c>
      <c r="G25" s="30"/>
      <c r="H25" s="61">
        <f t="shared" si="0"/>
        <v>0</v>
      </c>
      <c r="I25" s="32"/>
      <c r="J25" s="48"/>
      <c r="K25" s="48"/>
      <c r="L25" s="34"/>
      <c r="M25" s="36"/>
      <c r="N25" s="65"/>
      <c r="O25" s="38"/>
      <c r="P25" s="40"/>
      <c r="Q25" s="40"/>
      <c r="R25" s="40"/>
      <c r="S25" s="40"/>
      <c r="T25" s="40"/>
      <c r="U25" s="40"/>
      <c r="V25" s="40"/>
      <c r="W25" s="64"/>
    </row>
    <row r="26" spans="1:23" ht="24.75" customHeight="1">
      <c r="A26" s="56" t="s">
        <v>34</v>
      </c>
      <c r="B26" s="57" t="s">
        <v>37</v>
      </c>
      <c r="C26" s="58" t="s">
        <v>2</v>
      </c>
      <c r="D26" s="59" t="s">
        <v>1</v>
      </c>
      <c r="E26" s="60" t="s">
        <v>0</v>
      </c>
      <c r="F26" s="60">
        <v>399.69999999999993</v>
      </c>
      <c r="G26" s="30"/>
      <c r="H26" s="61">
        <f t="shared" si="0"/>
        <v>184.60000000000008</v>
      </c>
      <c r="I26" s="32"/>
      <c r="J26" s="48">
        <v>22.9</v>
      </c>
      <c r="K26" s="48"/>
      <c r="L26" s="34">
        <v>161.70000000000007</v>
      </c>
      <c r="M26" s="36"/>
      <c r="N26" s="65"/>
      <c r="O26" s="38"/>
      <c r="P26" s="40"/>
      <c r="Q26" s="40"/>
      <c r="R26" s="40"/>
      <c r="S26" s="40"/>
      <c r="T26" s="40"/>
      <c r="U26" s="40"/>
      <c r="V26" s="40"/>
      <c r="W26" s="64"/>
    </row>
    <row r="27" spans="1:23" ht="24.75" customHeight="1">
      <c r="A27" s="56" t="s">
        <v>34</v>
      </c>
      <c r="B27" s="57" t="s">
        <v>37</v>
      </c>
      <c r="C27" s="58" t="s">
        <v>5</v>
      </c>
      <c r="D27" s="59" t="s">
        <v>1</v>
      </c>
      <c r="E27" s="60" t="s">
        <v>0</v>
      </c>
      <c r="F27" s="60">
        <v>53</v>
      </c>
      <c r="G27" s="30"/>
      <c r="H27" s="61">
        <f t="shared" si="0"/>
        <v>26.5</v>
      </c>
      <c r="I27" s="32"/>
      <c r="J27" s="48">
        <v>10.199999999999999</v>
      </c>
      <c r="K27" s="48"/>
      <c r="L27" s="34">
        <v>16.3</v>
      </c>
      <c r="M27" s="36"/>
      <c r="N27" s="65"/>
      <c r="O27" s="38"/>
      <c r="P27" s="40"/>
      <c r="Q27" s="40"/>
      <c r="R27" s="40"/>
      <c r="S27" s="40"/>
      <c r="T27" s="40"/>
      <c r="U27" s="40"/>
      <c r="V27" s="40"/>
      <c r="W27" s="64"/>
    </row>
    <row r="28" spans="1:23" ht="24.75" customHeight="1">
      <c r="A28" s="56" t="s">
        <v>34</v>
      </c>
      <c r="B28" s="57" t="s">
        <v>37</v>
      </c>
      <c r="C28" s="58" t="s">
        <v>4</v>
      </c>
      <c r="D28" s="59" t="s">
        <v>1</v>
      </c>
      <c r="E28" s="60" t="s">
        <v>0</v>
      </c>
      <c r="F28" s="60">
        <v>110.7</v>
      </c>
      <c r="G28" s="30"/>
      <c r="H28" s="61">
        <f t="shared" si="0"/>
        <v>6.2</v>
      </c>
      <c r="I28" s="32"/>
      <c r="J28" s="48"/>
      <c r="K28" s="48"/>
      <c r="L28" s="34">
        <v>6.2</v>
      </c>
      <c r="M28" s="36"/>
      <c r="N28" s="65"/>
      <c r="O28" s="38"/>
      <c r="P28" s="40"/>
      <c r="Q28" s="40"/>
      <c r="R28" s="40"/>
      <c r="S28" s="40"/>
      <c r="T28" s="40"/>
      <c r="U28" s="40"/>
      <c r="V28" s="40"/>
      <c r="W28" s="64"/>
    </row>
    <row r="29" spans="1:23" ht="24.75" customHeight="1">
      <c r="A29" s="56" t="s">
        <v>34</v>
      </c>
      <c r="B29" s="57" t="s">
        <v>37</v>
      </c>
      <c r="C29" s="58" t="s">
        <v>17</v>
      </c>
      <c r="D29" s="59" t="s">
        <v>1</v>
      </c>
      <c r="E29" s="60" t="s">
        <v>0</v>
      </c>
      <c r="F29" s="60"/>
      <c r="G29" s="30"/>
      <c r="H29" s="61">
        <f t="shared" si="0"/>
        <v>0</v>
      </c>
      <c r="I29" s="32"/>
      <c r="J29" s="48"/>
      <c r="K29" s="48"/>
      <c r="L29" s="34"/>
      <c r="M29" s="36"/>
      <c r="N29" s="65"/>
      <c r="O29" s="38"/>
      <c r="P29" s="40"/>
      <c r="Q29" s="40"/>
      <c r="R29" s="40"/>
      <c r="S29" s="40"/>
      <c r="T29" s="40"/>
      <c r="U29" s="40"/>
      <c r="V29" s="40"/>
      <c r="W29" s="64"/>
    </row>
    <row r="30" spans="1:23" ht="24.75" customHeight="1">
      <c r="A30" s="56" t="s">
        <v>34</v>
      </c>
      <c r="B30" s="57" t="s">
        <v>37</v>
      </c>
      <c r="C30" s="58" t="s">
        <v>6</v>
      </c>
      <c r="D30" s="59" t="s">
        <v>1</v>
      </c>
      <c r="E30" s="60" t="s">
        <v>0</v>
      </c>
      <c r="F30" s="60"/>
      <c r="G30" s="30"/>
      <c r="H30" s="61">
        <f t="shared" si="0"/>
        <v>0</v>
      </c>
      <c r="I30" s="32"/>
      <c r="J30" s="48"/>
      <c r="K30" s="48"/>
      <c r="L30" s="34"/>
      <c r="M30" s="36"/>
      <c r="N30" s="65"/>
      <c r="O30" s="38"/>
      <c r="P30" s="40"/>
      <c r="Q30" s="40"/>
      <c r="R30" s="40"/>
      <c r="S30" s="40"/>
      <c r="T30" s="40"/>
      <c r="U30" s="40"/>
      <c r="V30" s="40"/>
      <c r="W30" s="64"/>
    </row>
    <row r="31" spans="1:23" ht="24.75" customHeight="1">
      <c r="A31" s="56" t="s">
        <v>34</v>
      </c>
      <c r="B31" s="57" t="s">
        <v>37</v>
      </c>
      <c r="C31" s="58" t="s">
        <v>18</v>
      </c>
      <c r="D31" s="59" t="s">
        <v>1</v>
      </c>
      <c r="E31" s="60" t="s">
        <v>0</v>
      </c>
      <c r="F31" s="60">
        <v>0.7</v>
      </c>
      <c r="G31" s="30"/>
      <c r="H31" s="61">
        <f t="shared" si="0"/>
        <v>5.9</v>
      </c>
      <c r="I31" s="32"/>
      <c r="J31" s="48"/>
      <c r="K31" s="48"/>
      <c r="L31" s="34">
        <v>5.9</v>
      </c>
      <c r="M31" s="36"/>
      <c r="N31" s="65"/>
      <c r="O31" s="38"/>
      <c r="P31" s="40"/>
      <c r="Q31" s="40"/>
      <c r="R31" s="40"/>
      <c r="S31" s="40"/>
      <c r="T31" s="40"/>
      <c r="U31" s="40"/>
      <c r="V31" s="40"/>
      <c r="W31" s="64"/>
    </row>
    <row r="32" spans="1:23" ht="24.75" customHeight="1">
      <c r="A32" s="56" t="s">
        <v>34</v>
      </c>
      <c r="B32" s="67"/>
      <c r="C32" s="68"/>
      <c r="D32" s="69"/>
      <c r="E32" s="69"/>
      <c r="F32" s="60">
        <f>SUM(F25:F31)</f>
        <v>717.40000000000009</v>
      </c>
      <c r="G32" s="30"/>
      <c r="H32" s="61">
        <f t="shared" si="0"/>
        <v>0</v>
      </c>
      <c r="I32" s="32"/>
      <c r="J32" s="48"/>
      <c r="K32" s="48"/>
      <c r="L32" s="34"/>
      <c r="M32" s="36"/>
      <c r="N32" s="65"/>
      <c r="O32" s="38"/>
      <c r="P32" s="40"/>
      <c r="Q32" s="40"/>
      <c r="R32" s="40"/>
      <c r="S32" s="40"/>
      <c r="T32" s="40"/>
      <c r="U32" s="40"/>
      <c r="V32" s="40"/>
      <c r="W32" s="64"/>
    </row>
    <row r="33" spans="1:23" ht="24.75" customHeight="1">
      <c r="A33" s="56" t="s">
        <v>34</v>
      </c>
      <c r="B33" s="57" t="s">
        <v>38</v>
      </c>
      <c r="C33" s="58" t="s">
        <v>3</v>
      </c>
      <c r="D33" s="59" t="s">
        <v>1</v>
      </c>
      <c r="E33" s="60" t="s">
        <v>0</v>
      </c>
      <c r="F33" s="60"/>
      <c r="G33" s="30"/>
      <c r="H33" s="61">
        <f t="shared" si="0"/>
        <v>0</v>
      </c>
      <c r="I33" s="32"/>
      <c r="J33" s="48"/>
      <c r="K33" s="48"/>
      <c r="L33" s="34"/>
      <c r="M33" s="36"/>
      <c r="N33" s="65"/>
      <c r="O33" s="38"/>
      <c r="P33" s="40"/>
      <c r="Q33" s="40"/>
      <c r="R33" s="40"/>
      <c r="S33" s="40"/>
      <c r="T33" s="40"/>
      <c r="U33" s="40"/>
      <c r="V33" s="40"/>
      <c r="W33" s="64"/>
    </row>
    <row r="34" spans="1:23" ht="24.75" customHeight="1">
      <c r="A34" s="56" t="s">
        <v>34</v>
      </c>
      <c r="B34" s="57" t="s">
        <v>38</v>
      </c>
      <c r="C34" s="58" t="s">
        <v>2</v>
      </c>
      <c r="D34" s="59" t="s">
        <v>1</v>
      </c>
      <c r="E34" s="60" t="s">
        <v>0</v>
      </c>
      <c r="F34" s="60">
        <v>101.80000000000003</v>
      </c>
      <c r="G34" s="30"/>
      <c r="H34" s="61">
        <f t="shared" si="0"/>
        <v>62.559999999999995</v>
      </c>
      <c r="I34" s="32"/>
      <c r="J34" s="48">
        <v>6.65</v>
      </c>
      <c r="K34" s="48"/>
      <c r="L34" s="34">
        <v>55.91</v>
      </c>
      <c r="M34" s="36"/>
      <c r="N34" s="65"/>
      <c r="O34" s="38"/>
      <c r="P34" s="40"/>
      <c r="Q34" s="40"/>
      <c r="R34" s="40"/>
      <c r="S34" s="40"/>
      <c r="T34" s="40"/>
      <c r="U34" s="40"/>
      <c r="V34" s="40"/>
      <c r="W34" s="64"/>
    </row>
    <row r="35" spans="1:23" ht="24.75" customHeight="1">
      <c r="A35" s="56" t="s">
        <v>34</v>
      </c>
      <c r="B35" s="57" t="s">
        <v>38</v>
      </c>
      <c r="C35" s="58" t="s">
        <v>5</v>
      </c>
      <c r="D35" s="59" t="s">
        <v>1</v>
      </c>
      <c r="E35" s="60" t="s">
        <v>0</v>
      </c>
      <c r="F35" s="60">
        <v>511.10000000000019</v>
      </c>
      <c r="G35" s="30"/>
      <c r="H35" s="61">
        <f t="shared" si="0"/>
        <v>107.96000000000001</v>
      </c>
      <c r="I35" s="32"/>
      <c r="J35" s="48">
        <v>21.1</v>
      </c>
      <c r="K35" s="48"/>
      <c r="L35" s="34">
        <v>86.86</v>
      </c>
      <c r="M35" s="36"/>
      <c r="N35" s="65"/>
      <c r="O35" s="38"/>
      <c r="P35" s="40"/>
      <c r="Q35" s="40"/>
      <c r="R35" s="40"/>
      <c r="S35" s="40"/>
      <c r="T35" s="40"/>
      <c r="U35" s="40"/>
      <c r="V35" s="40"/>
      <c r="W35" s="64"/>
    </row>
    <row r="36" spans="1:23" ht="24.75" customHeight="1">
      <c r="A36" s="56" t="s">
        <v>34</v>
      </c>
      <c r="B36" s="57" t="s">
        <v>38</v>
      </c>
      <c r="C36" s="58" t="s">
        <v>4</v>
      </c>
      <c r="D36" s="59" t="s">
        <v>1</v>
      </c>
      <c r="E36" s="60" t="s">
        <v>0</v>
      </c>
      <c r="F36" s="60">
        <v>454.19999999999993</v>
      </c>
      <c r="G36" s="30"/>
      <c r="H36" s="61">
        <f t="shared" si="0"/>
        <v>94.2</v>
      </c>
      <c r="I36" s="32"/>
      <c r="J36" s="48"/>
      <c r="K36" s="48"/>
      <c r="L36" s="34">
        <v>94.2</v>
      </c>
      <c r="M36" s="36"/>
      <c r="N36" s="65"/>
      <c r="O36" s="38"/>
      <c r="P36" s="40"/>
      <c r="Q36" s="40"/>
      <c r="R36" s="40"/>
      <c r="S36" s="40"/>
      <c r="T36" s="40"/>
      <c r="U36" s="40"/>
      <c r="V36" s="40"/>
      <c r="W36" s="64"/>
    </row>
    <row r="37" spans="1:23" ht="24.75" customHeight="1">
      <c r="A37" s="56" t="s">
        <v>34</v>
      </c>
      <c r="B37" s="57" t="s">
        <v>38</v>
      </c>
      <c r="C37" s="58" t="s">
        <v>17</v>
      </c>
      <c r="D37" s="59" t="s">
        <v>1</v>
      </c>
      <c r="E37" s="60" t="s">
        <v>0</v>
      </c>
      <c r="F37" s="60"/>
      <c r="G37" s="30"/>
      <c r="H37" s="61">
        <f t="shared" si="0"/>
        <v>0</v>
      </c>
      <c r="I37" s="32"/>
      <c r="J37" s="48"/>
      <c r="K37" s="48"/>
      <c r="L37" s="34"/>
      <c r="M37" s="36"/>
      <c r="N37" s="65"/>
      <c r="O37" s="38"/>
      <c r="P37" s="40"/>
      <c r="Q37" s="40"/>
      <c r="R37" s="40"/>
      <c r="S37" s="40"/>
      <c r="T37" s="40"/>
      <c r="U37" s="40"/>
      <c r="V37" s="40"/>
      <c r="W37" s="64"/>
    </row>
    <row r="38" spans="1:23" ht="24.75" customHeight="1">
      <c r="A38" s="56" t="s">
        <v>34</v>
      </c>
      <c r="B38" s="57" t="s">
        <v>38</v>
      </c>
      <c r="C38" s="58" t="s">
        <v>6</v>
      </c>
      <c r="D38" s="59" t="s">
        <v>1</v>
      </c>
      <c r="E38" s="60" t="s">
        <v>0</v>
      </c>
      <c r="F38" s="60"/>
      <c r="G38" s="30"/>
      <c r="H38" s="61">
        <f t="shared" si="0"/>
        <v>0</v>
      </c>
      <c r="I38" s="32"/>
      <c r="J38" s="48"/>
      <c r="K38" s="48"/>
      <c r="L38" s="34"/>
      <c r="M38" s="36"/>
      <c r="N38" s="65"/>
      <c r="O38" s="38"/>
      <c r="P38" s="40"/>
      <c r="Q38" s="40"/>
      <c r="R38" s="40"/>
      <c r="S38" s="40"/>
      <c r="T38" s="40"/>
      <c r="U38" s="40"/>
      <c r="V38" s="40"/>
      <c r="W38" s="64"/>
    </row>
    <row r="39" spans="1:23" ht="24.75" customHeight="1">
      <c r="A39" s="56" t="s">
        <v>34</v>
      </c>
      <c r="B39" s="57" t="s">
        <v>38</v>
      </c>
      <c r="C39" s="58" t="s">
        <v>18</v>
      </c>
      <c r="D39" s="59" t="s">
        <v>1</v>
      </c>
      <c r="E39" s="60" t="s">
        <v>0</v>
      </c>
      <c r="F39" s="60">
        <v>218.6</v>
      </c>
      <c r="G39" s="30"/>
      <c r="H39" s="61">
        <f t="shared" si="0"/>
        <v>1.5</v>
      </c>
      <c r="I39" s="32"/>
      <c r="J39" s="48"/>
      <c r="K39" s="48"/>
      <c r="L39" s="34">
        <v>1.5</v>
      </c>
      <c r="M39" s="36"/>
      <c r="N39" s="65"/>
      <c r="O39" s="38"/>
      <c r="P39" s="40"/>
      <c r="Q39" s="40"/>
      <c r="R39" s="40"/>
      <c r="S39" s="40"/>
      <c r="T39" s="40"/>
      <c r="U39" s="40"/>
      <c r="V39" s="40"/>
      <c r="W39" s="64"/>
    </row>
    <row r="40" spans="1:23" ht="24.75" customHeight="1">
      <c r="A40" s="56" t="s">
        <v>34</v>
      </c>
      <c r="B40" s="67"/>
      <c r="C40" s="68"/>
      <c r="D40" s="69"/>
      <c r="E40" s="69"/>
      <c r="F40" s="60">
        <f>SUM(F33:F39)</f>
        <v>1285.7</v>
      </c>
      <c r="G40" s="30"/>
      <c r="H40" s="61">
        <f t="shared" si="0"/>
        <v>0</v>
      </c>
      <c r="I40" s="32"/>
      <c r="J40" s="48"/>
      <c r="K40" s="48"/>
      <c r="L40" s="34"/>
      <c r="M40" s="36"/>
      <c r="N40" s="65"/>
      <c r="O40" s="38"/>
      <c r="P40" s="40"/>
      <c r="Q40" s="40"/>
      <c r="R40" s="40"/>
      <c r="S40" s="40"/>
      <c r="T40" s="40"/>
      <c r="U40" s="40"/>
      <c r="V40" s="40"/>
      <c r="W40" s="64"/>
    </row>
    <row r="41" spans="1:23" ht="24.75" customHeight="1">
      <c r="A41" s="56" t="s">
        <v>34</v>
      </c>
      <c r="B41" s="57" t="s">
        <v>39</v>
      </c>
      <c r="C41" s="58" t="s">
        <v>3</v>
      </c>
      <c r="D41" s="59" t="s">
        <v>1</v>
      </c>
      <c r="E41" s="60" t="s">
        <v>0</v>
      </c>
      <c r="F41" s="60"/>
      <c r="G41" s="30"/>
      <c r="H41" s="61">
        <f t="shared" si="0"/>
        <v>0</v>
      </c>
      <c r="I41" s="32"/>
      <c r="J41" s="48"/>
      <c r="K41" s="48"/>
      <c r="L41" s="34"/>
      <c r="M41" s="36"/>
      <c r="N41" s="65"/>
      <c r="O41" s="38"/>
      <c r="P41" s="40"/>
      <c r="Q41" s="40"/>
      <c r="R41" s="40"/>
      <c r="S41" s="40"/>
      <c r="T41" s="40"/>
      <c r="U41" s="40"/>
      <c r="V41" s="40"/>
      <c r="W41" s="64"/>
    </row>
    <row r="42" spans="1:23" ht="24.75" customHeight="1">
      <c r="A42" s="56" t="s">
        <v>34</v>
      </c>
      <c r="B42" s="57" t="s">
        <v>39</v>
      </c>
      <c r="C42" s="58" t="s">
        <v>2</v>
      </c>
      <c r="D42" s="59" t="s">
        <v>1</v>
      </c>
      <c r="E42" s="60" t="s">
        <v>0</v>
      </c>
      <c r="F42" s="60">
        <v>70.599999999999994</v>
      </c>
      <c r="G42" s="30"/>
      <c r="H42" s="61">
        <f t="shared" si="0"/>
        <v>187.4</v>
      </c>
      <c r="I42" s="32"/>
      <c r="J42" s="48">
        <v>38.6</v>
      </c>
      <c r="K42" s="48"/>
      <c r="L42" s="34">
        <v>148.80000000000001</v>
      </c>
      <c r="M42" s="36"/>
      <c r="N42" s="65"/>
      <c r="O42" s="38"/>
      <c r="P42" s="40"/>
      <c r="Q42" s="40"/>
      <c r="R42" s="40"/>
      <c r="S42" s="40"/>
      <c r="T42" s="40"/>
      <c r="U42" s="40"/>
      <c r="V42" s="40"/>
      <c r="W42" s="64"/>
    </row>
    <row r="43" spans="1:23" ht="24.75" customHeight="1">
      <c r="A43" s="56" t="s">
        <v>34</v>
      </c>
      <c r="B43" s="57" t="s">
        <v>39</v>
      </c>
      <c r="C43" s="58" t="s">
        <v>5</v>
      </c>
      <c r="D43" s="59" t="s">
        <v>1</v>
      </c>
      <c r="E43" s="60" t="s">
        <v>0</v>
      </c>
      <c r="F43" s="60">
        <v>45.399999999999991</v>
      </c>
      <c r="G43" s="30"/>
      <c r="H43" s="61">
        <f t="shared" si="0"/>
        <v>383.49999999999994</v>
      </c>
      <c r="I43" s="32"/>
      <c r="J43" s="48">
        <v>9.8000000000000007</v>
      </c>
      <c r="K43" s="48"/>
      <c r="L43" s="34">
        <v>373.69999999999993</v>
      </c>
      <c r="M43" s="36"/>
      <c r="N43" s="65"/>
      <c r="O43" s="38"/>
      <c r="P43" s="40"/>
      <c r="Q43" s="40"/>
      <c r="R43" s="40"/>
      <c r="S43" s="40"/>
      <c r="T43" s="40"/>
      <c r="U43" s="40"/>
      <c r="V43" s="40"/>
      <c r="W43" s="64"/>
    </row>
    <row r="44" spans="1:23" ht="24.75" customHeight="1">
      <c r="A44" s="56" t="s">
        <v>34</v>
      </c>
      <c r="B44" s="57" t="s">
        <v>39</v>
      </c>
      <c r="C44" s="58" t="s">
        <v>4</v>
      </c>
      <c r="D44" s="59" t="s">
        <v>1</v>
      </c>
      <c r="E44" s="60" t="s">
        <v>0</v>
      </c>
      <c r="F44" s="60">
        <v>7.7999999999999989</v>
      </c>
      <c r="G44" s="30"/>
      <c r="H44" s="61">
        <f t="shared" si="0"/>
        <v>0</v>
      </c>
      <c r="I44" s="32"/>
      <c r="J44" s="48"/>
      <c r="K44" s="48"/>
      <c r="L44" s="34"/>
      <c r="M44" s="36"/>
      <c r="N44" s="65"/>
      <c r="O44" s="38"/>
      <c r="P44" s="40"/>
      <c r="Q44" s="40"/>
      <c r="R44" s="40"/>
      <c r="S44" s="40"/>
      <c r="T44" s="40"/>
      <c r="U44" s="40"/>
      <c r="V44" s="40"/>
      <c r="W44" s="64"/>
    </row>
    <row r="45" spans="1:23" ht="24.75" customHeight="1">
      <c r="A45" s="56" t="s">
        <v>34</v>
      </c>
      <c r="B45" s="57" t="s">
        <v>39</v>
      </c>
      <c r="C45" s="58" t="s">
        <v>17</v>
      </c>
      <c r="D45" s="59" t="s">
        <v>1</v>
      </c>
      <c r="E45" s="60" t="s">
        <v>0</v>
      </c>
      <c r="F45" s="60"/>
      <c r="G45" s="30"/>
      <c r="H45" s="61">
        <f t="shared" si="0"/>
        <v>0</v>
      </c>
      <c r="I45" s="32"/>
      <c r="J45" s="48"/>
      <c r="K45" s="48"/>
      <c r="L45" s="34"/>
      <c r="M45" s="36"/>
      <c r="N45" s="65"/>
      <c r="O45" s="38"/>
      <c r="P45" s="40"/>
      <c r="Q45" s="40"/>
      <c r="R45" s="40"/>
      <c r="S45" s="40"/>
      <c r="T45" s="40"/>
      <c r="U45" s="40"/>
      <c r="V45" s="40"/>
      <c r="W45" s="64"/>
    </row>
    <row r="46" spans="1:23" ht="24.75" customHeight="1">
      <c r="A46" s="56" t="s">
        <v>34</v>
      </c>
      <c r="B46" s="57" t="s">
        <v>39</v>
      </c>
      <c r="C46" s="58" t="s">
        <v>6</v>
      </c>
      <c r="D46" s="59" t="s">
        <v>1</v>
      </c>
      <c r="E46" s="60" t="s">
        <v>0</v>
      </c>
      <c r="F46" s="60"/>
      <c r="G46" s="30"/>
      <c r="H46" s="61">
        <f t="shared" si="0"/>
        <v>0</v>
      </c>
      <c r="I46" s="32"/>
      <c r="J46" s="48"/>
      <c r="K46" s="48"/>
      <c r="L46" s="34"/>
      <c r="M46" s="36"/>
      <c r="N46" s="65"/>
      <c r="O46" s="38"/>
      <c r="P46" s="40"/>
      <c r="Q46" s="40"/>
      <c r="R46" s="40"/>
      <c r="S46" s="40"/>
      <c r="T46" s="40"/>
      <c r="U46" s="40"/>
      <c r="V46" s="40"/>
      <c r="W46" s="64"/>
    </row>
    <row r="47" spans="1:23" ht="24.75" customHeight="1">
      <c r="A47" s="56" t="s">
        <v>34</v>
      </c>
      <c r="B47" s="57" t="s">
        <v>39</v>
      </c>
      <c r="C47" s="58" t="s">
        <v>18</v>
      </c>
      <c r="D47" s="59" t="s">
        <v>1</v>
      </c>
      <c r="E47" s="60" t="s">
        <v>0</v>
      </c>
      <c r="F47" s="60"/>
      <c r="G47" s="30"/>
      <c r="H47" s="61">
        <f t="shared" si="0"/>
        <v>0</v>
      </c>
      <c r="I47" s="32"/>
      <c r="J47" s="48"/>
      <c r="K47" s="48"/>
      <c r="L47" s="34"/>
      <c r="M47" s="36"/>
      <c r="N47" s="65"/>
      <c r="O47" s="38"/>
      <c r="P47" s="40"/>
      <c r="Q47" s="40"/>
      <c r="R47" s="40"/>
      <c r="S47" s="40"/>
      <c r="T47" s="40"/>
      <c r="U47" s="40"/>
      <c r="V47" s="40"/>
      <c r="W47" s="64"/>
    </row>
    <row r="48" spans="1:23" ht="24.75" customHeight="1">
      <c r="A48" s="56" t="s">
        <v>34</v>
      </c>
      <c r="B48" s="67"/>
      <c r="C48" s="68"/>
      <c r="D48" s="69"/>
      <c r="E48" s="69"/>
      <c r="F48" s="60">
        <f>SUM(F41:F47)</f>
        <v>123.79999999999998</v>
      </c>
      <c r="G48" s="30"/>
      <c r="H48" s="61">
        <f t="shared" si="0"/>
        <v>0</v>
      </c>
      <c r="I48" s="32"/>
      <c r="J48" s="48"/>
      <c r="K48" s="48"/>
      <c r="L48" s="34"/>
      <c r="M48" s="36"/>
      <c r="N48" s="65"/>
      <c r="O48" s="38"/>
      <c r="P48" s="40"/>
      <c r="Q48" s="40"/>
      <c r="R48" s="40"/>
      <c r="S48" s="40"/>
      <c r="T48" s="40"/>
      <c r="U48" s="40"/>
      <c r="V48" s="40"/>
      <c r="W48" s="64"/>
    </row>
    <row r="49" spans="1:23" ht="24.75" customHeight="1">
      <c r="A49" s="56" t="s">
        <v>34</v>
      </c>
      <c r="B49" s="57" t="s">
        <v>40</v>
      </c>
      <c r="C49" s="58" t="s">
        <v>3</v>
      </c>
      <c r="D49" s="59" t="s">
        <v>1</v>
      </c>
      <c r="E49" s="60" t="s">
        <v>0</v>
      </c>
      <c r="F49" s="60"/>
      <c r="G49" s="30"/>
      <c r="H49" s="61">
        <f t="shared" si="0"/>
        <v>0</v>
      </c>
      <c r="I49" s="32"/>
      <c r="J49" s="48"/>
      <c r="K49" s="48"/>
      <c r="L49" s="34"/>
      <c r="M49" s="36"/>
      <c r="N49" s="65"/>
      <c r="O49" s="38"/>
      <c r="P49" s="40"/>
      <c r="Q49" s="40"/>
      <c r="R49" s="40"/>
      <c r="S49" s="40"/>
      <c r="T49" s="40"/>
      <c r="U49" s="40"/>
      <c r="V49" s="40"/>
      <c r="W49" s="64"/>
    </row>
    <row r="50" spans="1:23" ht="24.75" customHeight="1">
      <c r="A50" s="56" t="s">
        <v>34</v>
      </c>
      <c r="B50" s="57" t="s">
        <v>40</v>
      </c>
      <c r="C50" s="58" t="s">
        <v>2</v>
      </c>
      <c r="D50" s="59" t="s">
        <v>1</v>
      </c>
      <c r="E50" s="60" t="s">
        <v>0</v>
      </c>
      <c r="F50" s="60">
        <v>0.4</v>
      </c>
      <c r="G50" s="30"/>
      <c r="H50" s="61">
        <f t="shared" si="0"/>
        <v>99.78</v>
      </c>
      <c r="I50" s="32"/>
      <c r="J50" s="48">
        <v>7.28</v>
      </c>
      <c r="K50" s="48"/>
      <c r="L50" s="34">
        <v>92.5</v>
      </c>
      <c r="M50" s="36"/>
      <c r="N50" s="65"/>
      <c r="O50" s="38"/>
      <c r="P50" s="40"/>
      <c r="Q50" s="40"/>
      <c r="R50" s="40"/>
      <c r="S50" s="40"/>
      <c r="T50" s="40"/>
      <c r="U50" s="40"/>
      <c r="V50" s="40"/>
      <c r="W50" s="64"/>
    </row>
    <row r="51" spans="1:23" ht="24.75" customHeight="1">
      <c r="A51" s="56" t="s">
        <v>34</v>
      </c>
      <c r="B51" s="57" t="s">
        <v>40</v>
      </c>
      <c r="C51" s="58" t="s">
        <v>5</v>
      </c>
      <c r="D51" s="59" t="s">
        <v>1</v>
      </c>
      <c r="E51" s="60" t="s">
        <v>0</v>
      </c>
      <c r="F51" s="60">
        <v>118.7</v>
      </c>
      <c r="G51" s="30"/>
      <c r="H51" s="61">
        <f t="shared" si="0"/>
        <v>92</v>
      </c>
      <c r="I51" s="32"/>
      <c r="J51" s="48">
        <v>3.6999999999999997</v>
      </c>
      <c r="K51" s="48"/>
      <c r="L51" s="34">
        <v>88.3</v>
      </c>
      <c r="M51" s="36"/>
      <c r="N51" s="65"/>
      <c r="O51" s="38"/>
      <c r="P51" s="40" t="s">
        <v>47</v>
      </c>
      <c r="Q51" s="40">
        <v>1698.0000000000009</v>
      </c>
      <c r="R51" s="40" t="s">
        <v>84</v>
      </c>
      <c r="S51" s="40"/>
      <c r="T51" s="40"/>
      <c r="U51" s="40"/>
      <c r="V51" s="40"/>
      <c r="W51" s="64"/>
    </row>
    <row r="52" spans="1:23" ht="24.75" customHeight="1">
      <c r="A52" s="56" t="s">
        <v>34</v>
      </c>
      <c r="B52" s="57" t="s">
        <v>40</v>
      </c>
      <c r="C52" s="58" t="s">
        <v>4</v>
      </c>
      <c r="D52" s="59" t="s">
        <v>1</v>
      </c>
      <c r="E52" s="60" t="s">
        <v>0</v>
      </c>
      <c r="F52" s="60">
        <v>63.2</v>
      </c>
      <c r="G52" s="30"/>
      <c r="H52" s="61">
        <f t="shared" si="0"/>
        <v>1.2</v>
      </c>
      <c r="I52" s="32"/>
      <c r="J52" s="48"/>
      <c r="K52" s="48"/>
      <c r="L52" s="34">
        <v>1.2</v>
      </c>
      <c r="M52" s="36"/>
      <c r="N52" s="65"/>
      <c r="O52" s="38"/>
      <c r="P52" s="40"/>
      <c r="Q52" s="40"/>
      <c r="R52" s="40"/>
      <c r="S52" s="40"/>
      <c r="T52" s="40"/>
      <c r="U52" s="40"/>
      <c r="V52" s="40"/>
      <c r="W52" s="64"/>
    </row>
    <row r="53" spans="1:23" ht="24.75" customHeight="1">
      <c r="A53" s="56" t="s">
        <v>34</v>
      </c>
      <c r="B53" s="57" t="s">
        <v>40</v>
      </c>
      <c r="C53" s="58" t="s">
        <v>17</v>
      </c>
      <c r="D53" s="59" t="s">
        <v>1</v>
      </c>
      <c r="E53" s="60" t="s">
        <v>0</v>
      </c>
      <c r="F53" s="60"/>
      <c r="G53" s="30"/>
      <c r="H53" s="61">
        <f t="shared" si="0"/>
        <v>0</v>
      </c>
      <c r="I53" s="32"/>
      <c r="J53" s="48"/>
      <c r="K53" s="48"/>
      <c r="L53" s="34"/>
      <c r="M53" s="36"/>
      <c r="N53" s="65"/>
      <c r="O53" s="38"/>
      <c r="P53" s="40"/>
      <c r="Q53" s="40"/>
      <c r="R53" s="40"/>
      <c r="S53" s="40"/>
      <c r="T53" s="40"/>
      <c r="U53" s="40"/>
      <c r="V53" s="40"/>
      <c r="W53" s="64"/>
    </row>
    <row r="54" spans="1:23" ht="24.75" customHeight="1">
      <c r="A54" s="56" t="s">
        <v>34</v>
      </c>
      <c r="B54" s="57" t="s">
        <v>40</v>
      </c>
      <c r="C54" s="58" t="s">
        <v>6</v>
      </c>
      <c r="D54" s="59" t="s">
        <v>1</v>
      </c>
      <c r="E54" s="60" t="s">
        <v>0</v>
      </c>
      <c r="F54" s="60"/>
      <c r="G54" s="30"/>
      <c r="H54" s="61">
        <f t="shared" si="0"/>
        <v>0</v>
      </c>
      <c r="I54" s="32"/>
      <c r="J54" s="48"/>
      <c r="K54" s="48"/>
      <c r="L54" s="34"/>
      <c r="M54" s="36"/>
      <c r="N54" s="65"/>
      <c r="O54" s="38"/>
      <c r="P54" s="40"/>
      <c r="Q54" s="40"/>
      <c r="R54" s="40"/>
      <c r="S54" s="40"/>
      <c r="T54" s="40"/>
      <c r="U54" s="40"/>
      <c r="V54" s="40"/>
      <c r="W54" s="64"/>
    </row>
    <row r="55" spans="1:23" ht="24.75" customHeight="1">
      <c r="A55" s="56" t="s">
        <v>34</v>
      </c>
      <c r="B55" s="57" t="s">
        <v>40</v>
      </c>
      <c r="C55" s="58" t="s">
        <v>18</v>
      </c>
      <c r="D55" s="59" t="s">
        <v>1</v>
      </c>
      <c r="E55" s="60" t="s">
        <v>0</v>
      </c>
      <c r="F55" s="60"/>
      <c r="G55" s="30"/>
      <c r="H55" s="61">
        <f t="shared" si="0"/>
        <v>0</v>
      </c>
      <c r="I55" s="32"/>
      <c r="J55" s="48"/>
      <c r="K55" s="48"/>
      <c r="L55" s="34"/>
      <c r="M55" s="36"/>
      <c r="N55" s="65"/>
      <c r="O55" s="38"/>
      <c r="P55" s="40"/>
      <c r="Q55" s="40"/>
      <c r="R55" s="40"/>
      <c r="S55" s="40"/>
      <c r="T55" s="40"/>
      <c r="U55" s="40"/>
      <c r="V55" s="40"/>
      <c r="W55" s="64"/>
    </row>
    <row r="56" spans="1:23" ht="24.75" customHeight="1">
      <c r="A56" s="56" t="s">
        <v>34</v>
      </c>
      <c r="B56" s="67"/>
      <c r="C56" s="68"/>
      <c r="D56" s="69"/>
      <c r="E56" s="69"/>
      <c r="F56" s="60">
        <f>SUM(F49:F55)</f>
        <v>182.3</v>
      </c>
      <c r="G56" s="30"/>
      <c r="H56" s="61">
        <f t="shared" si="0"/>
        <v>0</v>
      </c>
      <c r="I56" s="32"/>
      <c r="J56" s="48"/>
      <c r="K56" s="48"/>
      <c r="L56" s="34"/>
      <c r="M56" s="36"/>
      <c r="N56" s="65"/>
      <c r="O56" s="38"/>
      <c r="P56" s="40"/>
      <c r="Q56" s="40"/>
      <c r="R56" s="40"/>
      <c r="S56" s="40"/>
      <c r="T56" s="40"/>
      <c r="U56" s="40"/>
      <c r="V56" s="40"/>
      <c r="W56" s="64"/>
    </row>
    <row r="57" spans="1:23" ht="24.75" customHeight="1">
      <c r="A57" s="56" t="s">
        <v>34</v>
      </c>
      <c r="B57" s="57" t="s">
        <v>41</v>
      </c>
      <c r="C57" s="58" t="s">
        <v>3</v>
      </c>
      <c r="D57" s="59" t="s">
        <v>1</v>
      </c>
      <c r="E57" s="60" t="s">
        <v>0</v>
      </c>
      <c r="F57" s="60"/>
      <c r="G57" s="30"/>
      <c r="H57" s="61">
        <f t="shared" si="0"/>
        <v>0</v>
      </c>
      <c r="I57" s="32"/>
      <c r="J57" s="48"/>
      <c r="K57" s="48"/>
      <c r="L57" s="34"/>
      <c r="M57" s="36"/>
      <c r="N57" s="65"/>
      <c r="O57" s="38"/>
      <c r="P57" s="40"/>
      <c r="Q57" s="40"/>
      <c r="R57" s="40"/>
      <c r="S57" s="40"/>
      <c r="T57" s="40"/>
      <c r="U57" s="40"/>
      <c r="V57" s="40"/>
      <c r="W57" s="64"/>
    </row>
    <row r="58" spans="1:23" ht="24.75" customHeight="1">
      <c r="A58" s="56" t="s">
        <v>34</v>
      </c>
      <c r="B58" s="57" t="s">
        <v>41</v>
      </c>
      <c r="C58" s="58" t="s">
        <v>2</v>
      </c>
      <c r="D58" s="59" t="s">
        <v>1</v>
      </c>
      <c r="E58" s="60" t="s">
        <v>0</v>
      </c>
      <c r="F58" s="60">
        <v>69.899999999999991</v>
      </c>
      <c r="G58" s="30"/>
      <c r="H58" s="61">
        <f t="shared" si="0"/>
        <v>27.1</v>
      </c>
      <c r="I58" s="32"/>
      <c r="J58" s="48">
        <v>4.2</v>
      </c>
      <c r="K58" s="48"/>
      <c r="L58" s="34">
        <v>22.900000000000002</v>
      </c>
      <c r="M58" s="36"/>
      <c r="N58" s="65"/>
      <c r="O58" s="38"/>
      <c r="P58" s="40"/>
      <c r="Q58" s="40"/>
      <c r="R58" s="40"/>
      <c r="S58" s="40"/>
      <c r="T58" s="40"/>
      <c r="U58" s="40"/>
      <c r="V58" s="40"/>
      <c r="W58" s="64"/>
    </row>
    <row r="59" spans="1:23" ht="24.75" customHeight="1">
      <c r="A59" s="56" t="s">
        <v>34</v>
      </c>
      <c r="B59" s="57" t="s">
        <v>41</v>
      </c>
      <c r="C59" s="58" t="s">
        <v>5</v>
      </c>
      <c r="D59" s="59" t="s">
        <v>1</v>
      </c>
      <c r="E59" s="60" t="s">
        <v>0</v>
      </c>
      <c r="F59" s="60">
        <v>1766.2000000000003</v>
      </c>
      <c r="G59" s="30"/>
      <c r="H59" s="61">
        <f t="shared" si="0"/>
        <v>65.5</v>
      </c>
      <c r="I59" s="32"/>
      <c r="J59" s="48">
        <v>3.6</v>
      </c>
      <c r="K59" s="48"/>
      <c r="L59" s="34">
        <v>61.900000000000006</v>
      </c>
      <c r="M59" s="36"/>
      <c r="N59" s="65"/>
      <c r="O59" s="38"/>
      <c r="P59" s="40" t="s">
        <v>47</v>
      </c>
      <c r="Q59" s="40">
        <v>421.5</v>
      </c>
      <c r="R59" s="40" t="s">
        <v>84</v>
      </c>
      <c r="S59" s="40"/>
      <c r="T59" s="40"/>
      <c r="U59" s="40"/>
      <c r="V59" s="40"/>
      <c r="W59" s="64"/>
    </row>
    <row r="60" spans="1:23" ht="24.75" customHeight="1">
      <c r="A60" s="56" t="s">
        <v>34</v>
      </c>
      <c r="B60" s="57" t="s">
        <v>41</v>
      </c>
      <c r="C60" s="58" t="s">
        <v>4</v>
      </c>
      <c r="D60" s="59" t="s">
        <v>1</v>
      </c>
      <c r="E60" s="60" t="s">
        <v>0</v>
      </c>
      <c r="F60" s="60">
        <v>532.39999999999975</v>
      </c>
      <c r="G60" s="30"/>
      <c r="H60" s="61">
        <f t="shared" si="0"/>
        <v>19.600000000000001</v>
      </c>
      <c r="I60" s="32"/>
      <c r="J60" s="48"/>
      <c r="K60" s="48"/>
      <c r="L60" s="34">
        <v>19.600000000000001</v>
      </c>
      <c r="M60" s="36"/>
      <c r="N60" s="65"/>
      <c r="O60" s="38"/>
      <c r="P60" s="40" t="s">
        <v>62</v>
      </c>
      <c r="Q60" s="40">
        <v>249.7</v>
      </c>
      <c r="R60" s="40" t="s">
        <v>84</v>
      </c>
      <c r="S60" s="40"/>
      <c r="T60" s="40"/>
      <c r="U60" s="40"/>
      <c r="V60" s="40"/>
      <c r="W60" s="64"/>
    </row>
    <row r="61" spans="1:23" ht="24.75" customHeight="1">
      <c r="A61" s="56" t="s">
        <v>34</v>
      </c>
      <c r="B61" s="57" t="s">
        <v>41</v>
      </c>
      <c r="C61" s="58" t="s">
        <v>17</v>
      </c>
      <c r="D61" s="59" t="s">
        <v>1</v>
      </c>
      <c r="E61" s="60" t="s">
        <v>0</v>
      </c>
      <c r="F61" s="60"/>
      <c r="G61" s="30"/>
      <c r="H61" s="61">
        <f t="shared" si="0"/>
        <v>7.8</v>
      </c>
      <c r="I61" s="32"/>
      <c r="J61" s="48"/>
      <c r="K61" s="48"/>
      <c r="L61" s="34">
        <v>7.8</v>
      </c>
      <c r="M61" s="36"/>
      <c r="N61" s="65"/>
      <c r="O61" s="38"/>
      <c r="P61" s="40"/>
      <c r="Q61" s="40"/>
      <c r="R61" s="40"/>
      <c r="S61" s="40"/>
      <c r="T61" s="40"/>
      <c r="U61" s="40"/>
      <c r="V61" s="40"/>
      <c r="W61" s="64"/>
    </row>
    <row r="62" spans="1:23" ht="24.75" customHeight="1">
      <c r="A62" s="56" t="s">
        <v>34</v>
      </c>
      <c r="B62" s="57" t="s">
        <v>41</v>
      </c>
      <c r="C62" s="58" t="s">
        <v>6</v>
      </c>
      <c r="D62" s="59" t="s">
        <v>1</v>
      </c>
      <c r="E62" s="60" t="s">
        <v>0</v>
      </c>
      <c r="F62" s="60"/>
      <c r="G62" s="30"/>
      <c r="H62" s="61">
        <f t="shared" si="0"/>
        <v>0</v>
      </c>
      <c r="I62" s="32"/>
      <c r="J62" s="48"/>
      <c r="K62" s="48"/>
      <c r="L62" s="34"/>
      <c r="M62" s="36"/>
      <c r="N62" s="65"/>
      <c r="O62" s="38"/>
      <c r="P62" s="40"/>
      <c r="Q62" s="40"/>
      <c r="R62" s="40"/>
      <c r="S62" s="40"/>
      <c r="T62" s="40"/>
      <c r="U62" s="40"/>
      <c r="V62" s="40"/>
      <c r="W62" s="64"/>
    </row>
    <row r="63" spans="1:23" ht="24.75" customHeight="1">
      <c r="A63" s="56" t="s">
        <v>34</v>
      </c>
      <c r="B63" s="57" t="s">
        <v>41</v>
      </c>
      <c r="C63" s="58" t="s">
        <v>18</v>
      </c>
      <c r="D63" s="59" t="s">
        <v>1</v>
      </c>
      <c r="E63" s="60" t="s">
        <v>0</v>
      </c>
      <c r="F63" s="60"/>
      <c r="G63" s="30"/>
      <c r="H63" s="61">
        <f t="shared" si="0"/>
        <v>0</v>
      </c>
      <c r="I63" s="32"/>
      <c r="J63" s="48"/>
      <c r="K63" s="48"/>
      <c r="L63" s="34"/>
      <c r="M63" s="36"/>
      <c r="N63" s="65"/>
      <c r="O63" s="38"/>
      <c r="P63" s="40"/>
      <c r="Q63" s="40"/>
      <c r="R63" s="40"/>
      <c r="S63" s="40"/>
      <c r="T63" s="40"/>
      <c r="U63" s="40"/>
      <c r="V63" s="40"/>
      <c r="W63" s="64"/>
    </row>
    <row r="64" spans="1:23" ht="24.75" customHeight="1">
      <c r="A64" s="56" t="s">
        <v>34</v>
      </c>
      <c r="B64" s="67"/>
      <c r="C64" s="68"/>
      <c r="D64" s="69"/>
      <c r="E64" s="69"/>
      <c r="F64" s="60">
        <f>SUM(F57:F63)</f>
        <v>2368.5</v>
      </c>
      <c r="G64" s="30"/>
      <c r="H64" s="61">
        <f t="shared" si="0"/>
        <v>0</v>
      </c>
      <c r="I64" s="32"/>
      <c r="J64" s="48"/>
      <c r="K64" s="48"/>
      <c r="L64" s="34"/>
      <c r="M64" s="36"/>
      <c r="N64" s="65"/>
      <c r="O64" s="38"/>
      <c r="P64" s="40"/>
      <c r="Q64" s="40"/>
      <c r="R64" s="40"/>
      <c r="S64" s="40"/>
      <c r="T64" s="40"/>
      <c r="U64" s="40"/>
      <c r="V64" s="40"/>
      <c r="W64" s="64"/>
    </row>
    <row r="65" spans="1:23" ht="24.75" customHeight="1">
      <c r="A65" s="56" t="s">
        <v>34</v>
      </c>
      <c r="B65" s="57" t="s">
        <v>42</v>
      </c>
      <c r="C65" s="58" t="s">
        <v>3</v>
      </c>
      <c r="D65" s="59" t="s">
        <v>1</v>
      </c>
      <c r="E65" s="60" t="s">
        <v>0</v>
      </c>
      <c r="F65" s="60">
        <v>3252.7999999999988</v>
      </c>
      <c r="G65" s="30"/>
      <c r="H65" s="61">
        <f t="shared" si="0"/>
        <v>104.4</v>
      </c>
      <c r="I65" s="32"/>
      <c r="J65" s="48">
        <v>78.600000000000009</v>
      </c>
      <c r="K65" s="48"/>
      <c r="L65" s="34">
        <v>25.8</v>
      </c>
      <c r="M65" s="36"/>
      <c r="N65" s="65"/>
      <c r="O65" s="38"/>
      <c r="P65" s="40"/>
      <c r="Q65" s="40"/>
      <c r="R65" s="40"/>
      <c r="S65" s="40"/>
      <c r="T65" s="40"/>
      <c r="U65" s="40"/>
      <c r="V65" s="40"/>
      <c r="W65" s="64"/>
    </row>
    <row r="66" spans="1:23" ht="24.75" customHeight="1">
      <c r="A66" s="56" t="s">
        <v>34</v>
      </c>
      <c r="B66" s="57" t="s">
        <v>42</v>
      </c>
      <c r="C66" s="58" t="s">
        <v>2</v>
      </c>
      <c r="D66" s="59" t="s">
        <v>1</v>
      </c>
      <c r="E66" s="60" t="s">
        <v>0</v>
      </c>
      <c r="F66" s="60">
        <v>9.6</v>
      </c>
      <c r="G66" s="30"/>
      <c r="H66" s="61">
        <f t="shared" si="0"/>
        <v>20.2</v>
      </c>
      <c r="I66" s="32"/>
      <c r="J66" s="48">
        <v>5.2</v>
      </c>
      <c r="K66" s="48"/>
      <c r="L66" s="34">
        <v>15</v>
      </c>
      <c r="M66" s="36"/>
      <c r="N66" s="65"/>
      <c r="O66" s="38"/>
      <c r="P66" s="40"/>
      <c r="Q66" s="40"/>
      <c r="R66" s="40"/>
      <c r="S66" s="40"/>
      <c r="T66" s="40"/>
      <c r="U66" s="40"/>
      <c r="V66" s="40"/>
      <c r="W66" s="64"/>
    </row>
    <row r="67" spans="1:23" ht="24.75" customHeight="1">
      <c r="A67" s="56" t="s">
        <v>34</v>
      </c>
      <c r="B67" s="57" t="s">
        <v>42</v>
      </c>
      <c r="C67" s="58" t="s">
        <v>5</v>
      </c>
      <c r="D67" s="59" t="s">
        <v>1</v>
      </c>
      <c r="E67" s="60" t="s">
        <v>0</v>
      </c>
      <c r="F67" s="60">
        <v>585.9</v>
      </c>
      <c r="G67" s="30"/>
      <c r="H67" s="61">
        <f t="shared" si="0"/>
        <v>59.69</v>
      </c>
      <c r="I67" s="32"/>
      <c r="J67" s="48">
        <v>4.7</v>
      </c>
      <c r="K67" s="48"/>
      <c r="L67" s="34">
        <v>54.989999999999995</v>
      </c>
      <c r="M67" s="36"/>
      <c r="N67" s="65"/>
      <c r="O67" s="38"/>
      <c r="P67" s="40"/>
      <c r="Q67" s="40"/>
      <c r="R67" s="40"/>
      <c r="S67" s="40"/>
      <c r="T67" s="40"/>
      <c r="U67" s="40"/>
      <c r="V67" s="40"/>
      <c r="W67" s="64"/>
    </row>
    <row r="68" spans="1:23" ht="24.75" customHeight="1">
      <c r="A68" s="56" t="s">
        <v>34</v>
      </c>
      <c r="B68" s="57" t="s">
        <v>42</v>
      </c>
      <c r="C68" s="58" t="s">
        <v>4</v>
      </c>
      <c r="D68" s="59" t="s">
        <v>1</v>
      </c>
      <c r="E68" s="60" t="s">
        <v>0</v>
      </c>
      <c r="F68" s="60">
        <v>689.4</v>
      </c>
      <c r="G68" s="30"/>
      <c r="H68" s="61">
        <f t="shared" si="0"/>
        <v>3.8000000000000003</v>
      </c>
      <c r="I68" s="32"/>
      <c r="J68" s="48"/>
      <c r="K68" s="48"/>
      <c r="L68" s="34">
        <v>3.8000000000000003</v>
      </c>
      <c r="M68" s="36"/>
      <c r="N68" s="65"/>
      <c r="O68" s="38"/>
      <c r="P68" s="40"/>
      <c r="Q68" s="40"/>
      <c r="R68" s="40"/>
      <c r="S68" s="40"/>
      <c r="T68" s="40"/>
      <c r="U68" s="40"/>
      <c r="V68" s="40"/>
      <c r="W68" s="64"/>
    </row>
    <row r="69" spans="1:23" ht="24.75" customHeight="1">
      <c r="A69" s="56" t="s">
        <v>34</v>
      </c>
      <c r="B69" s="57" t="s">
        <v>42</v>
      </c>
      <c r="C69" s="58" t="s">
        <v>17</v>
      </c>
      <c r="D69" s="59" t="s">
        <v>1</v>
      </c>
      <c r="E69" s="60" t="s">
        <v>0</v>
      </c>
      <c r="F69" s="60">
        <v>8.5</v>
      </c>
      <c r="G69" s="30"/>
      <c r="H69" s="61">
        <f t="shared" si="0"/>
        <v>145.80000000000001</v>
      </c>
      <c r="I69" s="32"/>
      <c r="J69" s="48">
        <v>1.2</v>
      </c>
      <c r="K69" s="48"/>
      <c r="L69" s="34">
        <v>144.60000000000002</v>
      </c>
      <c r="M69" s="36"/>
      <c r="N69" s="65"/>
      <c r="O69" s="38"/>
      <c r="P69" s="40"/>
      <c r="Q69" s="40"/>
      <c r="R69" s="40"/>
      <c r="S69" s="40"/>
      <c r="T69" s="40"/>
      <c r="U69" s="40"/>
      <c r="V69" s="40"/>
      <c r="W69" s="64"/>
    </row>
    <row r="70" spans="1:23" ht="24.75" customHeight="1">
      <c r="A70" s="56" t="s">
        <v>34</v>
      </c>
      <c r="B70" s="57" t="s">
        <v>42</v>
      </c>
      <c r="C70" s="58" t="s">
        <v>6</v>
      </c>
      <c r="D70" s="59" t="s">
        <v>1</v>
      </c>
      <c r="E70" s="60" t="s">
        <v>0</v>
      </c>
      <c r="F70" s="60"/>
      <c r="G70" s="30"/>
      <c r="H70" s="61">
        <f t="shared" si="0"/>
        <v>0</v>
      </c>
      <c r="I70" s="32"/>
      <c r="J70" s="48"/>
      <c r="K70" s="48"/>
      <c r="L70" s="34"/>
      <c r="M70" s="36"/>
      <c r="N70" s="65"/>
      <c r="O70" s="38"/>
      <c r="P70" s="40"/>
      <c r="Q70" s="40"/>
      <c r="R70" s="40"/>
      <c r="S70" s="40"/>
      <c r="T70" s="40"/>
      <c r="U70" s="40"/>
      <c r="V70" s="40"/>
      <c r="W70" s="64"/>
    </row>
    <row r="71" spans="1:23" ht="24.75" customHeight="1">
      <c r="A71" s="56" t="s">
        <v>34</v>
      </c>
      <c r="B71" s="57" t="s">
        <v>42</v>
      </c>
      <c r="C71" s="58" t="s">
        <v>18</v>
      </c>
      <c r="D71" s="59" t="s">
        <v>1</v>
      </c>
      <c r="E71" s="60" t="s">
        <v>0</v>
      </c>
      <c r="F71" s="60"/>
      <c r="G71" s="30"/>
      <c r="H71" s="61">
        <f t="shared" si="0"/>
        <v>0</v>
      </c>
      <c r="I71" s="32"/>
      <c r="J71" s="48"/>
      <c r="K71" s="48"/>
      <c r="L71" s="34"/>
      <c r="M71" s="36"/>
      <c r="N71" s="65"/>
      <c r="O71" s="38"/>
      <c r="P71" s="40"/>
      <c r="Q71" s="40"/>
      <c r="R71" s="40"/>
      <c r="S71" s="40"/>
      <c r="T71" s="40"/>
      <c r="U71" s="40"/>
      <c r="V71" s="40"/>
      <c r="W71" s="64"/>
    </row>
    <row r="72" spans="1:23" ht="24.75" customHeight="1">
      <c r="A72" s="56" t="s">
        <v>34</v>
      </c>
      <c r="B72" s="67"/>
      <c r="C72" s="68"/>
      <c r="D72" s="69"/>
      <c r="E72" s="69"/>
      <c r="F72" s="60">
        <f>SUM(F65:F71)</f>
        <v>4546.1999999999989</v>
      </c>
      <c r="G72" s="30"/>
      <c r="H72" s="61">
        <f t="shared" si="0"/>
        <v>0</v>
      </c>
      <c r="I72" s="32"/>
      <c r="J72" s="48"/>
      <c r="K72" s="48"/>
      <c r="L72" s="34"/>
      <c r="M72" s="36"/>
      <c r="N72" s="65"/>
      <c r="O72" s="38"/>
      <c r="P72" s="40"/>
      <c r="Q72" s="40"/>
      <c r="R72" s="40"/>
      <c r="S72" s="40"/>
      <c r="T72" s="40"/>
      <c r="U72" s="40"/>
      <c r="V72" s="40"/>
      <c r="W72" s="64"/>
    </row>
    <row r="73" spans="1:23" ht="24.75" customHeight="1">
      <c r="A73" s="56" t="s">
        <v>34</v>
      </c>
      <c r="B73" s="57" t="s">
        <v>43</v>
      </c>
      <c r="C73" s="58" t="s">
        <v>3</v>
      </c>
      <c r="D73" s="59" t="s">
        <v>1</v>
      </c>
      <c r="E73" s="60" t="s">
        <v>0</v>
      </c>
      <c r="F73" s="60">
        <v>2.4</v>
      </c>
      <c r="G73" s="30"/>
      <c r="H73" s="61">
        <f t="shared" si="0"/>
        <v>0</v>
      </c>
      <c r="I73" s="32"/>
      <c r="J73" s="48"/>
      <c r="K73" s="48"/>
      <c r="L73" s="34"/>
      <c r="M73" s="36"/>
      <c r="N73" s="65"/>
      <c r="O73" s="38"/>
      <c r="P73" s="40"/>
      <c r="Q73" s="40"/>
      <c r="R73" s="40"/>
      <c r="S73" s="40"/>
      <c r="T73" s="40"/>
      <c r="U73" s="40"/>
      <c r="V73" s="40"/>
      <c r="W73" s="64"/>
    </row>
    <row r="74" spans="1:23" ht="24.75" customHeight="1">
      <c r="A74" s="56" t="s">
        <v>34</v>
      </c>
      <c r="B74" s="57" t="s">
        <v>43</v>
      </c>
      <c r="C74" s="58" t="s">
        <v>2</v>
      </c>
      <c r="D74" s="59" t="s">
        <v>1</v>
      </c>
      <c r="E74" s="60" t="s">
        <v>0</v>
      </c>
      <c r="F74" s="60">
        <v>35.300000000000004</v>
      </c>
      <c r="G74" s="30"/>
      <c r="H74" s="61">
        <f t="shared" ref="H74:H105" si="1">J74+L74+N74</f>
        <v>120.6</v>
      </c>
      <c r="I74" s="32"/>
      <c r="J74" s="48"/>
      <c r="K74" s="48"/>
      <c r="L74" s="34">
        <v>120.6</v>
      </c>
      <c r="M74" s="36"/>
      <c r="N74" s="65"/>
      <c r="O74" s="38"/>
      <c r="P74" s="40"/>
      <c r="Q74" s="40"/>
      <c r="R74" s="40"/>
      <c r="S74" s="40"/>
      <c r="T74" s="40"/>
      <c r="U74" s="40"/>
      <c r="V74" s="40"/>
      <c r="W74" s="64"/>
    </row>
    <row r="75" spans="1:23" ht="24.75" customHeight="1">
      <c r="A75" s="56" t="s">
        <v>34</v>
      </c>
      <c r="B75" s="57" t="s">
        <v>43</v>
      </c>
      <c r="C75" s="58" t="s">
        <v>5</v>
      </c>
      <c r="D75" s="59" t="s">
        <v>1</v>
      </c>
      <c r="E75" s="60" t="s">
        <v>0</v>
      </c>
      <c r="F75" s="60">
        <v>719.19999999999959</v>
      </c>
      <c r="G75" s="30"/>
      <c r="H75" s="61">
        <f t="shared" si="1"/>
        <v>155.30000000000004</v>
      </c>
      <c r="I75" s="32"/>
      <c r="J75" s="48">
        <v>13.599999999999998</v>
      </c>
      <c r="K75" s="48"/>
      <c r="L75" s="34">
        <v>141.70000000000005</v>
      </c>
      <c r="M75" s="36"/>
      <c r="N75" s="65"/>
      <c r="O75" s="38"/>
      <c r="P75" s="40" t="s">
        <v>49</v>
      </c>
      <c r="Q75" s="40">
        <v>93</v>
      </c>
      <c r="R75" s="40" t="s">
        <v>84</v>
      </c>
      <c r="S75" s="40"/>
      <c r="T75" s="40"/>
      <c r="U75" s="40"/>
      <c r="V75" s="40"/>
      <c r="W75" s="64"/>
    </row>
    <row r="76" spans="1:23" ht="24.75" customHeight="1">
      <c r="A76" s="56" t="s">
        <v>34</v>
      </c>
      <c r="B76" s="57" t="s">
        <v>43</v>
      </c>
      <c r="C76" s="58" t="s">
        <v>4</v>
      </c>
      <c r="D76" s="59" t="s">
        <v>1</v>
      </c>
      <c r="E76" s="60" t="s">
        <v>0</v>
      </c>
      <c r="F76" s="60">
        <v>627.60000000000014</v>
      </c>
      <c r="G76" s="30"/>
      <c r="H76" s="61">
        <f t="shared" si="1"/>
        <v>18.3</v>
      </c>
      <c r="I76" s="32"/>
      <c r="J76" s="48"/>
      <c r="K76" s="48"/>
      <c r="L76" s="34">
        <v>18.3</v>
      </c>
      <c r="M76" s="36"/>
      <c r="N76" s="65"/>
      <c r="O76" s="38"/>
      <c r="P76" s="40"/>
      <c r="Q76" s="40"/>
      <c r="R76" s="40"/>
      <c r="S76" s="40"/>
      <c r="T76" s="40"/>
      <c r="U76" s="40"/>
      <c r="V76" s="40"/>
      <c r="W76" s="64"/>
    </row>
    <row r="77" spans="1:23" ht="24.75" customHeight="1">
      <c r="A77" s="56" t="s">
        <v>34</v>
      </c>
      <c r="B77" s="57" t="s">
        <v>43</v>
      </c>
      <c r="C77" s="58" t="s">
        <v>17</v>
      </c>
      <c r="D77" s="59" t="s">
        <v>1</v>
      </c>
      <c r="E77" s="60" t="s">
        <v>0</v>
      </c>
      <c r="F77" s="60"/>
      <c r="G77" s="30"/>
      <c r="H77" s="61">
        <f t="shared" si="1"/>
        <v>0</v>
      </c>
      <c r="I77" s="32"/>
      <c r="J77" s="48"/>
      <c r="K77" s="48"/>
      <c r="L77" s="34"/>
      <c r="M77" s="36"/>
      <c r="N77" s="65"/>
      <c r="O77" s="38"/>
      <c r="P77" s="40"/>
      <c r="Q77" s="40"/>
      <c r="R77" s="40"/>
      <c r="S77" s="40"/>
      <c r="T77" s="40"/>
      <c r="U77" s="40"/>
      <c r="V77" s="40"/>
      <c r="W77" s="64"/>
    </row>
    <row r="78" spans="1:23" ht="24.75" customHeight="1">
      <c r="A78" s="56" t="s">
        <v>34</v>
      </c>
      <c r="B78" s="57" t="s">
        <v>43</v>
      </c>
      <c r="C78" s="58" t="s">
        <v>6</v>
      </c>
      <c r="D78" s="59" t="s">
        <v>1</v>
      </c>
      <c r="E78" s="60" t="s">
        <v>0</v>
      </c>
      <c r="F78" s="60"/>
      <c r="G78" s="30"/>
      <c r="H78" s="61">
        <f t="shared" si="1"/>
        <v>0</v>
      </c>
      <c r="I78" s="32"/>
      <c r="J78" s="48"/>
      <c r="K78" s="48"/>
      <c r="L78" s="34"/>
      <c r="M78" s="36"/>
      <c r="N78" s="65"/>
      <c r="O78" s="38"/>
      <c r="P78" s="40"/>
      <c r="Q78" s="40"/>
      <c r="R78" s="40"/>
      <c r="S78" s="40"/>
      <c r="T78" s="40"/>
      <c r="U78" s="40"/>
      <c r="V78" s="40"/>
      <c r="W78" s="64"/>
    </row>
    <row r="79" spans="1:23" ht="24.75" customHeight="1">
      <c r="A79" s="56" t="s">
        <v>34</v>
      </c>
      <c r="B79" s="57" t="s">
        <v>43</v>
      </c>
      <c r="C79" s="58" t="s">
        <v>18</v>
      </c>
      <c r="D79" s="59" t="s">
        <v>1</v>
      </c>
      <c r="E79" s="60" t="s">
        <v>0</v>
      </c>
      <c r="F79" s="60">
        <v>154.60000000000005</v>
      </c>
      <c r="G79" s="30"/>
      <c r="H79" s="61">
        <f t="shared" si="1"/>
        <v>1.4</v>
      </c>
      <c r="I79" s="32"/>
      <c r="J79" s="48"/>
      <c r="K79" s="48"/>
      <c r="L79" s="34">
        <v>1.4</v>
      </c>
      <c r="M79" s="36"/>
      <c r="N79" s="65"/>
      <c r="O79" s="38"/>
      <c r="P79" s="40"/>
      <c r="Q79" s="40"/>
      <c r="R79" s="40"/>
      <c r="S79" s="40"/>
      <c r="T79" s="40"/>
      <c r="U79" s="40"/>
      <c r="V79" s="40"/>
      <c r="W79" s="64"/>
    </row>
    <row r="80" spans="1:23" ht="24.75" customHeight="1">
      <c r="A80" s="56" t="s">
        <v>34</v>
      </c>
      <c r="B80" s="67"/>
      <c r="C80" s="68"/>
      <c r="D80" s="69"/>
      <c r="E80" s="69"/>
      <c r="F80" s="60">
        <f>SUM(F73:F79)</f>
        <v>1539.1</v>
      </c>
      <c r="G80" s="30"/>
      <c r="H80" s="61">
        <f t="shared" si="1"/>
        <v>0</v>
      </c>
      <c r="I80" s="32"/>
      <c r="J80" s="48"/>
      <c r="K80" s="48"/>
      <c r="L80" s="34"/>
      <c r="M80" s="36"/>
      <c r="N80" s="65"/>
      <c r="O80" s="38"/>
      <c r="P80" s="40"/>
      <c r="Q80" s="40"/>
      <c r="R80" s="40"/>
      <c r="S80" s="40"/>
      <c r="T80" s="40"/>
      <c r="U80" s="40"/>
      <c r="V80" s="40"/>
      <c r="W80" s="64"/>
    </row>
    <row r="81" spans="1:23" ht="24.75" customHeight="1">
      <c r="A81" s="56" t="s">
        <v>34</v>
      </c>
      <c r="B81" s="57" t="s">
        <v>44</v>
      </c>
      <c r="C81" s="58" t="s">
        <v>3</v>
      </c>
      <c r="D81" s="59" t="s">
        <v>1</v>
      </c>
      <c r="E81" s="60" t="s">
        <v>0</v>
      </c>
      <c r="F81" s="60"/>
      <c r="G81" s="30"/>
      <c r="H81" s="61">
        <f t="shared" si="1"/>
        <v>0</v>
      </c>
      <c r="I81" s="32"/>
      <c r="J81" s="48"/>
      <c r="K81" s="48"/>
      <c r="L81" s="34"/>
      <c r="M81" s="36"/>
      <c r="N81" s="65"/>
      <c r="O81" s="38"/>
      <c r="P81" s="40"/>
      <c r="Q81" s="40"/>
      <c r="R81" s="40"/>
      <c r="S81" s="40"/>
      <c r="T81" s="40"/>
      <c r="U81" s="40"/>
      <c r="V81" s="40"/>
      <c r="W81" s="64"/>
    </row>
    <row r="82" spans="1:23" ht="24.75" customHeight="1">
      <c r="A82" s="56" t="s">
        <v>34</v>
      </c>
      <c r="B82" s="57" t="s">
        <v>44</v>
      </c>
      <c r="C82" s="58" t="s">
        <v>2</v>
      </c>
      <c r="D82" s="59" t="s">
        <v>1</v>
      </c>
      <c r="E82" s="60" t="s">
        <v>0</v>
      </c>
      <c r="F82" s="60">
        <v>455.49999999999994</v>
      </c>
      <c r="G82" s="30"/>
      <c r="H82" s="61">
        <f t="shared" si="1"/>
        <v>368.9</v>
      </c>
      <c r="I82" s="32"/>
      <c r="J82" s="48">
        <v>64.599999999999994</v>
      </c>
      <c r="K82" s="48"/>
      <c r="L82" s="34">
        <v>304.29999999999995</v>
      </c>
      <c r="M82" s="36"/>
      <c r="N82" s="65"/>
      <c r="O82" s="38"/>
      <c r="P82" s="40"/>
      <c r="Q82" s="40"/>
      <c r="R82" s="40"/>
      <c r="S82" s="40"/>
      <c r="T82" s="40"/>
      <c r="U82" s="40"/>
      <c r="V82" s="40"/>
      <c r="W82" s="64"/>
    </row>
    <row r="83" spans="1:23" ht="24.75" customHeight="1">
      <c r="A83" s="56" t="s">
        <v>34</v>
      </c>
      <c r="B83" s="57" t="s">
        <v>44</v>
      </c>
      <c r="C83" s="58" t="s">
        <v>5</v>
      </c>
      <c r="D83" s="59" t="s">
        <v>1</v>
      </c>
      <c r="E83" s="60" t="s">
        <v>0</v>
      </c>
      <c r="F83" s="60">
        <v>1655.6000000000004</v>
      </c>
      <c r="G83" s="30"/>
      <c r="H83" s="61">
        <f t="shared" si="1"/>
        <v>373.09999999999997</v>
      </c>
      <c r="I83" s="32"/>
      <c r="J83" s="48"/>
      <c r="K83" s="48"/>
      <c r="L83" s="34">
        <v>373.09999999999997</v>
      </c>
      <c r="M83" s="36"/>
      <c r="N83" s="65"/>
      <c r="O83" s="38"/>
      <c r="P83" s="40"/>
      <c r="Q83" s="40"/>
      <c r="R83" s="40"/>
      <c r="S83" s="40"/>
      <c r="T83" s="40"/>
      <c r="U83" s="40"/>
      <c r="V83" s="40"/>
      <c r="W83" s="64"/>
    </row>
    <row r="84" spans="1:23" ht="24.75" customHeight="1">
      <c r="A84" s="56" t="s">
        <v>34</v>
      </c>
      <c r="B84" s="57" t="s">
        <v>44</v>
      </c>
      <c r="C84" s="58" t="s">
        <v>4</v>
      </c>
      <c r="D84" s="59" t="s">
        <v>1</v>
      </c>
      <c r="E84" s="60" t="s">
        <v>0</v>
      </c>
      <c r="F84" s="60">
        <v>1102.7999999999997</v>
      </c>
      <c r="G84" s="30"/>
      <c r="H84" s="61">
        <f t="shared" si="1"/>
        <v>273.39999999999998</v>
      </c>
      <c r="I84" s="32"/>
      <c r="J84" s="48"/>
      <c r="K84" s="48"/>
      <c r="L84" s="34">
        <v>273.39999999999998</v>
      </c>
      <c r="M84" s="36"/>
      <c r="N84" s="65"/>
      <c r="O84" s="38"/>
      <c r="P84" s="40"/>
      <c r="Q84" s="40"/>
      <c r="R84" s="40"/>
      <c r="S84" s="40"/>
      <c r="T84" s="40"/>
      <c r="U84" s="40"/>
      <c r="V84" s="40"/>
      <c r="W84" s="64"/>
    </row>
    <row r="85" spans="1:23" ht="24.75" customHeight="1">
      <c r="A85" s="56" t="s">
        <v>34</v>
      </c>
      <c r="B85" s="57" t="s">
        <v>44</v>
      </c>
      <c r="C85" s="58" t="s">
        <v>17</v>
      </c>
      <c r="D85" s="59" t="s">
        <v>1</v>
      </c>
      <c r="E85" s="60" t="s">
        <v>0</v>
      </c>
      <c r="F85" s="60"/>
      <c r="G85" s="30"/>
      <c r="H85" s="61">
        <f t="shared" si="1"/>
        <v>0</v>
      </c>
      <c r="I85" s="32"/>
      <c r="J85" s="48"/>
      <c r="K85" s="48"/>
      <c r="L85" s="34"/>
      <c r="M85" s="36"/>
      <c r="N85" s="65"/>
      <c r="O85" s="38"/>
      <c r="P85" s="40"/>
      <c r="Q85" s="40"/>
      <c r="R85" s="40"/>
      <c r="S85" s="40"/>
      <c r="T85" s="40"/>
      <c r="U85" s="40"/>
      <c r="V85" s="40"/>
      <c r="W85" s="64"/>
    </row>
    <row r="86" spans="1:23" ht="24.75" customHeight="1">
      <c r="A86" s="56" t="s">
        <v>34</v>
      </c>
      <c r="B86" s="57" t="s">
        <v>44</v>
      </c>
      <c r="C86" s="58" t="s">
        <v>6</v>
      </c>
      <c r="D86" s="59" t="s">
        <v>1</v>
      </c>
      <c r="E86" s="60" t="s">
        <v>0</v>
      </c>
      <c r="F86" s="60"/>
      <c r="G86" s="30"/>
      <c r="H86" s="61">
        <f t="shared" si="1"/>
        <v>0</v>
      </c>
      <c r="I86" s="32"/>
      <c r="J86" s="48"/>
      <c r="K86" s="48"/>
      <c r="L86" s="34"/>
      <c r="M86" s="36"/>
      <c r="N86" s="65"/>
      <c r="O86" s="38"/>
      <c r="P86" s="40"/>
      <c r="Q86" s="40"/>
      <c r="R86" s="40"/>
      <c r="S86" s="40"/>
      <c r="T86" s="40"/>
      <c r="U86" s="40"/>
      <c r="V86" s="40"/>
      <c r="W86" s="64"/>
    </row>
    <row r="87" spans="1:23" ht="24.75" customHeight="1">
      <c r="A87" s="56" t="s">
        <v>34</v>
      </c>
      <c r="B87" s="57" t="s">
        <v>44</v>
      </c>
      <c r="C87" s="58" t="s">
        <v>18</v>
      </c>
      <c r="D87" s="59" t="s">
        <v>1</v>
      </c>
      <c r="E87" s="60" t="s">
        <v>0</v>
      </c>
      <c r="F87" s="60">
        <v>40.299999999999997</v>
      </c>
      <c r="G87" s="30"/>
      <c r="H87" s="61">
        <f t="shared" si="1"/>
        <v>40.299999999999997</v>
      </c>
      <c r="I87" s="32"/>
      <c r="J87" s="48"/>
      <c r="K87" s="48"/>
      <c r="L87" s="34">
        <v>40.299999999999997</v>
      </c>
      <c r="M87" s="36"/>
      <c r="N87" s="65"/>
      <c r="O87" s="38"/>
      <c r="P87" s="40"/>
      <c r="Q87" s="40"/>
      <c r="R87" s="40"/>
      <c r="S87" s="40"/>
      <c r="T87" s="40"/>
      <c r="U87" s="40"/>
      <c r="V87" s="40"/>
      <c r="W87" s="64"/>
    </row>
    <row r="88" spans="1:23" ht="24.75" customHeight="1">
      <c r="A88" s="56" t="s">
        <v>34</v>
      </c>
      <c r="B88" s="67"/>
      <c r="C88" s="68"/>
      <c r="D88" s="69"/>
      <c r="E88" s="69"/>
      <c r="F88" s="60">
        <f>SUM(F81:F87)</f>
        <v>3254.2000000000003</v>
      </c>
      <c r="G88" s="30"/>
      <c r="H88" s="61">
        <f t="shared" si="1"/>
        <v>0</v>
      </c>
      <c r="I88" s="32"/>
      <c r="J88" s="48"/>
      <c r="K88" s="48"/>
      <c r="L88" s="34"/>
      <c r="M88" s="36"/>
      <c r="N88" s="65"/>
      <c r="O88" s="38"/>
      <c r="P88" s="40"/>
      <c r="Q88" s="40"/>
      <c r="R88" s="40"/>
      <c r="S88" s="40"/>
      <c r="T88" s="40"/>
      <c r="U88" s="40"/>
      <c r="V88" s="40"/>
      <c r="W88" s="64"/>
    </row>
    <row r="89" spans="1:23" ht="24.75" customHeight="1">
      <c r="A89" s="56" t="s">
        <v>34</v>
      </c>
      <c r="B89" s="57" t="s">
        <v>45</v>
      </c>
      <c r="C89" s="58" t="s">
        <v>3</v>
      </c>
      <c r="D89" s="59" t="s">
        <v>1</v>
      </c>
      <c r="E89" s="60" t="s">
        <v>0</v>
      </c>
      <c r="F89" s="60"/>
      <c r="G89" s="30"/>
      <c r="H89" s="61">
        <f t="shared" si="1"/>
        <v>0</v>
      </c>
      <c r="I89" s="32"/>
      <c r="J89" s="48"/>
      <c r="K89" s="48"/>
      <c r="L89" s="34"/>
      <c r="M89" s="36"/>
      <c r="N89" s="65"/>
      <c r="O89" s="38"/>
      <c r="P89" s="40"/>
      <c r="Q89" s="40"/>
      <c r="R89" s="40"/>
      <c r="S89" s="40"/>
      <c r="T89" s="40"/>
      <c r="U89" s="40"/>
      <c r="V89" s="40"/>
      <c r="W89" s="64"/>
    </row>
    <row r="90" spans="1:23" ht="24.75" customHeight="1">
      <c r="A90" s="56" t="s">
        <v>34</v>
      </c>
      <c r="B90" s="57" t="s">
        <v>45</v>
      </c>
      <c r="C90" s="58" t="s">
        <v>2</v>
      </c>
      <c r="D90" s="59" t="s">
        <v>1</v>
      </c>
      <c r="E90" s="60" t="s">
        <v>0</v>
      </c>
      <c r="F90" s="60">
        <v>59.800000000000004</v>
      </c>
      <c r="G90" s="30"/>
      <c r="H90" s="61">
        <f t="shared" si="1"/>
        <v>22.35</v>
      </c>
      <c r="I90" s="32"/>
      <c r="J90" s="48"/>
      <c r="K90" s="48"/>
      <c r="L90" s="34">
        <v>22.35</v>
      </c>
      <c r="M90" s="36"/>
      <c r="N90" s="65"/>
      <c r="O90" s="38"/>
      <c r="P90" s="40"/>
      <c r="Q90" s="40"/>
      <c r="R90" s="40"/>
      <c r="S90" s="40"/>
      <c r="T90" s="40"/>
      <c r="U90" s="40"/>
      <c r="V90" s="40"/>
      <c r="W90" s="64"/>
    </row>
    <row r="91" spans="1:23" ht="24.75" customHeight="1">
      <c r="A91" s="56" t="s">
        <v>34</v>
      </c>
      <c r="B91" s="57" t="s">
        <v>45</v>
      </c>
      <c r="C91" s="58" t="s">
        <v>5</v>
      </c>
      <c r="D91" s="59" t="s">
        <v>1</v>
      </c>
      <c r="E91" s="60" t="s">
        <v>0</v>
      </c>
      <c r="F91" s="60">
        <v>3790.9000000000015</v>
      </c>
      <c r="G91" s="30"/>
      <c r="H91" s="61">
        <f t="shared" si="1"/>
        <v>384.7</v>
      </c>
      <c r="I91" s="32"/>
      <c r="J91" s="48"/>
      <c r="K91" s="48"/>
      <c r="L91" s="34">
        <v>384.7</v>
      </c>
      <c r="M91" s="36"/>
      <c r="N91" s="65"/>
      <c r="O91" s="38"/>
      <c r="P91" s="40"/>
      <c r="Q91" s="40"/>
      <c r="R91" s="40"/>
      <c r="S91" s="40"/>
      <c r="T91" s="40"/>
      <c r="U91" s="40"/>
      <c r="V91" s="40"/>
      <c r="W91" s="64"/>
    </row>
    <row r="92" spans="1:23" ht="24.75" customHeight="1">
      <c r="A92" s="56" t="s">
        <v>34</v>
      </c>
      <c r="B92" s="57" t="s">
        <v>45</v>
      </c>
      <c r="C92" s="58" t="s">
        <v>4</v>
      </c>
      <c r="D92" s="59" t="s">
        <v>1</v>
      </c>
      <c r="E92" s="60" t="s">
        <v>0</v>
      </c>
      <c r="F92" s="60">
        <v>400.59999999999991</v>
      </c>
      <c r="G92" s="30"/>
      <c r="H92" s="61">
        <f t="shared" si="1"/>
        <v>0</v>
      </c>
      <c r="I92" s="32"/>
      <c r="J92" s="48"/>
      <c r="K92" s="48"/>
      <c r="L92" s="34"/>
      <c r="M92" s="36"/>
      <c r="N92" s="65"/>
      <c r="O92" s="38"/>
      <c r="P92" s="40"/>
      <c r="Q92" s="40"/>
      <c r="R92" s="40"/>
      <c r="S92" s="40"/>
      <c r="T92" s="40"/>
      <c r="U92" s="40"/>
      <c r="V92" s="40"/>
      <c r="W92" s="64"/>
    </row>
    <row r="93" spans="1:23" ht="24.75" customHeight="1">
      <c r="A93" s="56" t="s">
        <v>34</v>
      </c>
      <c r="B93" s="57" t="s">
        <v>45</v>
      </c>
      <c r="C93" s="58" t="s">
        <v>17</v>
      </c>
      <c r="D93" s="59" t="s">
        <v>1</v>
      </c>
      <c r="E93" s="60" t="s">
        <v>0</v>
      </c>
      <c r="F93" s="60"/>
      <c r="G93" s="30"/>
      <c r="H93" s="61">
        <f t="shared" si="1"/>
        <v>0</v>
      </c>
      <c r="I93" s="32"/>
      <c r="J93" s="48"/>
      <c r="K93" s="48"/>
      <c r="L93" s="34"/>
      <c r="M93" s="36"/>
      <c r="N93" s="65"/>
      <c r="O93" s="38"/>
      <c r="P93" s="40"/>
      <c r="Q93" s="40"/>
      <c r="R93" s="40"/>
      <c r="S93" s="40"/>
      <c r="T93" s="40"/>
      <c r="U93" s="40"/>
      <c r="V93" s="40"/>
      <c r="W93" s="64"/>
    </row>
    <row r="94" spans="1:23" ht="24.75" customHeight="1">
      <c r="A94" s="56" t="s">
        <v>34</v>
      </c>
      <c r="B94" s="57" t="s">
        <v>45</v>
      </c>
      <c r="C94" s="58" t="s">
        <v>6</v>
      </c>
      <c r="D94" s="59" t="s">
        <v>1</v>
      </c>
      <c r="E94" s="60" t="s">
        <v>0</v>
      </c>
      <c r="F94" s="60"/>
      <c r="G94" s="30"/>
      <c r="H94" s="61">
        <f t="shared" si="1"/>
        <v>0</v>
      </c>
      <c r="I94" s="32"/>
      <c r="J94" s="48"/>
      <c r="K94" s="48"/>
      <c r="L94" s="34"/>
      <c r="M94" s="36"/>
      <c r="N94" s="65"/>
      <c r="O94" s="38"/>
      <c r="P94" s="40"/>
      <c r="Q94" s="40"/>
      <c r="R94" s="40"/>
      <c r="S94" s="40"/>
      <c r="T94" s="40"/>
      <c r="U94" s="40"/>
      <c r="V94" s="40"/>
      <c r="W94" s="64"/>
    </row>
    <row r="95" spans="1:23" ht="24.75" customHeight="1">
      <c r="A95" s="56" t="s">
        <v>34</v>
      </c>
      <c r="B95" s="57" t="s">
        <v>45</v>
      </c>
      <c r="C95" s="58" t="s">
        <v>18</v>
      </c>
      <c r="D95" s="59" t="s">
        <v>1</v>
      </c>
      <c r="E95" s="60" t="s">
        <v>0</v>
      </c>
      <c r="F95" s="60">
        <v>87.7</v>
      </c>
      <c r="G95" s="30"/>
      <c r="H95" s="61">
        <f t="shared" si="1"/>
        <v>1</v>
      </c>
      <c r="I95" s="32"/>
      <c r="J95" s="48"/>
      <c r="K95" s="48"/>
      <c r="L95" s="34">
        <v>1</v>
      </c>
      <c r="M95" s="36"/>
      <c r="N95" s="65"/>
      <c r="O95" s="38"/>
      <c r="P95" s="40"/>
      <c r="Q95" s="40"/>
      <c r="R95" s="40"/>
      <c r="S95" s="40"/>
      <c r="T95" s="40"/>
      <c r="U95" s="40"/>
      <c r="V95" s="40"/>
      <c r="W95" s="64"/>
    </row>
    <row r="96" spans="1:23" ht="24.75" customHeight="1">
      <c r="A96" s="56" t="s">
        <v>34</v>
      </c>
      <c r="B96" s="67"/>
      <c r="C96" s="68"/>
      <c r="D96" s="69"/>
      <c r="E96" s="69"/>
      <c r="F96" s="60">
        <f>SUM(F89:F95)</f>
        <v>4339.0000000000009</v>
      </c>
      <c r="G96" s="30"/>
      <c r="H96" s="61">
        <f t="shared" si="1"/>
        <v>0</v>
      </c>
      <c r="I96" s="32"/>
      <c r="J96" s="48"/>
      <c r="K96" s="48"/>
      <c r="L96" s="34"/>
      <c r="M96" s="36"/>
      <c r="N96" s="65"/>
      <c r="O96" s="38"/>
      <c r="P96" s="40"/>
      <c r="Q96" s="40"/>
      <c r="R96" s="40"/>
      <c r="S96" s="40"/>
      <c r="T96" s="40"/>
      <c r="U96" s="40"/>
      <c r="V96" s="40"/>
      <c r="W96" s="64"/>
    </row>
    <row r="97" spans="1:23" ht="24.75" customHeight="1">
      <c r="A97" s="56" t="s">
        <v>34</v>
      </c>
      <c r="B97" s="57" t="s">
        <v>19</v>
      </c>
      <c r="C97" s="58" t="s">
        <v>59</v>
      </c>
      <c r="D97" s="70" t="s">
        <v>1</v>
      </c>
      <c r="E97" s="70" t="s">
        <v>58</v>
      </c>
      <c r="F97" s="60"/>
      <c r="G97" s="30"/>
      <c r="H97" s="61">
        <f t="shared" si="1"/>
        <v>0</v>
      </c>
      <c r="I97" s="32"/>
      <c r="J97" s="48"/>
      <c r="K97" s="48"/>
      <c r="L97" s="34"/>
      <c r="M97" s="36"/>
      <c r="N97" s="65"/>
      <c r="O97" s="38"/>
      <c r="P97" s="71" t="s">
        <v>47</v>
      </c>
      <c r="Q97" s="71">
        <v>2119.5</v>
      </c>
      <c r="R97" s="40"/>
      <c r="S97" s="40"/>
      <c r="T97" s="40"/>
      <c r="U97" s="40"/>
      <c r="V97" s="40"/>
      <c r="W97" s="64"/>
    </row>
    <row r="98" spans="1:23" ht="24.75" customHeight="1">
      <c r="A98" s="56" t="s">
        <v>34</v>
      </c>
      <c r="B98" s="57" t="s">
        <v>19</v>
      </c>
      <c r="C98" s="58" t="s">
        <v>60</v>
      </c>
      <c r="D98" s="70" t="s">
        <v>1</v>
      </c>
      <c r="E98" s="70" t="s">
        <v>58</v>
      </c>
      <c r="F98" s="60"/>
      <c r="G98" s="30"/>
      <c r="H98" s="61">
        <f t="shared" si="1"/>
        <v>0</v>
      </c>
      <c r="I98" s="32"/>
      <c r="J98" s="48"/>
      <c r="K98" s="48"/>
      <c r="L98" s="34"/>
      <c r="M98" s="36"/>
      <c r="N98" s="65"/>
      <c r="O98" s="38"/>
      <c r="P98" s="71" t="s">
        <v>48</v>
      </c>
      <c r="Q98" s="71">
        <f>Q12+Q20+Q28+Q36+Q44+Q52+Q60+Q68+Q76+Q84+Q92</f>
        <v>249.7</v>
      </c>
      <c r="R98" s="40"/>
      <c r="S98" s="40"/>
      <c r="T98" s="40"/>
      <c r="U98" s="40"/>
      <c r="V98" s="40"/>
      <c r="W98" s="64"/>
    </row>
    <row r="99" spans="1:23" ht="24.75" customHeight="1">
      <c r="A99" s="56" t="s">
        <v>34</v>
      </c>
      <c r="B99" s="57" t="s">
        <v>19</v>
      </c>
      <c r="C99" s="58" t="s">
        <v>61</v>
      </c>
      <c r="D99" s="70" t="s">
        <v>1</v>
      </c>
      <c r="E99" s="70" t="s">
        <v>58</v>
      </c>
      <c r="F99" s="60"/>
      <c r="G99" s="30"/>
      <c r="H99" s="61">
        <f t="shared" si="1"/>
        <v>0</v>
      </c>
      <c r="I99" s="32"/>
      <c r="J99" s="48"/>
      <c r="K99" s="48"/>
      <c r="L99" s="34"/>
      <c r="M99" s="36"/>
      <c r="N99" s="65"/>
      <c r="O99" s="38"/>
      <c r="P99" s="71" t="s">
        <v>49</v>
      </c>
      <c r="Q99" s="71">
        <v>93</v>
      </c>
      <c r="R99" s="40"/>
      <c r="S99" s="40"/>
      <c r="T99" s="40"/>
      <c r="U99" s="40"/>
      <c r="V99" s="40"/>
      <c r="W99" s="64"/>
    </row>
    <row r="100" spans="1:23" ht="24.75" customHeight="1">
      <c r="A100" s="56" t="s">
        <v>34</v>
      </c>
      <c r="B100" s="57" t="s">
        <v>19</v>
      </c>
      <c r="C100" s="58" t="s">
        <v>3</v>
      </c>
      <c r="D100" s="70" t="s">
        <v>1</v>
      </c>
      <c r="E100" s="70" t="s">
        <v>0</v>
      </c>
      <c r="F100" s="84">
        <f>F9+F17+F25+F33+F41+F49+F57+F65+F73+F81+F89</f>
        <v>3408.7999999999988</v>
      </c>
      <c r="G100" s="85">
        <f t="shared" ref="G100:O100" si="2">G9+G17+G25+G33+G41+G49+G57+G65+G73+G81+G89</f>
        <v>0</v>
      </c>
      <c r="H100" s="85">
        <f t="shared" si="2"/>
        <v>120.7</v>
      </c>
      <c r="I100" s="85">
        <f t="shared" si="2"/>
        <v>0</v>
      </c>
      <c r="J100" s="85">
        <f t="shared" si="2"/>
        <v>94.9</v>
      </c>
      <c r="K100" s="85">
        <f t="shared" si="2"/>
        <v>0</v>
      </c>
      <c r="L100" s="85">
        <f t="shared" si="2"/>
        <v>25.8</v>
      </c>
      <c r="M100" s="85">
        <f t="shared" si="2"/>
        <v>0</v>
      </c>
      <c r="N100" s="85">
        <f t="shared" si="2"/>
        <v>0</v>
      </c>
      <c r="O100" s="85">
        <f t="shared" si="2"/>
        <v>0</v>
      </c>
      <c r="P100" s="86"/>
      <c r="Q100" s="86"/>
      <c r="R100" s="86"/>
      <c r="S100" s="86"/>
      <c r="T100" s="86"/>
      <c r="U100" s="86"/>
      <c r="V100" s="86"/>
      <c r="W100" s="64"/>
    </row>
    <row r="101" spans="1:23" ht="24.75" customHeight="1">
      <c r="A101" s="56" t="s">
        <v>34</v>
      </c>
      <c r="B101" s="57" t="s">
        <v>19</v>
      </c>
      <c r="C101" s="58" t="s">
        <v>2</v>
      </c>
      <c r="D101" s="70" t="s">
        <v>1</v>
      </c>
      <c r="E101" s="70" t="s">
        <v>0</v>
      </c>
      <c r="F101" s="84">
        <f>F10+F18+F26+F34+F42+F50+F58+F66+F74+F82+F90</f>
        <v>1757.04</v>
      </c>
      <c r="G101" s="85">
        <f t="shared" ref="G101:O101" si="3">G10+G18+G26+G34+G42+G50+G58+G66+G74+G82+G90</f>
        <v>0</v>
      </c>
      <c r="H101" s="85">
        <f t="shared" si="3"/>
        <v>1358.4</v>
      </c>
      <c r="I101" s="85">
        <f t="shared" si="3"/>
        <v>0</v>
      </c>
      <c r="J101" s="85">
        <f t="shared" si="3"/>
        <v>158.32</v>
      </c>
      <c r="K101" s="85">
        <f t="shared" si="3"/>
        <v>0</v>
      </c>
      <c r="L101" s="85">
        <f t="shared" si="3"/>
        <v>1200.08</v>
      </c>
      <c r="M101" s="85">
        <f t="shared" si="3"/>
        <v>0</v>
      </c>
      <c r="N101" s="85">
        <f t="shared" si="3"/>
        <v>0</v>
      </c>
      <c r="O101" s="85">
        <f t="shared" si="3"/>
        <v>0</v>
      </c>
      <c r="P101" s="86"/>
      <c r="Q101" s="86"/>
      <c r="R101" s="86"/>
      <c r="S101" s="86"/>
      <c r="T101" s="86"/>
      <c r="U101" s="86"/>
      <c r="V101" s="86"/>
      <c r="W101" s="64"/>
    </row>
    <row r="102" spans="1:23" ht="24.75" customHeight="1">
      <c r="A102" s="56" t="s">
        <v>34</v>
      </c>
      <c r="B102" s="57" t="s">
        <v>19</v>
      </c>
      <c r="C102" s="58" t="s">
        <v>5</v>
      </c>
      <c r="D102" s="70" t="s">
        <v>1</v>
      </c>
      <c r="E102" s="70" t="s">
        <v>0</v>
      </c>
      <c r="F102" s="84">
        <f>F11+F19+F27+F35+F43+F51+F59+F67+F75+F83+F91</f>
        <v>10530.300000000001</v>
      </c>
      <c r="G102" s="85">
        <f t="shared" ref="G102:O102" si="4">G11+G19+G27+G35+G43+G51+G59+G67+G75+G83+G91</f>
        <v>0</v>
      </c>
      <c r="H102" s="85">
        <f t="shared" si="4"/>
        <v>2033.35</v>
      </c>
      <c r="I102" s="85">
        <f t="shared" si="4"/>
        <v>0</v>
      </c>
      <c r="J102" s="85">
        <f t="shared" si="4"/>
        <v>75.500000000000014</v>
      </c>
      <c r="K102" s="85">
        <f t="shared" si="4"/>
        <v>0</v>
      </c>
      <c r="L102" s="85">
        <f t="shared" si="4"/>
        <v>1957.8499999999997</v>
      </c>
      <c r="M102" s="85">
        <f t="shared" si="4"/>
        <v>0</v>
      </c>
      <c r="N102" s="85">
        <f t="shared" si="4"/>
        <v>0</v>
      </c>
      <c r="O102" s="85">
        <f t="shared" si="4"/>
        <v>0</v>
      </c>
      <c r="P102" s="86"/>
      <c r="Q102" s="86"/>
      <c r="R102" s="86"/>
      <c r="S102" s="86"/>
      <c r="T102" s="86"/>
      <c r="U102" s="86"/>
      <c r="V102" s="86"/>
      <c r="W102" s="64"/>
    </row>
    <row r="103" spans="1:23" ht="24.75" customHeight="1">
      <c r="A103" s="56" t="s">
        <v>34</v>
      </c>
      <c r="B103" s="57" t="s">
        <v>19</v>
      </c>
      <c r="C103" s="58" t="s">
        <v>4</v>
      </c>
      <c r="D103" s="70" t="s">
        <v>1</v>
      </c>
      <c r="E103" s="70" t="s">
        <v>0</v>
      </c>
      <c r="F103" s="84">
        <f>F12+F20+F28+F36+F44+F52+F60+F68+F76+F84+F92</f>
        <v>4924</v>
      </c>
      <c r="G103" s="85">
        <f t="shared" ref="G103:O103" si="5">G12+G20+G28+G36+G44+G52+G60+G68+G76+G84+G92</f>
        <v>0</v>
      </c>
      <c r="H103" s="85">
        <f t="shared" si="5"/>
        <v>525.4</v>
      </c>
      <c r="I103" s="85">
        <f t="shared" si="5"/>
        <v>0</v>
      </c>
      <c r="J103" s="85">
        <f t="shared" si="5"/>
        <v>0</v>
      </c>
      <c r="K103" s="85">
        <f t="shared" si="5"/>
        <v>0</v>
      </c>
      <c r="L103" s="85">
        <f t="shared" si="5"/>
        <v>525.4</v>
      </c>
      <c r="M103" s="85">
        <f t="shared" si="5"/>
        <v>0</v>
      </c>
      <c r="N103" s="85">
        <f t="shared" si="5"/>
        <v>0</v>
      </c>
      <c r="O103" s="85">
        <f t="shared" si="5"/>
        <v>0</v>
      </c>
      <c r="P103" s="86"/>
      <c r="Q103" s="86"/>
      <c r="R103" s="86"/>
      <c r="S103" s="86"/>
      <c r="T103" s="86"/>
      <c r="U103" s="86"/>
      <c r="V103" s="86"/>
      <c r="W103" s="64"/>
    </row>
    <row r="104" spans="1:23" ht="24.75" customHeight="1">
      <c r="A104" s="56" t="s">
        <v>34</v>
      </c>
      <c r="B104" s="57" t="s">
        <v>19</v>
      </c>
      <c r="C104" s="58" t="s">
        <v>17</v>
      </c>
      <c r="D104" s="70" t="s">
        <v>1</v>
      </c>
      <c r="E104" s="70" t="s">
        <v>0</v>
      </c>
      <c r="F104" s="84">
        <f>F13+F21+F29+F37+F45+F53+F61+F69+F77+F85+F93</f>
        <v>8.5</v>
      </c>
      <c r="G104" s="85">
        <f t="shared" ref="G104:O104" si="6">G13+G21+G29+G37+G45+G53+G61+G69+G77+G85+G93</f>
        <v>0</v>
      </c>
      <c r="H104" s="85">
        <f t="shared" si="6"/>
        <v>153.60000000000002</v>
      </c>
      <c r="I104" s="85">
        <f t="shared" si="6"/>
        <v>0</v>
      </c>
      <c r="J104" s="85">
        <f t="shared" si="6"/>
        <v>1.2</v>
      </c>
      <c r="K104" s="85">
        <f t="shared" si="6"/>
        <v>0</v>
      </c>
      <c r="L104" s="85">
        <f t="shared" si="6"/>
        <v>152.40000000000003</v>
      </c>
      <c r="M104" s="85">
        <f t="shared" si="6"/>
        <v>0</v>
      </c>
      <c r="N104" s="85">
        <f t="shared" si="6"/>
        <v>0</v>
      </c>
      <c r="O104" s="85">
        <f t="shared" si="6"/>
        <v>0</v>
      </c>
      <c r="P104" s="86"/>
      <c r="Q104" s="86"/>
      <c r="R104" s="86"/>
      <c r="S104" s="86"/>
      <c r="T104" s="86"/>
      <c r="U104" s="86"/>
      <c r="V104" s="86"/>
      <c r="W104" s="64"/>
    </row>
    <row r="105" spans="1:23" ht="24.75" customHeight="1">
      <c r="A105" s="56" t="s">
        <v>34</v>
      </c>
      <c r="B105" s="57" t="s">
        <v>19</v>
      </c>
      <c r="C105" s="58" t="s">
        <v>6</v>
      </c>
      <c r="D105" s="70" t="s">
        <v>1</v>
      </c>
      <c r="E105" s="70" t="s">
        <v>0</v>
      </c>
      <c r="F105" s="84"/>
      <c r="G105" s="85"/>
      <c r="H105" s="61">
        <f t="shared" si="1"/>
        <v>0</v>
      </c>
      <c r="I105" s="61"/>
      <c r="J105" s="87"/>
      <c r="K105" s="88"/>
      <c r="L105" s="87"/>
      <c r="M105" s="89"/>
      <c r="N105" s="65"/>
      <c r="O105" s="65"/>
      <c r="P105" s="86"/>
      <c r="Q105" s="86"/>
      <c r="R105" s="86"/>
      <c r="S105" s="86"/>
      <c r="T105" s="86"/>
      <c r="U105" s="86"/>
      <c r="V105" s="86"/>
      <c r="W105" s="64"/>
    </row>
    <row r="106" spans="1:23" ht="24.75" customHeight="1">
      <c r="A106" s="56" t="s">
        <v>34</v>
      </c>
      <c r="B106" s="57" t="s">
        <v>19</v>
      </c>
      <c r="C106" s="58" t="s">
        <v>18</v>
      </c>
      <c r="D106" s="70" t="s">
        <v>1</v>
      </c>
      <c r="E106" s="70" t="s">
        <v>0</v>
      </c>
      <c r="F106" s="84">
        <f>F15+F23+F31+F39+F47+F55+F63+F71+F79+F87+F95</f>
        <v>554.1</v>
      </c>
      <c r="G106" s="85">
        <f t="shared" ref="G106:O106" si="7">G15+G23+G31+G39+G47+G55+G63+G71+G79+G87+G95</f>
        <v>0</v>
      </c>
      <c r="H106" s="85">
        <f t="shared" si="7"/>
        <v>50.099999999999994</v>
      </c>
      <c r="I106" s="85">
        <f t="shared" si="7"/>
        <v>0</v>
      </c>
      <c r="J106" s="85">
        <f t="shared" si="7"/>
        <v>0</v>
      </c>
      <c r="K106" s="85">
        <f t="shared" si="7"/>
        <v>0</v>
      </c>
      <c r="L106" s="85">
        <f t="shared" si="7"/>
        <v>50.099999999999994</v>
      </c>
      <c r="M106" s="85">
        <f t="shared" si="7"/>
        <v>0</v>
      </c>
      <c r="N106" s="85">
        <f t="shared" si="7"/>
        <v>0</v>
      </c>
      <c r="O106" s="85">
        <f t="shared" si="7"/>
        <v>0</v>
      </c>
      <c r="P106" s="86"/>
      <c r="Q106" s="86"/>
      <c r="R106" s="86"/>
      <c r="S106" s="86"/>
      <c r="T106" s="86"/>
      <c r="U106" s="86"/>
      <c r="V106" s="86"/>
      <c r="W106" s="64"/>
    </row>
    <row r="107" spans="1:23" s="119" customFormat="1" ht="24.75" customHeight="1" thickBot="1">
      <c r="A107" s="72" t="s">
        <v>34</v>
      </c>
      <c r="B107" s="73" t="s">
        <v>19</v>
      </c>
      <c r="C107" s="74" t="s">
        <v>46</v>
      </c>
      <c r="D107" s="75"/>
      <c r="E107" s="75"/>
      <c r="F107" s="117">
        <f>SUM(F100:F106)</f>
        <v>21182.739999999998</v>
      </c>
      <c r="G107" s="117">
        <f t="shared" ref="G107:O107" si="8">SUM(G100:G106)</f>
        <v>0</v>
      </c>
      <c r="H107" s="117">
        <f t="shared" si="8"/>
        <v>4241.55</v>
      </c>
      <c r="I107" s="117">
        <f t="shared" si="8"/>
        <v>0</v>
      </c>
      <c r="J107" s="117">
        <f t="shared" si="8"/>
        <v>329.92</v>
      </c>
      <c r="K107" s="117">
        <f t="shared" si="8"/>
        <v>0</v>
      </c>
      <c r="L107" s="117">
        <f t="shared" si="8"/>
        <v>3911.6299999999997</v>
      </c>
      <c r="M107" s="117">
        <f t="shared" si="8"/>
        <v>0</v>
      </c>
      <c r="N107" s="117">
        <f t="shared" si="8"/>
        <v>0</v>
      </c>
      <c r="O107" s="117">
        <f t="shared" si="8"/>
        <v>0</v>
      </c>
      <c r="P107" s="117">
        <f t="shared" ref="P107" si="9">SUM(P100:P106)</f>
        <v>0</v>
      </c>
      <c r="Q107" s="117">
        <f>SUM(Q97:Q106)</f>
        <v>2462.1999999999998</v>
      </c>
      <c r="R107" s="117">
        <f t="shared" ref="R107" si="10">SUM(R100:R106)</f>
        <v>0</v>
      </c>
      <c r="S107" s="117">
        <f t="shared" ref="S107" si="11">SUM(S100:S106)</f>
        <v>0</v>
      </c>
      <c r="T107" s="117">
        <f t="shared" ref="T107" si="12">SUM(T100:T106)</f>
        <v>0</v>
      </c>
      <c r="U107" s="117">
        <f t="shared" ref="U107" si="13">SUM(U100:U106)</f>
        <v>0</v>
      </c>
      <c r="V107" s="117">
        <f t="shared" ref="V107" si="14">SUM(V100:V106)</f>
        <v>0</v>
      </c>
      <c r="W107" s="118"/>
    </row>
    <row r="108" spans="1:23" s="83" customFormat="1" ht="24.75" customHeight="1" thickTop="1">
      <c r="A108" s="76"/>
      <c r="B108" s="76"/>
      <c r="C108" s="77"/>
      <c r="D108" s="78"/>
      <c r="E108" s="79"/>
      <c r="F108" s="80"/>
      <c r="G108" s="80"/>
      <c r="H108" s="81"/>
      <c r="I108" s="80"/>
      <c r="J108" s="80"/>
      <c r="K108" s="80"/>
      <c r="L108" s="82"/>
      <c r="M108" s="80"/>
      <c r="N108" s="81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>
      <c r="A109" s="25" t="s">
        <v>20</v>
      </c>
      <c r="B109" s="26"/>
      <c r="C109" s="27"/>
      <c r="D109" s="16"/>
      <c r="E109" s="16"/>
    </row>
    <row r="110" spans="1:23">
      <c r="A110" s="28" t="s">
        <v>21</v>
      </c>
      <c r="B110" s="29"/>
      <c r="C110" s="27"/>
      <c r="D110" s="16"/>
      <c r="E110" s="16"/>
    </row>
    <row r="111" spans="1:23">
      <c r="A111" s="28" t="s">
        <v>22</v>
      </c>
      <c r="B111" s="29"/>
      <c r="C111" s="27"/>
      <c r="D111" s="16"/>
      <c r="E111" s="16"/>
    </row>
    <row r="112" spans="1:23">
      <c r="A112" s="28" t="s">
        <v>23</v>
      </c>
      <c r="B112" s="29"/>
      <c r="C112" s="27"/>
      <c r="D112" s="16"/>
      <c r="E112" s="16"/>
    </row>
    <row r="113" spans="1:17">
      <c r="A113" s="28" t="s">
        <v>33</v>
      </c>
      <c r="B113" s="26"/>
    </row>
    <row r="114" spans="1:17">
      <c r="A114" s="28" t="s">
        <v>24</v>
      </c>
      <c r="B114" s="26"/>
    </row>
    <row r="115" spans="1:17" s="14" customFormat="1">
      <c r="A115" s="28"/>
      <c r="B115" s="26"/>
      <c r="D115" s="15"/>
      <c r="E115" s="15"/>
    </row>
    <row r="116" spans="1:17">
      <c r="A116" s="25" t="s">
        <v>25</v>
      </c>
    </row>
    <row r="117" spans="1:17">
      <c r="A117" s="28" t="s">
        <v>26</v>
      </c>
    </row>
    <row r="118" spans="1:17">
      <c r="A118" s="28" t="s">
        <v>27</v>
      </c>
    </row>
    <row r="119" spans="1:17">
      <c r="A119" s="28" t="s">
        <v>28</v>
      </c>
    </row>
    <row r="120" spans="1:17">
      <c r="A120" s="28" t="s">
        <v>29</v>
      </c>
    </row>
    <row r="121" spans="1:17">
      <c r="A121" s="28" t="s">
        <v>30</v>
      </c>
    </row>
    <row r="122" spans="1:17">
      <c r="A122" s="28" t="s">
        <v>31</v>
      </c>
    </row>
    <row r="123" spans="1:17">
      <c r="A123" s="28" t="s">
        <v>32</v>
      </c>
    </row>
    <row r="124" spans="1:17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M124" s="20"/>
      <c r="N124" s="20"/>
      <c r="O124" s="20"/>
    </row>
    <row r="125" spans="1:17" customFormat="1">
      <c r="A125" s="93" t="s">
        <v>85</v>
      </c>
      <c r="B125" s="93"/>
      <c r="C125" s="93"/>
      <c r="D125" s="93"/>
      <c r="E125" s="93"/>
      <c r="F125" s="2"/>
      <c r="G125" s="3"/>
      <c r="H125" s="4"/>
      <c r="I125" s="3" t="s">
        <v>50</v>
      </c>
      <c r="J125" s="3"/>
      <c r="K125" s="3"/>
      <c r="L125" s="1"/>
      <c r="M125" s="1"/>
      <c r="N125" s="1"/>
      <c r="O125" s="3" t="s">
        <v>51</v>
      </c>
      <c r="P125" s="2"/>
      <c r="Q125" s="2"/>
    </row>
    <row r="126" spans="1:17" customFormat="1" ht="18.75">
      <c r="A126" s="2"/>
      <c r="B126" s="2"/>
      <c r="C126" s="2"/>
      <c r="D126" s="2"/>
      <c r="E126" s="3"/>
      <c r="F126" s="2"/>
      <c r="G126" s="3"/>
      <c r="H126" s="3"/>
      <c r="I126" s="3" t="s">
        <v>52</v>
      </c>
      <c r="J126" s="3"/>
      <c r="K126" s="16"/>
      <c r="L126" s="5"/>
      <c r="M126" s="2" t="s">
        <v>53</v>
      </c>
      <c r="N126" s="2"/>
      <c r="O126" s="2"/>
      <c r="P126" s="6"/>
      <c r="Q126" s="6"/>
    </row>
    <row r="127" spans="1:17" customFormat="1">
      <c r="A127" s="7" t="s">
        <v>56</v>
      </c>
      <c r="B127" s="8"/>
      <c r="C127" s="2"/>
      <c r="D127" s="2"/>
      <c r="E127" s="3"/>
      <c r="F127" s="3"/>
      <c r="G127" s="3"/>
      <c r="H127" s="3" t="s">
        <v>57</v>
      </c>
      <c r="I127" s="3"/>
      <c r="J127" s="3"/>
      <c r="K127" s="3"/>
      <c r="L127" s="3"/>
      <c r="M127" s="2"/>
      <c r="N127" s="2"/>
      <c r="O127" s="9"/>
      <c r="P127" s="10"/>
      <c r="Q127" s="10"/>
    </row>
    <row r="128" spans="1:17" customFormat="1">
      <c r="A128" s="2"/>
      <c r="B128" s="2"/>
      <c r="C128" s="2"/>
      <c r="D128" s="2"/>
      <c r="E128" s="3"/>
      <c r="F128" s="3"/>
      <c r="G128" s="3"/>
      <c r="H128" s="3" t="s">
        <v>54</v>
      </c>
      <c r="I128" s="3"/>
      <c r="J128" s="3"/>
      <c r="K128" s="3"/>
      <c r="L128" s="3"/>
      <c r="M128" s="2"/>
      <c r="N128" s="2"/>
      <c r="O128" s="9"/>
      <c r="P128" s="10"/>
      <c r="Q128" s="10"/>
    </row>
    <row r="129" spans="1: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M129" s="20"/>
      <c r="N129" s="20"/>
      <c r="O129" s="20"/>
    </row>
    <row r="130" spans="1: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M130" s="20"/>
      <c r="N130" s="20"/>
      <c r="O130" s="20"/>
    </row>
    <row r="131" spans="1: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M131" s="20"/>
      <c r="N131" s="20"/>
      <c r="O131" s="20"/>
    </row>
    <row r="132" spans="1: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M132" s="20"/>
      <c r="N132" s="20"/>
      <c r="O132" s="20"/>
    </row>
    <row r="133" spans="1: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M133" s="20"/>
      <c r="N133" s="20"/>
      <c r="O133" s="20"/>
    </row>
    <row r="134" spans="1: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M134" s="20"/>
      <c r="N134" s="20"/>
      <c r="O134" s="20"/>
    </row>
    <row r="135" spans="1: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M135" s="20"/>
      <c r="N135" s="20"/>
      <c r="O135" s="20"/>
    </row>
    <row r="136" spans="1: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M136" s="20"/>
      <c r="N136" s="20"/>
      <c r="O136" s="20"/>
    </row>
    <row r="137" spans="1: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M137" s="20"/>
      <c r="N137" s="20"/>
      <c r="O137" s="20"/>
    </row>
    <row r="138" spans="1: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M138" s="20"/>
      <c r="N138" s="20"/>
      <c r="O138" s="20"/>
    </row>
    <row r="139" spans="1: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M139" s="20"/>
      <c r="N139" s="20"/>
      <c r="O139" s="20"/>
    </row>
    <row r="140" spans="1: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M140" s="20"/>
      <c r="N140" s="20"/>
      <c r="O140" s="20"/>
    </row>
    <row r="141" spans="1: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M141" s="20"/>
      <c r="N141" s="20"/>
      <c r="O141" s="20"/>
    </row>
    <row r="142" spans="1: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M142" s="20"/>
      <c r="N142" s="20"/>
      <c r="O142" s="20"/>
    </row>
    <row r="143" spans="1: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M143" s="20"/>
      <c r="N143" s="20"/>
      <c r="O143" s="20"/>
    </row>
    <row r="144" spans="1: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M144" s="20"/>
      <c r="N144" s="20"/>
      <c r="O144" s="20"/>
    </row>
    <row r="145" spans="1: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M145" s="20"/>
      <c r="N145" s="20"/>
      <c r="O145" s="20"/>
    </row>
    <row r="146" spans="1: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M146" s="20"/>
      <c r="N146" s="20"/>
      <c r="O146" s="20"/>
    </row>
    <row r="147" spans="1: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M147" s="20"/>
      <c r="N147" s="20"/>
      <c r="O147" s="20"/>
    </row>
    <row r="148" spans="1: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M148" s="20"/>
      <c r="N148" s="20"/>
      <c r="O148" s="20"/>
    </row>
    <row r="149" spans="1: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M149" s="20"/>
      <c r="N149" s="20"/>
      <c r="O149" s="20"/>
    </row>
    <row r="150" spans="1: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M150" s="20"/>
      <c r="N150" s="20"/>
      <c r="O150" s="20"/>
    </row>
    <row r="151" spans="1: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M151" s="20"/>
      <c r="N151" s="20"/>
      <c r="O151" s="20"/>
    </row>
    <row r="152" spans="1: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M152" s="20"/>
      <c r="N152" s="20"/>
      <c r="O152" s="20"/>
    </row>
  </sheetData>
  <mergeCells count="25">
    <mergeCell ref="A2:R2"/>
    <mergeCell ref="A4:A7"/>
    <mergeCell ref="B4:B7"/>
    <mergeCell ref="C4:E5"/>
    <mergeCell ref="F4:G5"/>
    <mergeCell ref="H4:I5"/>
    <mergeCell ref="J4:K5"/>
    <mergeCell ref="L4:M5"/>
    <mergeCell ref="N4:O5"/>
    <mergeCell ref="P4:W4"/>
    <mergeCell ref="P5:S5"/>
    <mergeCell ref="T5:W5"/>
    <mergeCell ref="C6:C7"/>
    <mergeCell ref="D6:D7"/>
    <mergeCell ref="E6:E7"/>
    <mergeCell ref="F6:G6"/>
    <mergeCell ref="H6:I6"/>
    <mergeCell ref="J6:K6"/>
    <mergeCell ref="L6:M6"/>
    <mergeCell ref="N6:O6"/>
    <mergeCell ref="P6:P7"/>
    <mergeCell ref="Q6:S6"/>
    <mergeCell ref="T6:T7"/>
    <mergeCell ref="U6:W6"/>
    <mergeCell ref="A125:E1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topLeftCell="A34" workbookViewId="0">
      <selection activeCell="C44" sqref="C44:C47"/>
    </sheetView>
  </sheetViews>
  <sheetFormatPr defaultRowHeight="15.75"/>
  <cols>
    <col min="1" max="1" width="13.25" customWidth="1"/>
  </cols>
  <sheetData>
    <row r="1" spans="1:3">
      <c r="A1" t="s">
        <v>64</v>
      </c>
      <c r="B1" t="s">
        <v>76</v>
      </c>
      <c r="C1" t="s">
        <v>77</v>
      </c>
    </row>
    <row r="2" spans="1:3">
      <c r="A2" t="s">
        <v>35</v>
      </c>
      <c r="B2">
        <v>1</v>
      </c>
      <c r="C2">
        <v>0.3</v>
      </c>
    </row>
    <row r="3" spans="1:3">
      <c r="A3" t="s">
        <v>35</v>
      </c>
      <c r="B3">
        <v>3</v>
      </c>
      <c r="C3">
        <v>130.33999999999997</v>
      </c>
    </row>
    <row r="4" spans="1:3">
      <c r="A4" t="s">
        <v>35</v>
      </c>
      <c r="B4">
        <v>2</v>
      </c>
      <c r="C4">
        <v>17.899999999999999</v>
      </c>
    </row>
    <row r="5" spans="1:3">
      <c r="A5" t="s">
        <v>36</v>
      </c>
      <c r="B5">
        <v>3</v>
      </c>
      <c r="C5">
        <v>424.10000000000014</v>
      </c>
    </row>
    <row r="6" spans="1:3">
      <c r="A6" t="s">
        <v>36</v>
      </c>
      <c r="B6">
        <v>2</v>
      </c>
      <c r="C6">
        <v>1266.3999999999992</v>
      </c>
    </row>
    <row r="7" spans="1:3">
      <c r="A7" t="s">
        <v>36</v>
      </c>
      <c r="B7">
        <v>4</v>
      </c>
      <c r="C7">
        <v>935.29999999999984</v>
      </c>
    </row>
    <row r="8" spans="1:3">
      <c r="A8" t="s">
        <v>36</v>
      </c>
      <c r="B8">
        <v>7</v>
      </c>
      <c r="C8">
        <v>52.199999999999996</v>
      </c>
    </row>
    <row r="9" spans="1:3">
      <c r="A9" t="s">
        <v>37</v>
      </c>
      <c r="B9">
        <v>1</v>
      </c>
      <c r="C9">
        <v>153.30000000000004</v>
      </c>
    </row>
    <row r="10" spans="1:3">
      <c r="A10" t="s">
        <v>37</v>
      </c>
      <c r="B10">
        <v>3</v>
      </c>
      <c r="C10">
        <v>399.69999999999993</v>
      </c>
    </row>
    <row r="11" spans="1:3">
      <c r="A11" t="s">
        <v>37</v>
      </c>
      <c r="B11">
        <v>2</v>
      </c>
      <c r="C11">
        <v>53</v>
      </c>
    </row>
    <row r="12" spans="1:3">
      <c r="A12" t="s">
        <v>37</v>
      </c>
      <c r="B12">
        <v>4</v>
      </c>
      <c r="C12">
        <v>110.7</v>
      </c>
    </row>
    <row r="13" spans="1:3">
      <c r="A13" t="s">
        <v>37</v>
      </c>
      <c r="B13">
        <v>7</v>
      </c>
      <c r="C13">
        <v>0.7</v>
      </c>
    </row>
    <row r="14" spans="1:3">
      <c r="A14" t="s">
        <v>38</v>
      </c>
      <c r="B14">
        <v>3</v>
      </c>
      <c r="C14">
        <v>101.80000000000003</v>
      </c>
    </row>
    <row r="15" spans="1:3">
      <c r="A15" t="s">
        <v>38</v>
      </c>
      <c r="B15">
        <v>2</v>
      </c>
      <c r="C15">
        <v>511.10000000000019</v>
      </c>
    </row>
    <row r="16" spans="1:3">
      <c r="A16" t="s">
        <v>38</v>
      </c>
      <c r="B16">
        <v>4</v>
      </c>
      <c r="C16">
        <v>454.19999999999993</v>
      </c>
    </row>
    <row r="17" spans="1:3">
      <c r="A17" t="s">
        <v>38</v>
      </c>
      <c r="B17">
        <v>7</v>
      </c>
      <c r="C17">
        <v>218.6</v>
      </c>
    </row>
    <row r="18" spans="1:3">
      <c r="A18" t="s">
        <v>39</v>
      </c>
      <c r="B18">
        <v>3</v>
      </c>
      <c r="C18">
        <v>70.599999999999994</v>
      </c>
    </row>
    <row r="19" spans="1:3">
      <c r="A19" t="s">
        <v>39</v>
      </c>
      <c r="B19">
        <v>2</v>
      </c>
      <c r="C19">
        <v>45.399999999999991</v>
      </c>
    </row>
    <row r="20" spans="1:3">
      <c r="A20" t="s">
        <v>39</v>
      </c>
      <c r="B20">
        <v>4</v>
      </c>
      <c r="C20">
        <v>7.7999999999999989</v>
      </c>
    </row>
    <row r="21" spans="1:3">
      <c r="A21" t="s">
        <v>40</v>
      </c>
      <c r="B21">
        <v>3</v>
      </c>
      <c r="C21">
        <v>0.4</v>
      </c>
    </row>
    <row r="22" spans="1:3">
      <c r="A22" t="s">
        <v>40</v>
      </c>
      <c r="B22">
        <v>2</v>
      </c>
      <c r="C22">
        <v>118.7</v>
      </c>
    </row>
    <row r="23" spans="1:3">
      <c r="A23" t="s">
        <v>40</v>
      </c>
      <c r="B23">
        <v>4</v>
      </c>
      <c r="C23">
        <v>63.2</v>
      </c>
    </row>
    <row r="24" spans="1:3">
      <c r="A24" t="s">
        <v>41</v>
      </c>
      <c r="B24">
        <v>3</v>
      </c>
      <c r="C24">
        <v>69.899999999999991</v>
      </c>
    </row>
    <row r="25" spans="1:3">
      <c r="A25" t="s">
        <v>41</v>
      </c>
      <c r="B25">
        <v>2</v>
      </c>
      <c r="C25">
        <v>1766.2000000000003</v>
      </c>
    </row>
    <row r="26" spans="1:3">
      <c r="A26" t="s">
        <v>41</v>
      </c>
      <c r="B26">
        <v>4</v>
      </c>
      <c r="C26">
        <v>532.39999999999975</v>
      </c>
    </row>
    <row r="27" spans="1:3">
      <c r="A27" t="s">
        <v>42</v>
      </c>
      <c r="B27">
        <v>1</v>
      </c>
      <c r="C27">
        <v>3252.7999999999988</v>
      </c>
    </row>
    <row r="28" spans="1:3">
      <c r="A28" t="s">
        <v>42</v>
      </c>
      <c r="B28">
        <v>3</v>
      </c>
      <c r="C28">
        <v>9.6</v>
      </c>
    </row>
    <row r="29" spans="1:3">
      <c r="A29" t="s">
        <v>42</v>
      </c>
      <c r="B29">
        <v>2</v>
      </c>
      <c r="C29">
        <v>585.9</v>
      </c>
    </row>
    <row r="30" spans="1:3">
      <c r="A30" t="s">
        <v>42</v>
      </c>
      <c r="B30">
        <v>4</v>
      </c>
      <c r="C30">
        <v>689.4</v>
      </c>
    </row>
    <row r="31" spans="1:3">
      <c r="A31" t="s">
        <v>42</v>
      </c>
      <c r="B31">
        <v>6</v>
      </c>
      <c r="C31">
        <v>8.5</v>
      </c>
    </row>
    <row r="32" spans="1:3">
      <c r="A32" t="s">
        <v>43</v>
      </c>
      <c r="B32">
        <v>1</v>
      </c>
      <c r="C32">
        <v>2.4</v>
      </c>
    </row>
    <row r="33" spans="1:3">
      <c r="A33" t="s">
        <v>43</v>
      </c>
      <c r="B33">
        <v>3</v>
      </c>
      <c r="C33">
        <v>35.300000000000004</v>
      </c>
    </row>
    <row r="34" spans="1:3">
      <c r="A34" t="s">
        <v>43</v>
      </c>
      <c r="B34">
        <v>2</v>
      </c>
      <c r="C34">
        <v>719.19999999999959</v>
      </c>
    </row>
    <row r="35" spans="1:3">
      <c r="A35" t="s">
        <v>43</v>
      </c>
      <c r="B35">
        <v>4</v>
      </c>
      <c r="C35">
        <v>627.60000000000014</v>
      </c>
    </row>
    <row r="36" spans="1:3">
      <c r="A36" t="s">
        <v>43</v>
      </c>
      <c r="B36">
        <v>7</v>
      </c>
      <c r="C36">
        <v>154.60000000000005</v>
      </c>
    </row>
    <row r="38" spans="1:3">
      <c r="A38" t="s">
        <v>44</v>
      </c>
      <c r="B38">
        <v>3</v>
      </c>
      <c r="C38">
        <v>455.49999999999994</v>
      </c>
    </row>
    <row r="39" spans="1:3">
      <c r="A39" t="s">
        <v>44</v>
      </c>
      <c r="B39">
        <v>2</v>
      </c>
      <c r="C39">
        <v>1655.6000000000004</v>
      </c>
    </row>
    <row r="40" spans="1:3">
      <c r="A40" t="s">
        <v>44</v>
      </c>
      <c r="B40">
        <v>4</v>
      </c>
      <c r="C40">
        <v>1102.7999999999997</v>
      </c>
    </row>
    <row r="41" spans="1:3">
      <c r="A41" t="s">
        <v>44</v>
      </c>
      <c r="B41">
        <v>7</v>
      </c>
      <c r="C41">
        <v>40.299999999999997</v>
      </c>
    </row>
    <row r="44" spans="1:3">
      <c r="A44" t="s">
        <v>45</v>
      </c>
      <c r="B44">
        <v>3</v>
      </c>
      <c r="C44">
        <v>59.800000000000004</v>
      </c>
    </row>
    <row r="45" spans="1:3">
      <c r="A45" t="s">
        <v>45</v>
      </c>
      <c r="B45">
        <v>2</v>
      </c>
      <c r="C45">
        <v>3790.9000000000015</v>
      </c>
    </row>
    <row r="46" spans="1:3">
      <c r="A46" t="s">
        <v>45</v>
      </c>
      <c r="B46">
        <v>4</v>
      </c>
      <c r="C46">
        <v>400.59999999999991</v>
      </c>
    </row>
    <row r="47" spans="1:3">
      <c r="A47" t="s">
        <v>45</v>
      </c>
      <c r="B47">
        <v>7</v>
      </c>
      <c r="C47">
        <v>87.7</v>
      </c>
    </row>
    <row r="48" spans="1:3">
      <c r="A48" t="s">
        <v>80</v>
      </c>
      <c r="C48">
        <v>21182.739999999994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31" workbookViewId="0">
      <selection activeCell="D6" sqref="D6:E8"/>
    </sheetView>
  </sheetViews>
  <sheetFormatPr defaultRowHeight="15.75"/>
  <cols>
    <col min="1" max="1" width="12.875" customWidth="1"/>
    <col min="3" max="3" width="10.875" customWidth="1"/>
  </cols>
  <sheetData>
    <row r="1" spans="1:5">
      <c r="A1" s="22" t="s">
        <v>64</v>
      </c>
      <c r="B1" s="22" t="s">
        <v>81</v>
      </c>
      <c r="C1" s="22" t="s">
        <v>80</v>
      </c>
      <c r="D1" s="22" t="s">
        <v>83</v>
      </c>
      <c r="E1" s="22" t="s">
        <v>82</v>
      </c>
    </row>
    <row r="2" spans="1:5">
      <c r="A2" s="12" t="s">
        <v>35</v>
      </c>
      <c r="B2">
        <v>1</v>
      </c>
      <c r="C2" s="11">
        <v>16.3</v>
      </c>
      <c r="D2" s="11">
        <v>16.3</v>
      </c>
      <c r="E2" s="11"/>
    </row>
    <row r="3" spans="1:5">
      <c r="A3" s="12" t="s">
        <v>35</v>
      </c>
      <c r="B3">
        <v>3</v>
      </c>
      <c r="C3" s="11">
        <v>193</v>
      </c>
      <c r="D3" s="11">
        <v>0.28000000000000003</v>
      </c>
      <c r="E3" s="11">
        <v>192.72</v>
      </c>
    </row>
    <row r="4" spans="1:5">
      <c r="A4" s="12" t="s">
        <v>35</v>
      </c>
      <c r="B4">
        <v>2</v>
      </c>
      <c r="C4" s="11">
        <v>182.7</v>
      </c>
      <c r="D4" s="11"/>
      <c r="E4" s="11">
        <v>182.7</v>
      </c>
    </row>
    <row r="5" spans="1:5">
      <c r="A5" s="12" t="s">
        <v>35</v>
      </c>
      <c r="B5">
        <v>4</v>
      </c>
      <c r="C5" s="11">
        <v>9.3000000000000007</v>
      </c>
      <c r="D5" s="11"/>
      <c r="E5" s="11">
        <v>9.3000000000000007</v>
      </c>
    </row>
    <row r="6" spans="1:5">
      <c r="A6" s="12" t="s">
        <v>78</v>
      </c>
      <c r="B6">
        <v>3</v>
      </c>
      <c r="C6" s="11">
        <v>71.910000000000011</v>
      </c>
      <c r="D6" s="11">
        <v>8.6100000000000012</v>
      </c>
      <c r="E6" s="11">
        <v>63.300000000000004</v>
      </c>
    </row>
    <row r="7" spans="1:5">
      <c r="A7" s="12" t="s">
        <v>78</v>
      </c>
      <c r="B7">
        <v>2</v>
      </c>
      <c r="C7" s="11">
        <v>202.39999999999995</v>
      </c>
      <c r="D7" s="11">
        <v>8.8000000000000007</v>
      </c>
      <c r="E7" s="11">
        <v>193.59999999999994</v>
      </c>
    </row>
    <row r="8" spans="1:5">
      <c r="A8" s="12" t="s">
        <v>78</v>
      </c>
      <c r="B8">
        <v>4</v>
      </c>
      <c r="C8" s="11">
        <v>99.4</v>
      </c>
      <c r="D8" s="11"/>
      <c r="E8" s="11">
        <v>99.4</v>
      </c>
    </row>
    <row r="9" spans="1:5">
      <c r="A9" s="12" t="s">
        <v>37</v>
      </c>
      <c r="B9">
        <v>3</v>
      </c>
      <c r="C9" s="11">
        <v>184.60000000000008</v>
      </c>
      <c r="D9" s="11">
        <v>22.9</v>
      </c>
      <c r="E9" s="11">
        <v>161.70000000000007</v>
      </c>
    </row>
    <row r="10" spans="1:5">
      <c r="A10" s="12" t="s">
        <v>37</v>
      </c>
      <c r="B10">
        <v>2</v>
      </c>
      <c r="C10" s="11">
        <v>26.5</v>
      </c>
      <c r="D10" s="11">
        <v>10.199999999999999</v>
      </c>
      <c r="E10" s="11">
        <v>16.3</v>
      </c>
    </row>
    <row r="11" spans="1:5">
      <c r="A11" s="12" t="s">
        <v>37</v>
      </c>
      <c r="B11">
        <v>4</v>
      </c>
      <c r="C11" s="11">
        <v>6.2</v>
      </c>
      <c r="D11" s="11"/>
      <c r="E11" s="11">
        <v>6.2</v>
      </c>
    </row>
    <row r="12" spans="1:5">
      <c r="A12" s="12" t="s">
        <v>37</v>
      </c>
      <c r="B12">
        <v>7</v>
      </c>
      <c r="C12" s="11">
        <v>5.9</v>
      </c>
      <c r="D12" s="11"/>
      <c r="E12" s="11">
        <v>5.9</v>
      </c>
    </row>
    <row r="13" spans="1:5">
      <c r="A13" s="12" t="s">
        <v>38</v>
      </c>
      <c r="B13">
        <v>3</v>
      </c>
      <c r="C13" s="11">
        <v>62.559999999999995</v>
      </c>
      <c r="D13" s="11">
        <v>6.65</v>
      </c>
      <c r="E13" s="11">
        <v>55.91</v>
      </c>
    </row>
    <row r="14" spans="1:5">
      <c r="A14" s="12" t="s">
        <v>38</v>
      </c>
      <c r="B14">
        <v>2</v>
      </c>
      <c r="C14" s="11">
        <v>107.96000000000001</v>
      </c>
      <c r="D14" s="11">
        <v>21.1</v>
      </c>
      <c r="E14" s="11">
        <v>86.86</v>
      </c>
    </row>
    <row r="15" spans="1:5">
      <c r="A15" s="12" t="s">
        <v>38</v>
      </c>
      <c r="B15">
        <v>4</v>
      </c>
      <c r="C15" s="11">
        <v>94.2</v>
      </c>
      <c r="D15" s="11"/>
      <c r="E15" s="11">
        <v>94.2</v>
      </c>
    </row>
    <row r="16" spans="1:5">
      <c r="A16" s="12" t="s">
        <v>38</v>
      </c>
      <c r="B16">
        <v>7</v>
      </c>
      <c r="C16" s="11">
        <v>1.5</v>
      </c>
      <c r="D16" s="11"/>
      <c r="E16" s="11">
        <v>1.5</v>
      </c>
    </row>
    <row r="17" spans="1:5">
      <c r="A17" s="12" t="s">
        <v>39</v>
      </c>
      <c r="B17">
        <v>3</v>
      </c>
      <c r="C17" s="11">
        <v>187.4</v>
      </c>
      <c r="D17" s="11">
        <v>38.6</v>
      </c>
      <c r="E17" s="11">
        <v>148.80000000000001</v>
      </c>
    </row>
    <row r="18" spans="1:5">
      <c r="A18" s="12" t="s">
        <v>39</v>
      </c>
      <c r="B18">
        <v>2</v>
      </c>
      <c r="C18" s="11">
        <v>383.49999999999994</v>
      </c>
      <c r="D18" s="11">
        <v>9.8000000000000007</v>
      </c>
      <c r="E18" s="11">
        <v>373.69999999999993</v>
      </c>
    </row>
    <row r="19" spans="1:5">
      <c r="A19" s="12" t="s">
        <v>40</v>
      </c>
      <c r="B19">
        <v>3</v>
      </c>
      <c r="C19" s="11">
        <v>99.78</v>
      </c>
      <c r="D19" s="11">
        <v>7.28</v>
      </c>
      <c r="E19" s="11">
        <v>92.5</v>
      </c>
    </row>
    <row r="20" spans="1:5">
      <c r="A20" s="12" t="s">
        <v>40</v>
      </c>
      <c r="B20">
        <v>2</v>
      </c>
      <c r="C20" s="11">
        <v>92</v>
      </c>
      <c r="D20" s="11">
        <v>3.6999999999999997</v>
      </c>
      <c r="E20" s="11">
        <v>88.3</v>
      </c>
    </row>
    <row r="21" spans="1:5">
      <c r="A21" s="12" t="s">
        <v>40</v>
      </c>
      <c r="B21">
        <v>4</v>
      </c>
      <c r="C21" s="11">
        <v>1.2</v>
      </c>
      <c r="D21" s="11"/>
      <c r="E21" s="11">
        <v>1.2</v>
      </c>
    </row>
    <row r="22" spans="1:5">
      <c r="A22" s="12" t="s">
        <v>79</v>
      </c>
      <c r="B22">
        <v>3</v>
      </c>
      <c r="C22" s="11">
        <v>27.1</v>
      </c>
      <c r="D22" s="11">
        <v>4.2</v>
      </c>
      <c r="E22" s="11">
        <v>22.900000000000002</v>
      </c>
    </row>
    <row r="23" spans="1:5">
      <c r="A23" s="12" t="s">
        <v>79</v>
      </c>
      <c r="B23">
        <v>2</v>
      </c>
      <c r="C23" s="11">
        <v>65.5</v>
      </c>
      <c r="D23" s="11">
        <v>3.6</v>
      </c>
      <c r="E23" s="11">
        <v>61.900000000000006</v>
      </c>
    </row>
    <row r="24" spans="1:5">
      <c r="A24" s="12" t="s">
        <v>79</v>
      </c>
      <c r="B24">
        <v>4</v>
      </c>
      <c r="C24" s="11">
        <v>19.600000000000001</v>
      </c>
      <c r="D24" s="11"/>
      <c r="E24" s="11">
        <v>19.600000000000001</v>
      </c>
    </row>
    <row r="25" spans="1:5">
      <c r="A25" s="12" t="s">
        <v>79</v>
      </c>
      <c r="B25">
        <v>6</v>
      </c>
      <c r="C25" s="11">
        <v>7.8</v>
      </c>
      <c r="D25" s="11"/>
      <c r="E25" s="11">
        <v>7.8</v>
      </c>
    </row>
    <row r="26" spans="1:5">
      <c r="A26" s="12" t="s">
        <v>42</v>
      </c>
      <c r="B26">
        <v>1</v>
      </c>
      <c r="C26" s="11">
        <v>104.4</v>
      </c>
      <c r="D26" s="11">
        <v>78.600000000000009</v>
      </c>
      <c r="E26" s="11">
        <v>25.8</v>
      </c>
    </row>
    <row r="27" spans="1:5">
      <c r="A27" s="12" t="s">
        <v>42</v>
      </c>
      <c r="B27">
        <v>3</v>
      </c>
      <c r="C27" s="11">
        <v>20.2</v>
      </c>
      <c r="D27" s="11">
        <v>5.2</v>
      </c>
      <c r="E27" s="11">
        <v>15</v>
      </c>
    </row>
    <row r="28" spans="1:5">
      <c r="A28" s="12" t="s">
        <v>42</v>
      </c>
      <c r="B28">
        <v>2</v>
      </c>
      <c r="C28" s="11">
        <v>59.69</v>
      </c>
      <c r="D28" s="11">
        <v>4.7</v>
      </c>
      <c r="E28" s="11">
        <v>54.989999999999995</v>
      </c>
    </row>
    <row r="29" spans="1:5">
      <c r="A29" s="12" t="s">
        <v>42</v>
      </c>
      <c r="B29">
        <v>4</v>
      </c>
      <c r="C29" s="11">
        <v>3.8000000000000003</v>
      </c>
      <c r="D29" s="11"/>
      <c r="E29" s="11">
        <v>3.8000000000000003</v>
      </c>
    </row>
    <row r="30" spans="1:5">
      <c r="A30" s="12" t="s">
        <v>42</v>
      </c>
      <c r="B30">
        <v>6</v>
      </c>
      <c r="C30" s="11">
        <v>145.80000000000001</v>
      </c>
      <c r="D30" s="11">
        <v>1.2</v>
      </c>
      <c r="E30" s="11">
        <v>144.60000000000002</v>
      </c>
    </row>
    <row r="31" spans="1:5">
      <c r="A31" s="12" t="s">
        <v>43</v>
      </c>
      <c r="B31">
        <v>3</v>
      </c>
      <c r="C31" s="11">
        <v>120.6</v>
      </c>
      <c r="D31" s="11"/>
      <c r="E31" s="11">
        <v>120.6</v>
      </c>
    </row>
    <row r="32" spans="1:5">
      <c r="A32" s="12" t="s">
        <v>43</v>
      </c>
      <c r="B32">
        <v>2</v>
      </c>
      <c r="C32" s="11">
        <v>155.30000000000004</v>
      </c>
      <c r="D32" s="11">
        <v>13.599999999999998</v>
      </c>
      <c r="E32" s="11">
        <v>141.70000000000005</v>
      </c>
    </row>
    <row r="33" spans="1:5">
      <c r="A33" s="12" t="s">
        <v>43</v>
      </c>
      <c r="B33">
        <v>4</v>
      </c>
      <c r="C33" s="11">
        <v>18.3</v>
      </c>
      <c r="D33" s="11"/>
      <c r="E33" s="11">
        <v>18.3</v>
      </c>
    </row>
    <row r="34" spans="1:5">
      <c r="A34" s="12" t="s">
        <v>43</v>
      </c>
      <c r="B34">
        <v>7</v>
      </c>
      <c r="C34" s="11">
        <v>1.4</v>
      </c>
      <c r="D34" s="11"/>
      <c r="E34" s="11">
        <v>1.4</v>
      </c>
    </row>
    <row r="35" spans="1:5">
      <c r="A35" s="12" t="s">
        <v>44</v>
      </c>
      <c r="B35">
        <v>3</v>
      </c>
      <c r="C35" s="11">
        <v>368.9</v>
      </c>
      <c r="D35" s="11">
        <v>64.599999999999994</v>
      </c>
      <c r="E35" s="11">
        <v>304.29999999999995</v>
      </c>
    </row>
    <row r="36" spans="1:5">
      <c r="A36" s="12" t="s">
        <v>44</v>
      </c>
      <c r="B36">
        <v>2</v>
      </c>
      <c r="C36" s="11">
        <v>373.09999999999997</v>
      </c>
      <c r="D36" s="11"/>
      <c r="E36" s="11">
        <v>373.09999999999997</v>
      </c>
    </row>
    <row r="37" spans="1:5">
      <c r="A37" s="12" t="s">
        <v>44</v>
      </c>
      <c r="B37">
        <v>4</v>
      </c>
      <c r="C37" s="11">
        <v>273.39999999999998</v>
      </c>
      <c r="D37" s="11"/>
      <c r="E37" s="11">
        <v>273.39999999999998</v>
      </c>
    </row>
    <row r="38" spans="1:5">
      <c r="A38" s="12" t="s">
        <v>44</v>
      </c>
      <c r="B38">
        <v>7</v>
      </c>
      <c r="C38" s="11">
        <v>40.299999999999997</v>
      </c>
      <c r="D38" s="11"/>
      <c r="E38" s="11">
        <v>40.299999999999997</v>
      </c>
    </row>
    <row r="39" spans="1:5">
      <c r="A39" s="12" t="s">
        <v>45</v>
      </c>
      <c r="B39">
        <v>3</v>
      </c>
      <c r="C39" s="11">
        <v>22.35</v>
      </c>
      <c r="D39" s="11"/>
      <c r="E39" s="11">
        <v>22.35</v>
      </c>
    </row>
    <row r="40" spans="1:5">
      <c r="A40" s="12" t="s">
        <v>45</v>
      </c>
      <c r="B40">
        <v>2</v>
      </c>
      <c r="C40" s="11">
        <v>384.7</v>
      </c>
      <c r="D40" s="11"/>
      <c r="E40" s="11">
        <v>384.7</v>
      </c>
    </row>
    <row r="41" spans="1:5">
      <c r="A41" s="12" t="s">
        <v>45</v>
      </c>
      <c r="B41">
        <v>7</v>
      </c>
      <c r="C41" s="11">
        <v>1</v>
      </c>
      <c r="D41" s="11"/>
      <c r="E41" s="11">
        <v>1</v>
      </c>
    </row>
    <row r="42" spans="1:5">
      <c r="A42" s="23" t="s">
        <v>80</v>
      </c>
      <c r="B42" s="23"/>
      <c r="C42" s="24">
        <v>4241.5500000000011</v>
      </c>
      <c r="D42" s="24">
        <v>329.91999999999996</v>
      </c>
      <c r="E42" s="24">
        <v>3911.63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5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участков ЛЗМ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Бабурина АГ</dc:creator>
  <cp:lastModifiedBy>Татьяна</cp:lastModifiedBy>
  <cp:lastPrinted>2017-04-05T12:31:40Z</cp:lastPrinted>
  <dcterms:created xsi:type="dcterms:W3CDTF">2016-04-25T11:21:18Z</dcterms:created>
  <dcterms:modified xsi:type="dcterms:W3CDTF">2017-04-05T12:33:27Z</dcterms:modified>
</cp:coreProperties>
</file>