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оперативка!$A$2:$Z$249</definedName>
  </definedNames>
  <calcPr calcId="152511"/>
</workbook>
</file>

<file path=xl/calcChain.xml><?xml version="1.0" encoding="utf-8"?>
<calcChain xmlns="http://schemas.openxmlformats.org/spreadsheetml/2006/main">
  <c r="N155" i="2" l="1"/>
  <c r="B184" i="2" l="1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F184" i="2"/>
  <c r="C183" i="2"/>
  <c r="D183" i="2" s="1"/>
  <c r="C185" i="2"/>
  <c r="C186" i="2"/>
  <c r="C187" i="2"/>
  <c r="C188" i="2"/>
  <c r="C189" i="2"/>
  <c r="C190" i="2"/>
  <c r="C191" i="2"/>
  <c r="D186" i="2"/>
  <c r="C184" i="2" l="1"/>
  <c r="B155" i="2"/>
  <c r="C106" i="2" l="1"/>
  <c r="C109" i="2"/>
  <c r="C110" i="2"/>
  <c r="C111" i="2"/>
  <c r="C112" i="2"/>
  <c r="C113" i="2"/>
  <c r="C115" i="2"/>
  <c r="C116" i="2"/>
  <c r="C117" i="2"/>
  <c r="C118" i="2"/>
  <c r="C119" i="2"/>
  <c r="C120" i="2"/>
  <c r="C122" i="2"/>
  <c r="C123" i="2"/>
  <c r="C124" i="2"/>
  <c r="C125" i="2"/>
  <c r="C131" i="2"/>
  <c r="C132" i="2"/>
  <c r="C134" i="2"/>
  <c r="C135" i="2"/>
  <c r="C136" i="2"/>
  <c r="C137" i="2"/>
  <c r="C138" i="2"/>
  <c r="C139" i="2"/>
  <c r="C140" i="2"/>
  <c r="C143" i="2"/>
  <c r="C144" i="2"/>
  <c r="C147" i="2"/>
  <c r="C148" i="2"/>
  <c r="C149" i="2"/>
  <c r="C146" i="2" l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0" i="2"/>
  <c r="B212" i="2"/>
  <c r="S212" i="2" l="1"/>
  <c r="Q212" i="2"/>
  <c r="L212" i="2"/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19" i="2"/>
  <c r="D137" i="2"/>
  <c r="D139" i="2"/>
  <c r="D152" i="2"/>
  <c r="D181" i="2"/>
  <c r="D182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D207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D191" i="2"/>
  <c r="D190" i="2"/>
  <c r="D189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D187" i="2"/>
  <c r="D185" i="2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L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48" i="2"/>
  <c r="Y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 s="1"/>
  <c r="B145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 s="1"/>
  <c r="B141" i="2"/>
  <c r="D138" i="2"/>
  <c r="D135" i="2"/>
  <c r="D134" i="2"/>
  <c r="Y133" i="2"/>
  <c r="U133" i="2"/>
  <c r="S133" i="2"/>
  <c r="Q133" i="2"/>
  <c r="N133" i="2"/>
  <c r="I133" i="2"/>
  <c r="C133" i="2" s="1"/>
  <c r="D132" i="2"/>
  <c r="D131" i="2"/>
  <c r="X130" i="2"/>
  <c r="V130" i="2"/>
  <c r="S130" i="2"/>
  <c r="R130" i="2"/>
  <c r="J130" i="2"/>
  <c r="F130" i="2"/>
  <c r="C130" i="2" s="1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C129" i="2" s="1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C128" i="2" s="1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C127" i="2" s="1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C126" i="2" s="1"/>
  <c r="B126" i="2"/>
  <c r="D125" i="2"/>
  <c r="D124" i="2"/>
  <c r="D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C121" i="2" s="1"/>
  <c r="B121" i="2"/>
  <c r="D118" i="2"/>
  <c r="D117" i="2"/>
  <c r="D116" i="2"/>
  <c r="D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C114" i="2" s="1"/>
  <c r="B114" i="2"/>
  <c r="D113" i="2"/>
  <c r="D112" i="2"/>
  <c r="D111" i="2"/>
  <c r="D110" i="2"/>
  <c r="D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42" i="2" l="1"/>
  <c r="C108" i="2"/>
  <c r="D108" i="2" s="1"/>
  <c r="B216" i="2"/>
  <c r="B218" i="2" s="1"/>
  <c r="D211" i="2"/>
  <c r="C209" i="2"/>
  <c r="C210" i="2"/>
  <c r="D210" i="2" s="1"/>
  <c r="D107" i="2"/>
  <c r="C47" i="2"/>
  <c r="D188" i="2"/>
  <c r="D133" i="2"/>
  <c r="C176" i="2"/>
  <c r="D176" i="2" s="1"/>
  <c r="D174" i="2"/>
  <c r="D128" i="2"/>
  <c r="D123" i="2"/>
  <c r="C170" i="2"/>
  <c r="D170" i="2" s="1"/>
  <c r="D169" i="2"/>
  <c r="C179" i="2"/>
  <c r="D179" i="2" s="1"/>
  <c r="D126" i="2"/>
  <c r="D120" i="2"/>
  <c r="D147" i="2"/>
  <c r="D114" i="2"/>
  <c r="D121" i="2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167" i="2"/>
  <c r="D167" i="2" s="1"/>
  <c r="C44" i="2"/>
  <c r="C48" i="2" s="1"/>
  <c r="C158" i="2"/>
  <c r="D158" i="2" s="1"/>
  <c r="D129" i="2"/>
  <c r="C155" i="2"/>
  <c r="C154" i="2"/>
  <c r="D154" i="2" s="1"/>
  <c r="C205" i="2"/>
  <c r="D205" i="2" s="1"/>
  <c r="D127" i="2"/>
  <c r="D130" i="2"/>
  <c r="D136" i="2"/>
  <c r="C164" i="2"/>
  <c r="D164" i="2" s="1"/>
  <c r="C173" i="2"/>
  <c r="D173" i="2" s="1"/>
  <c r="C202" i="2"/>
  <c r="D199" i="2"/>
  <c r="C151" i="2" l="1"/>
  <c r="D151" i="2" s="1"/>
  <c r="D149" i="2"/>
  <c r="C216" i="2"/>
  <c r="C218" i="2" l="1"/>
  <c r="D218" i="2" s="1"/>
  <c r="D216" i="2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<sst xmlns="http://schemas.openxmlformats.org/spreadsheetml/2006/main" count="258" uniqueCount="210">
  <si>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</si>
  <si>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</si>
  <si>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</si>
  <si>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</si>
  <si>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</si>
  <si>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</si>
  <si>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</si>
  <si>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</si>
  <si>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</si>
  <si>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</si>
  <si>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</si>
  <si>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</si>
  <si>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</si>
  <si>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</si>
  <si>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</si>
  <si>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</si>
  <si>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</si>
  <si>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</si>
  <si>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</si>
  <si>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</si>
  <si>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</si>
  <si>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</si>
  <si>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</si>
  <si>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</si>
  <si>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</si>
  <si>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</si>
  <si>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</si>
  <si>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</si>
  <si>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</si>
  <si>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</si>
  <si>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</si>
  <si>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</si>
  <si>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</si>
  <si>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</si>
  <si>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</si>
  <si>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</si>
  <si>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</si>
  <si>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</si>
  <si>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</si>
  <si>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</si>
  <si>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</si>
  <si>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</si>
  <si>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</si>
  <si>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</si>
  <si>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</si>
  <si>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</si>
  <si>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</si>
  <si>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</si>
  <si>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</si>
  <si>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</si>
  <si>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</si>
  <si>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</si>
  <si>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</si>
  <si>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</si>
  <si>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</si>
  <si>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</si>
  <si>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</si>
  <si>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</si>
  <si>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</si>
  <si>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</si>
  <si>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</si>
  <si>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</si>
  <si>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</si>
  <si>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</si>
  <si>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</si>
  <si>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</si>
  <si>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</si>
  <si>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</si>
  <si>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</si>
  <si>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</si>
  <si>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</si>
  <si>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</si>
  <si>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</si>
  <si>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</si>
  <si>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</si>
  <si>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</si>
  <si>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</si>
  <si>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</si>
  <si>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</si>
  <si>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</si>
  <si>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</si>
  <si>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</si>
  <si>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</si>
  <si>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</si>
  <si>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</si>
  <si>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</si>
  <si>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</si>
  <si>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</si>
  <si>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</si>
  <si>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</si>
  <si>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</si>
  <si>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</si>
  <si>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</si>
  <si>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</si>
  <si>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</si>
  <si>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</si>
  <si>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</si>
  <si>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</si>
  <si>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</si>
  <si>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</si>
  <si>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</si>
  <si>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</si>
  <si>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</si>
  <si>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</si>
  <si>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</si>
  <si>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</si>
  <si>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</si>
  <si>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</si>
  <si>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</si>
  <si>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</si>
  <si>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</si>
  <si>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</si>
  <si>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</si>
  <si>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</si>
  <si>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</si>
  <si>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</si>
  <si>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</si>
  <si>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</si>
  <si>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</si>
  <si>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</si>
  <si>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</si>
  <si>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</si>
  <si>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</si>
  <si>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</si>
  <si>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</si>
  <si>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</si>
  <si>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</si>
  <si>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</si>
  <si>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</si>
  <si>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</si>
  <si>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</si>
  <si>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</si>
  <si>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</si>
  <si>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</si>
  <si>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</si>
  <si>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</si>
  <si>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</si>
  <si>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</si>
  <si>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</si>
  <si>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</si>
  <si>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</si>
  <si>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</si>
  <si>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</si>
  <si>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</si>
  <si>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</si>
  <si>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</si>
  <si>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</si>
  <si>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</si>
  <si>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</si>
  <si>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</si>
  <si>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</si>
  <si>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</si>
  <si>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</si>
  <si>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</si>
  <si>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</si>
  <si>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</si>
  <si>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</si>
  <si>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</si>
  <si>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</si>
  <si>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</si>
  <si>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</si>
  <si>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</si>
  <si>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</si>
  <si>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</si>
  <si>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</si>
  <si>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</si>
  <si>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</si>
  <si>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</si>
  <si>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</si>
  <si>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</si>
  <si>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</si>
  <si>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</si>
  <si>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</si>
  <si>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</si>
  <si>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</si>
  <si>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</si>
  <si>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</si>
  <si>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</si>
  <si>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</si>
  <si>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</si>
  <si>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</si>
  <si>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</si>
  <si>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</si>
  <si>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</si>
  <si>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</si>
  <si>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</si>
  <si>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</si>
  <si>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</si>
  <si>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</si>
  <si>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</si>
  <si>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</si>
  <si>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</si>
  <si>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</si>
  <si>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</si>
  <si>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</si>
  <si>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</si>
  <si>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</si>
  <si>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</si>
  <si>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</si>
  <si>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</si>
  <si>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</si>
  <si>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</si>
  <si>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</si>
  <si>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</si>
  <si>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</si>
  <si>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</si>
  <si>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</si>
  <si>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</si>
  <si>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</si>
  <si>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22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</si>
</sst>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83" zoomScaleNormal="70" zoomScaleSheetLayoutView="83" zoomScalePageLayoutView="82" workbookViewId="0">
      <pane xSplit="3" ySplit="5" topLeftCell="T196" activePane="bottomRight" state="frozen"/>
      <selection activeCell="A2" sqref="A2"/>
      <selection pane="topRight" activeCell="F2" sqref="F2"/>
      <selection pane="bottomLeft" activeCell="A7" sqref="A7"/>
      <selection pane="bottomRight" activeCell="F5" sqref="F5:Z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0" t="s">
        <v>209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1"/>
      <c r="B4" s="114" t="s">
        <v>192</v>
      </c>
      <c r="C4" s="117" t="s">
        <v>193</v>
      </c>
      <c r="D4" s="117" t="s">
        <v>194</v>
      </c>
      <c r="E4" s="117" t="s">
        <v>204</v>
      </c>
      <c r="F4" s="120" t="s">
        <v>3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</row>
    <row r="5" spans="1:27" s="107" customFormat="1" ht="87" customHeight="1" x14ac:dyDescent="0.3">
      <c r="A5" s="112"/>
      <c r="B5" s="115"/>
      <c r="C5" s="118"/>
      <c r="D5" s="118"/>
      <c r="E5" s="118"/>
      <c r="F5" s="108" t="s">
        <v>4</v>
      </c>
      <c r="G5" s="108" t="s">
        <v>5</v>
      </c>
      <c r="H5" s="108" t="s">
        <v>6</v>
      </c>
      <c r="I5" s="108" t="s">
        <v>7</v>
      </c>
      <c r="J5" s="108" t="s">
        <v>8</v>
      </c>
      <c r="K5" s="108" t="s">
        <v>9</v>
      </c>
      <c r="L5" s="108" t="s">
        <v>10</v>
      </c>
      <c r="M5" s="108" t="s">
        <v>11</v>
      </c>
      <c r="N5" s="108" t="s">
        <v>12</v>
      </c>
      <c r="O5" s="108" t="s">
        <v>13</v>
      </c>
      <c r="P5" s="108" t="s">
        <v>14</v>
      </c>
      <c r="Q5" s="108" t="s">
        <v>15</v>
      </c>
      <c r="R5" s="108" t="s">
        <v>16</v>
      </c>
      <c r="S5" s="108" t="s">
        <v>17</v>
      </c>
      <c r="T5" s="108" t="s">
        <v>18</v>
      </c>
      <c r="U5" s="108" t="s">
        <v>19</v>
      </c>
      <c r="V5" s="108" t="s">
        <v>20</v>
      </c>
      <c r="W5" s="108" t="s">
        <v>21</v>
      </c>
      <c r="X5" s="108" t="s">
        <v>22</v>
      </c>
      <c r="Y5" s="108" t="s">
        <v>23</v>
      </c>
      <c r="Z5" s="108" t="s">
        <v>24</v>
      </c>
    </row>
    <row r="6" spans="1:27" s="107" customFormat="1" ht="70.2" customHeight="1" thickBot="1" x14ac:dyDescent="0.35">
      <c r="A6" s="113"/>
      <c r="B6" s="116"/>
      <c r="C6" s="119"/>
      <c r="D6" s="119"/>
      <c r="E6" s="11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2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65</v>
      </c>
      <c r="C106" s="27">
        <f t="shared" ref="C106:C149" si="28">SUM(F106:Z106)</f>
        <v>232</v>
      </c>
      <c r="D106" s="15"/>
      <c r="E106" s="101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>
        <v>232</v>
      </c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93">
        <f>B105-B106</f>
        <v>-65</v>
      </c>
      <c r="C108" s="27">
        <f t="shared" si="28"/>
        <v>-232</v>
      </c>
      <c r="D108" s="15">
        <f t="shared" si="21"/>
        <v>3.5692307692307694</v>
      </c>
      <c r="E108" s="101"/>
      <c r="F108" s="93">
        <f t="shared" ref="F108:Z108" si="30">F105-F106</f>
        <v>0</v>
      </c>
      <c r="G108" s="93">
        <f t="shared" si="30"/>
        <v>0</v>
      </c>
      <c r="H108" s="93">
        <f t="shared" si="30"/>
        <v>0</v>
      </c>
      <c r="I108" s="93">
        <f t="shared" si="30"/>
        <v>0</v>
      </c>
      <c r="J108" s="93">
        <f t="shared" si="30"/>
        <v>0</v>
      </c>
      <c r="K108" s="93">
        <f t="shared" si="30"/>
        <v>0</v>
      </c>
      <c r="L108" s="93">
        <f t="shared" si="30"/>
        <v>0</v>
      </c>
      <c r="M108" s="93">
        <f t="shared" si="30"/>
        <v>0</v>
      </c>
      <c r="N108" s="93">
        <f t="shared" si="30"/>
        <v>0</v>
      </c>
      <c r="O108" s="93">
        <f t="shared" si="30"/>
        <v>0</v>
      </c>
      <c r="P108" s="93">
        <f t="shared" si="30"/>
        <v>0</v>
      </c>
      <c r="Q108" s="93">
        <f t="shared" si="30"/>
        <v>0</v>
      </c>
      <c r="R108" s="93">
        <f t="shared" si="30"/>
        <v>0</v>
      </c>
      <c r="S108" s="93">
        <f t="shared" si="30"/>
        <v>0</v>
      </c>
      <c r="T108" s="93">
        <f t="shared" si="30"/>
        <v>0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0</v>
      </c>
      <c r="Y108" s="93">
        <f t="shared" si="30"/>
        <v>-232</v>
      </c>
      <c r="Z108" s="93">
        <f t="shared" si="30"/>
        <v>0</v>
      </c>
    </row>
    <row r="109" spans="1:26" s="12" customFormat="1" ht="30" hidden="1" customHeight="1" x14ac:dyDescent="0.25">
      <c r="A109" s="11" t="s">
        <v>91</v>
      </c>
      <c r="B109" s="38"/>
      <c r="C109" s="27">
        <f t="shared" si="28"/>
        <v>0</v>
      </c>
      <c r="D109" s="15" t="e">
        <f t="shared" si="21"/>
        <v>#DIV/0!</v>
      </c>
      <c r="E109" s="10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7">
        <f t="shared" si="28"/>
        <v>0</v>
      </c>
      <c r="D110" s="15" t="e">
        <f t="shared" si="21"/>
        <v>#DIV/0!</v>
      </c>
      <c r="E110" s="10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7">
        <f t="shared" si="28"/>
        <v>0</v>
      </c>
      <c r="D111" s="15" t="e">
        <f t="shared" si="21"/>
        <v>#DIV/0!</v>
      </c>
      <c r="E111" s="10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7">
        <f t="shared" si="28"/>
        <v>0</v>
      </c>
      <c r="D112" s="15" t="e">
        <f t="shared" si="21"/>
        <v>#DIV/0!</v>
      </c>
      <c r="E112" s="101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 t="shared" si="28"/>
        <v>0</v>
      </c>
      <c r="D113" s="15" t="e">
        <f t="shared" ref="D113:D176" si="31">C113/B113</f>
        <v>#DIV/0!</v>
      </c>
      <c r="E113" s="10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7" t="e">
        <f t="shared" si="28"/>
        <v>#DIV/0!</v>
      </c>
      <c r="D114" s="15" t="e">
        <f t="shared" si="31"/>
        <v>#DIV/0!</v>
      </c>
      <c r="E114" s="101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7">
        <f t="shared" si="28"/>
        <v>0</v>
      </c>
      <c r="D115" s="15" t="e">
        <f t="shared" si="31"/>
        <v>#DIV/0!</v>
      </c>
      <c r="E115" s="10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7">
        <f t="shared" si="28"/>
        <v>0</v>
      </c>
      <c r="D116" s="15" t="e">
        <f t="shared" si="31"/>
        <v>#DIV/0!</v>
      </c>
      <c r="E116" s="10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7">
        <f t="shared" si="28"/>
        <v>0</v>
      </c>
      <c r="D117" s="15" t="e">
        <f t="shared" si="31"/>
        <v>#DIV/0!</v>
      </c>
      <c r="E117" s="10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7">
        <f t="shared" si="28"/>
        <v>0</v>
      </c>
      <c r="D118" s="15" t="e">
        <f t="shared" si="31"/>
        <v>#DIV/0!</v>
      </c>
      <c r="E118" s="101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7">
        <f t="shared" si="28"/>
        <v>0</v>
      </c>
      <c r="D119" s="15" t="e">
        <f t="shared" si="31"/>
        <v>#DIV/0!</v>
      </c>
      <c r="E119" s="101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28"/>
        <v>0</v>
      </c>
      <c r="D120" s="15" t="e">
        <f t="shared" si="31"/>
        <v>#DIV/0!</v>
      </c>
      <c r="E120" s="101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27" t="e">
        <f t="shared" si="28"/>
        <v>#DIV/0!</v>
      </c>
      <c r="D121" s="15" t="e">
        <f t="shared" si="31"/>
        <v>#DIV/0!</v>
      </c>
      <c r="E121" s="101"/>
      <c r="F121" s="30" t="e">
        <f t="shared" ref="F121:Z121" si="33">F120/F119</f>
        <v>#DIV/0!</v>
      </c>
      <c r="G121" s="30" t="e">
        <f t="shared" si="33"/>
        <v>#DIV/0!</v>
      </c>
      <c r="H121" s="30" t="e">
        <f t="shared" si="33"/>
        <v>#DIV/0!</v>
      </c>
      <c r="I121" s="30" t="e">
        <f t="shared" si="33"/>
        <v>#DIV/0!</v>
      </c>
      <c r="J121" s="30" t="e">
        <f t="shared" si="33"/>
        <v>#DIV/0!</v>
      </c>
      <c r="K121" s="30" t="e">
        <f t="shared" si="33"/>
        <v>#DIV/0!</v>
      </c>
      <c r="L121" s="30" t="e">
        <f t="shared" si="33"/>
        <v>#DIV/0!</v>
      </c>
      <c r="M121" s="30" t="e">
        <f t="shared" si="33"/>
        <v>#DIV/0!</v>
      </c>
      <c r="N121" s="30" t="e">
        <f t="shared" si="33"/>
        <v>#DIV/0!</v>
      </c>
      <c r="O121" s="30" t="e">
        <f t="shared" si="33"/>
        <v>#DIV/0!</v>
      </c>
      <c r="P121" s="30" t="e">
        <f t="shared" si="33"/>
        <v>#DIV/0!</v>
      </c>
      <c r="Q121" s="30" t="e">
        <f t="shared" si="33"/>
        <v>#DIV/0!</v>
      </c>
      <c r="R121" s="30" t="e">
        <f t="shared" si="33"/>
        <v>#DIV/0!</v>
      </c>
      <c r="S121" s="30" t="e">
        <f t="shared" si="33"/>
        <v>#DIV/0!</v>
      </c>
      <c r="T121" s="30" t="e">
        <f t="shared" si="33"/>
        <v>#DIV/0!</v>
      </c>
      <c r="U121" s="30" t="e">
        <f t="shared" si="33"/>
        <v>#DIV/0!</v>
      </c>
      <c r="V121" s="30" t="e">
        <f t="shared" si="33"/>
        <v>#DIV/0!</v>
      </c>
      <c r="W121" s="30" t="e">
        <f t="shared" si="33"/>
        <v>#DIV/0!</v>
      </c>
      <c r="X121" s="30" t="e">
        <f t="shared" si="33"/>
        <v>#DIV/0!</v>
      </c>
      <c r="Y121" s="30" t="e">
        <f t="shared" si="33"/>
        <v>#DIV/0!</v>
      </c>
      <c r="Z121" s="30" t="e">
        <f t="shared" si="33"/>
        <v>#DIV/0!</v>
      </c>
    </row>
    <row r="122" spans="1:26" s="12" customFormat="1" ht="30" hidden="1" customHeight="1" x14ac:dyDescent="0.25">
      <c r="A122" s="11" t="s">
        <v>91</v>
      </c>
      <c r="B122" s="26"/>
      <c r="C122" s="27">
        <f t="shared" si="28"/>
        <v>0</v>
      </c>
      <c r="D122" s="15" t="e">
        <f t="shared" si="31"/>
        <v>#DIV/0!</v>
      </c>
      <c r="E122" s="10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7">
        <f t="shared" si="28"/>
        <v>0</v>
      </c>
      <c r="D123" s="15" t="e">
        <f t="shared" si="31"/>
        <v>#DIV/0!</v>
      </c>
      <c r="E123" s="10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7">
        <f t="shared" si="28"/>
        <v>0</v>
      </c>
      <c r="D124" s="15" t="e">
        <f t="shared" si="31"/>
        <v>#DIV/0!</v>
      </c>
      <c r="E124" s="10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7">
        <f t="shared" si="28"/>
        <v>0</v>
      </c>
      <c r="D125" s="15" t="e">
        <f t="shared" si="31"/>
        <v>#DIV/0!</v>
      </c>
      <c r="E125" s="101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27" t="e">
        <f t="shared" si="28"/>
        <v>#DIV/0!</v>
      </c>
      <c r="D126" s="15" t="e">
        <f t="shared" si="31"/>
        <v>#DIV/0!</v>
      </c>
      <c r="E126" s="101"/>
      <c r="F126" s="51" t="e">
        <f t="shared" ref="F126:Z126" si="34">F120/F113*10</f>
        <v>#DIV/0!</v>
      </c>
      <c r="G126" s="51" t="e">
        <f t="shared" si="34"/>
        <v>#DIV/0!</v>
      </c>
      <c r="H126" s="51" t="e">
        <f t="shared" si="34"/>
        <v>#DIV/0!</v>
      </c>
      <c r="I126" s="51" t="e">
        <f t="shared" si="34"/>
        <v>#DIV/0!</v>
      </c>
      <c r="J126" s="51" t="e">
        <f t="shared" si="34"/>
        <v>#DIV/0!</v>
      </c>
      <c r="K126" s="51" t="e">
        <f t="shared" si="34"/>
        <v>#DIV/0!</v>
      </c>
      <c r="L126" s="51" t="e">
        <f t="shared" si="34"/>
        <v>#DIV/0!</v>
      </c>
      <c r="M126" s="51" t="e">
        <f t="shared" si="34"/>
        <v>#DIV/0!</v>
      </c>
      <c r="N126" s="51" t="e">
        <f t="shared" si="34"/>
        <v>#DIV/0!</v>
      </c>
      <c r="O126" s="51" t="e">
        <f t="shared" si="34"/>
        <v>#DIV/0!</v>
      </c>
      <c r="P126" s="51" t="e">
        <f t="shared" si="34"/>
        <v>#DIV/0!</v>
      </c>
      <c r="Q126" s="51" t="e">
        <f t="shared" si="34"/>
        <v>#DIV/0!</v>
      </c>
      <c r="R126" s="51" t="e">
        <f t="shared" si="34"/>
        <v>#DIV/0!</v>
      </c>
      <c r="S126" s="51" t="e">
        <f t="shared" si="34"/>
        <v>#DIV/0!</v>
      </c>
      <c r="T126" s="51" t="e">
        <f t="shared" si="34"/>
        <v>#DIV/0!</v>
      </c>
      <c r="U126" s="51" t="e">
        <f t="shared" si="34"/>
        <v>#DIV/0!</v>
      </c>
      <c r="V126" s="51" t="e">
        <f t="shared" si="34"/>
        <v>#DIV/0!</v>
      </c>
      <c r="W126" s="51" t="e">
        <f t="shared" si="34"/>
        <v>#DIV/0!</v>
      </c>
      <c r="X126" s="51" t="e">
        <f t="shared" si="34"/>
        <v>#DIV/0!</v>
      </c>
      <c r="Y126" s="51" t="e">
        <f t="shared" si="34"/>
        <v>#DIV/0!</v>
      </c>
      <c r="Z126" s="51" t="e">
        <f t="shared" si="34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5">B122/B115*10</f>
        <v>#DIV/0!</v>
      </c>
      <c r="C127" s="27" t="e">
        <f t="shared" si="28"/>
        <v>#DIV/0!</v>
      </c>
      <c r="D127" s="15" t="e">
        <f t="shared" si="31"/>
        <v>#DIV/0!</v>
      </c>
      <c r="E127" s="101"/>
      <c r="F127" s="51" t="e">
        <f t="shared" ref="F127:Z129" si="36">F122/F115*10</f>
        <v>#DIV/0!</v>
      </c>
      <c r="G127" s="51" t="e">
        <f t="shared" si="36"/>
        <v>#DIV/0!</v>
      </c>
      <c r="H127" s="51" t="e">
        <f t="shared" si="36"/>
        <v>#DIV/0!</v>
      </c>
      <c r="I127" s="51" t="e">
        <f t="shared" si="36"/>
        <v>#DIV/0!</v>
      </c>
      <c r="J127" s="51" t="e">
        <f t="shared" si="36"/>
        <v>#DIV/0!</v>
      </c>
      <c r="K127" s="51" t="e">
        <f t="shared" si="36"/>
        <v>#DIV/0!</v>
      </c>
      <c r="L127" s="51" t="e">
        <f t="shared" si="36"/>
        <v>#DIV/0!</v>
      </c>
      <c r="M127" s="51" t="e">
        <f t="shared" si="36"/>
        <v>#DIV/0!</v>
      </c>
      <c r="N127" s="51" t="e">
        <f t="shared" si="36"/>
        <v>#DIV/0!</v>
      </c>
      <c r="O127" s="51" t="e">
        <f t="shared" si="36"/>
        <v>#DIV/0!</v>
      </c>
      <c r="P127" s="51" t="e">
        <f t="shared" si="36"/>
        <v>#DIV/0!</v>
      </c>
      <c r="Q127" s="51" t="e">
        <f t="shared" si="36"/>
        <v>#DIV/0!</v>
      </c>
      <c r="R127" s="51" t="e">
        <f t="shared" si="36"/>
        <v>#DIV/0!</v>
      </c>
      <c r="S127" s="51" t="e">
        <f t="shared" si="36"/>
        <v>#DIV/0!</v>
      </c>
      <c r="T127" s="51" t="e">
        <f t="shared" si="36"/>
        <v>#DIV/0!</v>
      </c>
      <c r="U127" s="51" t="e">
        <f t="shared" si="36"/>
        <v>#DIV/0!</v>
      </c>
      <c r="V127" s="51" t="e">
        <f t="shared" si="36"/>
        <v>#DIV/0!</v>
      </c>
      <c r="W127" s="51" t="e">
        <f t="shared" si="36"/>
        <v>#DIV/0!</v>
      </c>
      <c r="X127" s="51" t="e">
        <f t="shared" si="36"/>
        <v>#DIV/0!</v>
      </c>
      <c r="Y127" s="51" t="e">
        <f t="shared" si="36"/>
        <v>#DIV/0!</v>
      </c>
      <c r="Z127" s="51" t="e">
        <f t="shared" si="36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5"/>
        <v>#DIV/0!</v>
      </c>
      <c r="C128" s="27" t="e">
        <f t="shared" si="28"/>
        <v>#DIV/0!</v>
      </c>
      <c r="D128" s="15" t="e">
        <f t="shared" si="31"/>
        <v>#DIV/0!</v>
      </c>
      <c r="E128" s="101"/>
      <c r="F128" s="51"/>
      <c r="G128" s="51" t="e">
        <f t="shared" si="36"/>
        <v>#DIV/0!</v>
      </c>
      <c r="H128" s="51" t="e">
        <f t="shared" si="36"/>
        <v>#DIV/0!</v>
      </c>
      <c r="I128" s="51" t="e">
        <f t="shared" si="36"/>
        <v>#DIV/0!</v>
      </c>
      <c r="J128" s="51" t="e">
        <f t="shared" si="36"/>
        <v>#DIV/0!</v>
      </c>
      <c r="K128" s="51" t="e">
        <f t="shared" si="36"/>
        <v>#DIV/0!</v>
      </c>
      <c r="L128" s="51" t="e">
        <f t="shared" si="36"/>
        <v>#DIV/0!</v>
      </c>
      <c r="M128" s="51" t="e">
        <f t="shared" si="36"/>
        <v>#DIV/0!</v>
      </c>
      <c r="N128" s="51" t="e">
        <f t="shared" si="36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6"/>
        <v>#DIV/0!</v>
      </c>
      <c r="T128" s="51" t="e">
        <f t="shared" si="36"/>
        <v>#DIV/0!</v>
      </c>
      <c r="U128" s="51" t="e">
        <f t="shared" si="36"/>
        <v>#DIV/0!</v>
      </c>
      <c r="V128" s="51" t="e">
        <f t="shared" si="36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5"/>
        <v>#DIV/0!</v>
      </c>
      <c r="C129" s="27" t="e">
        <f t="shared" si="28"/>
        <v>#DIV/0!</v>
      </c>
      <c r="D129" s="15" t="e">
        <f t="shared" si="31"/>
        <v>#DIV/0!</v>
      </c>
      <c r="E129" s="101"/>
      <c r="F129" s="51" t="e">
        <f>F124/F117*10</f>
        <v>#DIV/0!</v>
      </c>
      <c r="G129" s="51" t="e">
        <f t="shared" si="36"/>
        <v>#DIV/0!</v>
      </c>
      <c r="H129" s="51" t="e">
        <f t="shared" si="36"/>
        <v>#DIV/0!</v>
      </c>
      <c r="I129" s="51" t="e">
        <f t="shared" si="36"/>
        <v>#DIV/0!</v>
      </c>
      <c r="J129" s="51" t="e">
        <f t="shared" si="36"/>
        <v>#DIV/0!</v>
      </c>
      <c r="K129" s="51" t="e">
        <f t="shared" si="36"/>
        <v>#DIV/0!</v>
      </c>
      <c r="L129" s="51" t="e">
        <f t="shared" si="36"/>
        <v>#DIV/0!</v>
      </c>
      <c r="M129" s="51" t="e">
        <f t="shared" si="36"/>
        <v>#DIV/0!</v>
      </c>
      <c r="N129" s="51" t="e">
        <f t="shared" si="36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6"/>
        <v>#DIV/0!</v>
      </c>
      <c r="T129" s="51" t="e">
        <f t="shared" si="36"/>
        <v>#DIV/0!</v>
      </c>
      <c r="U129" s="51" t="e">
        <f t="shared" si="36"/>
        <v>#DIV/0!</v>
      </c>
      <c r="V129" s="51" t="e">
        <f t="shared" si="36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5"/>
        <v>#DIV/0!</v>
      </c>
      <c r="C130" s="27" t="e">
        <f t="shared" si="28"/>
        <v>#DIV/0!</v>
      </c>
      <c r="D130" s="15" t="e">
        <f t="shared" si="31"/>
        <v>#DIV/0!</v>
      </c>
      <c r="E130" s="101"/>
      <c r="F130" s="51" t="e">
        <f t="shared" si="35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7">
        <f t="shared" si="28"/>
        <v>0</v>
      </c>
      <c r="D131" s="15" t="e">
        <f t="shared" si="31"/>
        <v>#DIV/0!</v>
      </c>
      <c r="E131" s="101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4"/>
      <c r="W131" s="94"/>
      <c r="X131" s="94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7">
        <f t="shared" si="28"/>
        <v>0</v>
      </c>
      <c r="D132" s="15" t="e">
        <f t="shared" si="31"/>
        <v>#DIV/0!</v>
      </c>
      <c r="E132" s="101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4"/>
      <c r="W132" s="94"/>
      <c r="X132" s="94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27" t="e">
        <f t="shared" si="28"/>
        <v>#DIV/0!</v>
      </c>
      <c r="D133" s="15" t="e">
        <f t="shared" si="31"/>
        <v>#DIV/0!</v>
      </c>
      <c r="E133" s="101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27">
        <f t="shared" si="28"/>
        <v>0</v>
      </c>
      <c r="D134" s="15" t="e">
        <f t="shared" si="31"/>
        <v>#DIV/0!</v>
      </c>
      <c r="E134" s="101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 t="shared" si="28"/>
        <v>0</v>
      </c>
      <c r="D135" s="15" t="e">
        <f t="shared" si="31"/>
        <v>#DIV/0!</v>
      </c>
      <c r="E135" s="101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27">
        <f t="shared" si="28"/>
        <v>0</v>
      </c>
      <c r="D136" s="15" t="e">
        <f t="shared" si="31"/>
        <v>#DIV/0!</v>
      </c>
      <c r="E136" s="10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>
        <f t="shared" si="28"/>
        <v>0</v>
      </c>
      <c r="D137" s="15" t="e">
        <f t="shared" si="31"/>
        <v>#DIV/0!</v>
      </c>
      <c r="E137" s="101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7" s="12" customFormat="1" ht="27" hidden="1" customHeight="1" x14ac:dyDescent="0.25">
      <c r="A138" s="13" t="s">
        <v>102</v>
      </c>
      <c r="B138" s="23"/>
      <c r="C138" s="27">
        <f t="shared" si="28"/>
        <v>0</v>
      </c>
      <c r="D138" s="15" t="e">
        <f t="shared" si="31"/>
        <v>#DIV/0!</v>
      </c>
      <c r="E138" s="101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customHeight="1" outlineLevel="1" x14ac:dyDescent="0.25">
      <c r="A140" s="52" t="s">
        <v>104</v>
      </c>
      <c r="B140" s="23"/>
      <c r="C140" s="27">
        <f t="shared" si="28"/>
        <v>3</v>
      </c>
      <c r="D140" s="15"/>
      <c r="E140" s="101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>
        <v>3</v>
      </c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27" t="e">
        <f t="shared" si="28"/>
        <v>#DIV/0!</v>
      </c>
      <c r="D141" s="15"/>
      <c r="E141" s="101"/>
      <c r="F141" s="35" t="e">
        <f t="shared" ref="F141:Z141" si="37">F140/F139</f>
        <v>#DIV/0!</v>
      </c>
      <c r="G141" s="35" t="e">
        <f t="shared" si="37"/>
        <v>#DIV/0!</v>
      </c>
      <c r="H141" s="35" t="e">
        <f t="shared" si="37"/>
        <v>#DIV/0!</v>
      </c>
      <c r="I141" s="35" t="e">
        <f t="shared" si="37"/>
        <v>#DIV/0!</v>
      </c>
      <c r="J141" s="35" t="e">
        <f t="shared" si="37"/>
        <v>#DIV/0!</v>
      </c>
      <c r="K141" s="35" t="e">
        <f t="shared" si="37"/>
        <v>#DIV/0!</v>
      </c>
      <c r="L141" s="35" t="e">
        <f t="shared" si="37"/>
        <v>#DIV/0!</v>
      </c>
      <c r="M141" s="35" t="e">
        <f t="shared" si="37"/>
        <v>#DIV/0!</v>
      </c>
      <c r="N141" s="35" t="e">
        <f t="shared" si="37"/>
        <v>#DIV/0!</v>
      </c>
      <c r="O141" s="35" t="e">
        <f t="shared" si="37"/>
        <v>#DIV/0!</v>
      </c>
      <c r="P141" s="35" t="e">
        <f t="shared" si="37"/>
        <v>#DIV/0!</v>
      </c>
      <c r="Q141" s="35" t="e">
        <f t="shared" si="37"/>
        <v>#DIV/0!</v>
      </c>
      <c r="R141" s="35" t="e">
        <f t="shared" si="37"/>
        <v>#DIV/0!</v>
      </c>
      <c r="S141" s="35" t="e">
        <f t="shared" si="37"/>
        <v>#DIV/0!</v>
      </c>
      <c r="T141" s="35" t="e">
        <f t="shared" si="37"/>
        <v>#DIV/0!</v>
      </c>
      <c r="U141" s="35" t="e">
        <f t="shared" si="37"/>
        <v>#DIV/0!</v>
      </c>
      <c r="V141" s="35" t="e">
        <f t="shared" si="37"/>
        <v>#DIV/0!</v>
      </c>
      <c r="W141" s="35" t="e">
        <f t="shared" si="37"/>
        <v>#DIV/0!</v>
      </c>
      <c r="X141" s="35" t="e">
        <f t="shared" si="37"/>
        <v>#DIV/0!</v>
      </c>
      <c r="Y141" s="35" t="e">
        <f t="shared" si="37"/>
        <v>#DIV/0!</v>
      </c>
      <c r="Z141" s="35" t="e">
        <f t="shared" si="37"/>
        <v>#DIV/0!</v>
      </c>
    </row>
    <row r="142" spans="1:27" s="92" customFormat="1" ht="21" hidden="1" customHeight="1" x14ac:dyDescent="0.25">
      <c r="A142" s="90" t="s">
        <v>95</v>
      </c>
      <c r="B142" s="91">
        <f>B139-B140</f>
        <v>0</v>
      </c>
      <c r="C142" s="27">
        <f t="shared" si="28"/>
        <v>-3</v>
      </c>
      <c r="D142" s="15"/>
      <c r="E142" s="101"/>
      <c r="F142" s="91">
        <f t="shared" ref="F142:Z142" si="38">F139-F140</f>
        <v>0</v>
      </c>
      <c r="G142" s="91">
        <f t="shared" si="38"/>
        <v>0</v>
      </c>
      <c r="H142" s="91">
        <f t="shared" si="38"/>
        <v>0</v>
      </c>
      <c r="I142" s="91">
        <f t="shared" si="38"/>
        <v>0</v>
      </c>
      <c r="J142" s="91">
        <f t="shared" si="38"/>
        <v>0</v>
      </c>
      <c r="K142" s="91">
        <f t="shared" si="38"/>
        <v>0</v>
      </c>
      <c r="L142" s="91">
        <f t="shared" si="38"/>
        <v>0</v>
      </c>
      <c r="M142" s="91">
        <f t="shared" si="38"/>
        <v>0</v>
      </c>
      <c r="N142" s="91">
        <f t="shared" si="38"/>
        <v>0</v>
      </c>
      <c r="O142" s="91">
        <f t="shared" si="38"/>
        <v>0</v>
      </c>
      <c r="P142" s="91">
        <f t="shared" si="38"/>
        <v>0</v>
      </c>
      <c r="Q142" s="91">
        <f t="shared" si="38"/>
        <v>0</v>
      </c>
      <c r="R142" s="91">
        <f t="shared" si="38"/>
        <v>0</v>
      </c>
      <c r="S142" s="91">
        <f t="shared" si="38"/>
        <v>0</v>
      </c>
      <c r="T142" s="91">
        <f t="shared" si="38"/>
        <v>0</v>
      </c>
      <c r="U142" s="91">
        <f t="shared" si="38"/>
        <v>0</v>
      </c>
      <c r="V142" s="91">
        <f t="shared" si="38"/>
        <v>0</v>
      </c>
      <c r="W142" s="91">
        <f t="shared" si="38"/>
        <v>0</v>
      </c>
      <c r="X142" s="91">
        <f t="shared" si="38"/>
        <v>0</v>
      </c>
      <c r="Y142" s="91">
        <f t="shared" si="38"/>
        <v>-3</v>
      </c>
      <c r="Z142" s="91">
        <f t="shared" si="38"/>
        <v>0</v>
      </c>
    </row>
    <row r="143" spans="1:27" s="12" customFormat="1" ht="22.8" hidden="1" customHeight="1" x14ac:dyDescent="0.25">
      <c r="A143" s="13" t="s">
        <v>188</v>
      </c>
      <c r="B143" s="38"/>
      <c r="C143" s="27">
        <f t="shared" si="28"/>
        <v>0</v>
      </c>
      <c r="D143" s="15"/>
      <c r="E143" s="101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customHeight="1" x14ac:dyDescent="0.25">
      <c r="A144" s="32" t="s">
        <v>105</v>
      </c>
      <c r="B144" s="23"/>
      <c r="C144" s="27">
        <f t="shared" si="28"/>
        <v>75</v>
      </c>
      <c r="D144" s="15"/>
      <c r="E144" s="101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>
        <v>75</v>
      </c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27" t="e">
        <f t="shared" si="28"/>
        <v>#DIV/0!</v>
      </c>
      <c r="D145" s="15"/>
      <c r="E145" s="101"/>
      <c r="F145" s="29" t="e">
        <f t="shared" ref="F145:Z145" si="39">F144/F143</f>
        <v>#DIV/0!</v>
      </c>
      <c r="G145" s="29" t="e">
        <f t="shared" si="39"/>
        <v>#DIV/0!</v>
      </c>
      <c r="H145" s="29" t="e">
        <f t="shared" si="39"/>
        <v>#DIV/0!</v>
      </c>
      <c r="I145" s="29" t="e">
        <f t="shared" si="39"/>
        <v>#DIV/0!</v>
      </c>
      <c r="J145" s="29" t="e">
        <f t="shared" si="39"/>
        <v>#DIV/0!</v>
      </c>
      <c r="K145" s="29" t="e">
        <f t="shared" si="39"/>
        <v>#DIV/0!</v>
      </c>
      <c r="L145" s="29" t="e">
        <f t="shared" si="39"/>
        <v>#DIV/0!</v>
      </c>
      <c r="M145" s="29" t="e">
        <f t="shared" si="39"/>
        <v>#DIV/0!</v>
      </c>
      <c r="N145" s="29" t="e">
        <f t="shared" si="39"/>
        <v>#DIV/0!</v>
      </c>
      <c r="O145" s="29" t="e">
        <f t="shared" si="39"/>
        <v>#DIV/0!</v>
      </c>
      <c r="P145" s="29" t="e">
        <f t="shared" si="39"/>
        <v>#DIV/0!</v>
      </c>
      <c r="Q145" s="29" t="e">
        <f t="shared" si="39"/>
        <v>#DIV/0!</v>
      </c>
      <c r="R145" s="29" t="e">
        <f t="shared" si="39"/>
        <v>#DIV/0!</v>
      </c>
      <c r="S145" s="29" t="e">
        <f t="shared" si="39"/>
        <v>#DIV/0!</v>
      </c>
      <c r="T145" s="29" t="e">
        <f t="shared" si="39"/>
        <v>#DIV/0!</v>
      </c>
      <c r="U145" s="29" t="e">
        <f t="shared" si="39"/>
        <v>#DIV/0!</v>
      </c>
      <c r="V145" s="29" t="e">
        <f t="shared" si="39"/>
        <v>#DIV/0!</v>
      </c>
      <c r="W145" s="29" t="e">
        <f t="shared" si="39"/>
        <v>#DIV/0!</v>
      </c>
      <c r="X145" s="29" t="e">
        <f t="shared" si="39"/>
        <v>#DIV/0!</v>
      </c>
      <c r="Y145" s="29" t="e">
        <f t="shared" si="39"/>
        <v>#DIV/0!</v>
      </c>
      <c r="Z145" s="29" t="e">
        <f t="shared" si="39"/>
        <v>#DIV/0!</v>
      </c>
    </row>
    <row r="146" spans="1:26" s="12" customFormat="1" ht="30" customHeight="1" x14ac:dyDescent="0.25">
      <c r="A146" s="32" t="s">
        <v>97</v>
      </c>
      <c r="B146" s="57"/>
      <c r="C146" s="27">
        <f t="shared" ref="C146" si="40">C144/C140*10</f>
        <v>250</v>
      </c>
      <c r="D146" s="15"/>
      <c r="E146" s="101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>
        <f>Y144/Y140*10</f>
        <v>250</v>
      </c>
      <c r="Z146" s="55"/>
    </row>
    <row r="147" spans="1:26" s="12" customFormat="1" ht="30" hidden="1" customHeight="1" outlineLevel="1" x14ac:dyDescent="0.25">
      <c r="A147" s="11" t="s">
        <v>106</v>
      </c>
      <c r="B147" s="8"/>
      <c r="C147" s="27">
        <f t="shared" si="28"/>
        <v>0</v>
      </c>
      <c r="D147" s="15" t="e">
        <f t="shared" si="31"/>
        <v>#DIV/0!</v>
      </c>
      <c r="E147" s="101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 t="shared" si="28"/>
        <v>0</v>
      </c>
      <c r="D148" s="15" t="e">
        <f t="shared" si="31"/>
        <v>#DIV/0!</v>
      </c>
      <c r="E148" s="101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27">
        <f t="shared" si="28"/>
        <v>0</v>
      </c>
      <c r="D149" s="15" t="e">
        <f t="shared" si="31"/>
        <v>#DIV/0!</v>
      </c>
      <c r="E149" s="101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customHeight="1" outlineLevel="1" x14ac:dyDescent="0.25">
      <c r="A150" s="52" t="s">
        <v>176</v>
      </c>
      <c r="B150" s="23">
        <v>11</v>
      </c>
      <c r="C150" s="27">
        <f>SUM(F150:Z150)</f>
        <v>17</v>
      </c>
      <c r="D150" s="15"/>
      <c r="E150" s="101"/>
      <c r="F150" s="26"/>
      <c r="G150" s="26"/>
      <c r="H150" s="26"/>
      <c r="I150" s="26"/>
      <c r="J150" s="26"/>
      <c r="K150" s="26"/>
      <c r="L150" s="26">
        <v>14</v>
      </c>
      <c r="M150" s="26"/>
      <c r="N150" s="26">
        <v>3</v>
      </c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1"/>
      <c r="F151" s="29" t="e">
        <f>F150/F149</f>
        <v>#DIV/0!</v>
      </c>
      <c r="G151" s="29" t="e">
        <f t="shared" ref="G151:Z151" si="41">G150/G149</f>
        <v>#DIV/0!</v>
      </c>
      <c r="H151" s="29" t="e">
        <f t="shared" si="41"/>
        <v>#DIV/0!</v>
      </c>
      <c r="I151" s="29" t="e">
        <f t="shared" si="41"/>
        <v>#DIV/0!</v>
      </c>
      <c r="J151" s="29" t="e">
        <f t="shared" si="41"/>
        <v>#DIV/0!</v>
      </c>
      <c r="K151" s="29" t="e">
        <f t="shared" si="41"/>
        <v>#DIV/0!</v>
      </c>
      <c r="L151" s="29" t="e">
        <f t="shared" si="41"/>
        <v>#DIV/0!</v>
      </c>
      <c r="M151" s="29" t="e">
        <f t="shared" si="41"/>
        <v>#DIV/0!</v>
      </c>
      <c r="N151" s="29" t="e">
        <f t="shared" si="41"/>
        <v>#DIV/0!</v>
      </c>
      <c r="O151" s="29" t="e">
        <f t="shared" si="41"/>
        <v>#DIV/0!</v>
      </c>
      <c r="P151" s="29" t="e">
        <f t="shared" si="41"/>
        <v>#DIV/0!</v>
      </c>
      <c r="Q151" s="29" t="e">
        <f t="shared" si="41"/>
        <v>#DIV/0!</v>
      </c>
      <c r="R151" s="29"/>
      <c r="S151" s="29" t="e">
        <f t="shared" si="41"/>
        <v>#DIV/0!</v>
      </c>
      <c r="T151" s="29" t="e">
        <f t="shared" si="41"/>
        <v>#DIV/0!</v>
      </c>
      <c r="U151" s="29" t="e">
        <f t="shared" si="41"/>
        <v>#DIV/0!</v>
      </c>
      <c r="V151" s="29" t="e">
        <f t="shared" si="41"/>
        <v>#DIV/0!</v>
      </c>
      <c r="W151" s="29" t="e">
        <f t="shared" si="41"/>
        <v>#DIV/0!</v>
      </c>
      <c r="X151" s="29" t="e">
        <f t="shared" si="41"/>
        <v>#DIV/0!</v>
      </c>
      <c r="Y151" s="29" t="e">
        <f t="shared" si="41"/>
        <v>#DIV/0!</v>
      </c>
      <c r="Z151" s="29" t="e">
        <f t="shared" si="41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1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customHeight="1" x14ac:dyDescent="0.25">
      <c r="A153" s="32" t="s">
        <v>109</v>
      </c>
      <c r="B153" s="23">
        <v>366</v>
      </c>
      <c r="C153" s="27">
        <f>SUM(F153:Z153)</f>
        <v>756</v>
      </c>
      <c r="D153" s="15"/>
      <c r="E153" s="101"/>
      <c r="F153" s="26"/>
      <c r="G153" s="26"/>
      <c r="H153" s="26"/>
      <c r="I153" s="26"/>
      <c r="J153" s="26"/>
      <c r="K153" s="26"/>
      <c r="L153" s="26">
        <v>696</v>
      </c>
      <c r="M153" s="26"/>
      <c r="N153" s="26">
        <v>60</v>
      </c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1"/>
      <c r="F154" s="30" t="e">
        <f t="shared" ref="F154:N154" si="42">F153/F152</f>
        <v>#DIV/0!</v>
      </c>
      <c r="G154" s="30" t="e">
        <f t="shared" si="42"/>
        <v>#DIV/0!</v>
      </c>
      <c r="H154" s="30" t="e">
        <f t="shared" si="42"/>
        <v>#DIV/0!</v>
      </c>
      <c r="I154" s="30" t="e">
        <f t="shared" si="42"/>
        <v>#DIV/0!</v>
      </c>
      <c r="J154" s="30" t="e">
        <f t="shared" si="42"/>
        <v>#DIV/0!</v>
      </c>
      <c r="K154" s="30" t="e">
        <f t="shared" si="42"/>
        <v>#DIV/0!</v>
      </c>
      <c r="L154" s="30" t="e">
        <f t="shared" si="42"/>
        <v>#DIV/0!</v>
      </c>
      <c r="M154" s="30" t="e">
        <f t="shared" si="42"/>
        <v>#DIV/0!</v>
      </c>
      <c r="N154" s="30" t="e">
        <f t="shared" si="42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customHeight="1" x14ac:dyDescent="0.25">
      <c r="A155" s="32" t="s">
        <v>97</v>
      </c>
      <c r="B155" s="57">
        <f>B153/B150*10</f>
        <v>332.72727272727275</v>
      </c>
      <c r="C155" s="57">
        <f>C153/C150*10</f>
        <v>444.70588235294116</v>
      </c>
      <c r="D155" s="15"/>
      <c r="E155" s="101"/>
      <c r="F155" s="55"/>
      <c r="G155" s="55"/>
      <c r="H155" s="55"/>
      <c r="I155" s="55"/>
      <c r="J155" s="55"/>
      <c r="K155" s="55"/>
      <c r="L155" s="55">
        <f t="shared" ref="L155" si="43">L153/L150*10</f>
        <v>497.14285714285717</v>
      </c>
      <c r="M155" s="55"/>
      <c r="N155" s="55">
        <f>N153/N150*10</f>
        <v>200</v>
      </c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s="12" customFormat="1" ht="30" customHeight="1" outlineLevel="1" x14ac:dyDescent="0.25">
      <c r="A156" s="52" t="s">
        <v>177</v>
      </c>
      <c r="B156" s="23"/>
      <c r="C156" s="27">
        <f>SUM(F156:Z156)</f>
        <v>108</v>
      </c>
      <c r="D156" s="15"/>
      <c r="E156" s="101"/>
      <c r="F156" s="37"/>
      <c r="G156" s="36"/>
      <c r="H156" s="54">
        <v>108</v>
      </c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1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>
        <f>C157/C156*10</f>
        <v>0</v>
      </c>
      <c r="D158" s="15" t="e">
        <f t="shared" si="31"/>
        <v>#DIV/0!</v>
      </c>
      <c r="E158" s="101"/>
      <c r="F158" s="37"/>
      <c r="G158" s="55"/>
      <c r="H158" s="55">
        <f>H157/H156*10</f>
        <v>0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1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1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1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1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1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1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1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1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1"/>
      <c r="F167" s="51" t="e">
        <f>F166/F165*10</f>
        <v>#DIV/0!</v>
      </c>
      <c r="G167" s="51"/>
      <c r="H167" s="51"/>
      <c r="I167" s="51" t="e">
        <f t="shared" ref="I167:N167" si="44">I166/I165*10</f>
        <v>#DIV/0!</v>
      </c>
      <c r="J167" s="51" t="e">
        <f t="shared" si="44"/>
        <v>#DIV/0!</v>
      </c>
      <c r="K167" s="51" t="e">
        <f t="shared" si="44"/>
        <v>#DIV/0!</v>
      </c>
      <c r="L167" s="51" t="e">
        <f t="shared" si="44"/>
        <v>#DIV/0!</v>
      </c>
      <c r="M167" s="51" t="e">
        <f t="shared" si="44"/>
        <v>#DIV/0!</v>
      </c>
      <c r="N167" s="51" t="e">
        <f t="shared" si="44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5">T166/T165*10</f>
        <v>#DIV/0!</v>
      </c>
      <c r="U167" s="51" t="e">
        <f t="shared" si="45"/>
        <v>#DIV/0!</v>
      </c>
      <c r="V167" s="51" t="e">
        <f t="shared" si="45"/>
        <v>#DIV/0!</v>
      </c>
      <c r="W167" s="51" t="e">
        <f t="shared" si="45"/>
        <v>#DIV/0!</v>
      </c>
      <c r="X167" s="51" t="e">
        <f t="shared" si="45"/>
        <v>#DIV/0!</v>
      </c>
      <c r="Y167" s="51" t="e">
        <f t="shared" si="45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1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1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1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1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1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1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1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1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6">C177/B177</f>
        <v>#DIV/0!</v>
      </c>
      <c r="E177" s="101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6"/>
        <v>#DIV/0!</v>
      </c>
      <c r="E178" s="101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6"/>
        <v>#DIV/0!</v>
      </c>
      <c r="E179" s="101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6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6"/>
        <v>#DIV/0!</v>
      </c>
      <c r="E181" s="101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6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55650</v>
      </c>
      <c r="C183" s="27">
        <f>SUM(F183:Z183)</f>
        <v>42234</v>
      </c>
      <c r="D183" s="15">
        <f>C183/B183</f>
        <v>0.75892183288409698</v>
      </c>
      <c r="E183" s="101"/>
      <c r="F183" s="26">
        <v>2060</v>
      </c>
      <c r="G183" s="26">
        <v>1656</v>
      </c>
      <c r="H183" s="26">
        <v>2018</v>
      </c>
      <c r="I183" s="26">
        <v>1584</v>
      </c>
      <c r="J183" s="26">
        <v>490</v>
      </c>
      <c r="K183" s="26">
        <v>3100</v>
      </c>
      <c r="L183" s="26">
        <v>659</v>
      </c>
      <c r="M183" s="26">
        <v>330</v>
      </c>
      <c r="N183" s="26">
        <v>100</v>
      </c>
      <c r="O183" s="26">
        <v>855</v>
      </c>
      <c r="P183" s="26">
        <v>1510</v>
      </c>
      <c r="Q183" s="26">
        <v>4061</v>
      </c>
      <c r="R183" s="26">
        <v>5037</v>
      </c>
      <c r="S183" s="26">
        <v>2550</v>
      </c>
      <c r="T183" s="26">
        <v>4950</v>
      </c>
      <c r="U183" s="26">
        <v>1715</v>
      </c>
      <c r="V183" s="26">
        <v>980</v>
      </c>
      <c r="W183" s="26">
        <v>1230</v>
      </c>
      <c r="X183" s="26">
        <v>3875</v>
      </c>
      <c r="Y183" s="26">
        <v>2484</v>
      </c>
      <c r="Z183" s="26">
        <v>990</v>
      </c>
    </row>
    <row r="184" spans="1:26" s="47" customFormat="1" ht="30" customHeight="1" x14ac:dyDescent="0.25">
      <c r="A184" s="13" t="s">
        <v>122</v>
      </c>
      <c r="B184" s="9">
        <f>B183/B186</f>
        <v>0.53</v>
      </c>
      <c r="C184" s="9">
        <f>C183/C186</f>
        <v>0.40222857142857144</v>
      </c>
      <c r="D184" s="15"/>
      <c r="E184" s="101"/>
      <c r="F184" s="30">
        <f>F183/F186</f>
        <v>0.27662145830535784</v>
      </c>
      <c r="G184" s="30">
        <f t="shared" ref="G184:Z184" si="47">G183/G186</f>
        <v>0.40528634361233479</v>
      </c>
      <c r="H184" s="30">
        <f t="shared" si="47"/>
        <v>0.3672429481346679</v>
      </c>
      <c r="I184" s="30">
        <f t="shared" si="47"/>
        <v>0.234945120142391</v>
      </c>
      <c r="J184" s="30">
        <f t="shared" si="47"/>
        <v>0.14535746069415603</v>
      </c>
      <c r="K184" s="30">
        <f t="shared" si="47"/>
        <v>0.5225893459204316</v>
      </c>
      <c r="L184" s="30">
        <f t="shared" si="47"/>
        <v>0.15329146313096068</v>
      </c>
      <c r="M184" s="30">
        <f t="shared" si="47"/>
        <v>6.5333597307463867E-2</v>
      </c>
      <c r="N184" s="30">
        <f t="shared" si="47"/>
        <v>2.2119000221190004E-2</v>
      </c>
      <c r="O184" s="30">
        <f t="shared" si="47"/>
        <v>0.3835800807537012</v>
      </c>
      <c r="P184" s="30">
        <f t="shared" si="47"/>
        <v>0.48725395288802842</v>
      </c>
      <c r="Q184" s="30">
        <f t="shared" si="47"/>
        <v>0.57578335460087904</v>
      </c>
      <c r="R184" s="30">
        <f t="shared" si="47"/>
        <v>0.66688732953793195</v>
      </c>
      <c r="S184" s="30">
        <f t="shared" si="47"/>
        <v>0.49911920140927774</v>
      </c>
      <c r="T184" s="30">
        <f t="shared" si="47"/>
        <v>0.6459611118360955</v>
      </c>
      <c r="U184" s="30">
        <f t="shared" si="47"/>
        <v>0.41982864137086906</v>
      </c>
      <c r="V184" s="30">
        <f t="shared" si="47"/>
        <v>0.29760097175827516</v>
      </c>
      <c r="W184" s="30">
        <f t="shared" si="47"/>
        <v>0.57800751879699253</v>
      </c>
      <c r="X184" s="30">
        <f t="shared" si="47"/>
        <v>0.63566272965879267</v>
      </c>
      <c r="Y184" s="30">
        <f t="shared" si="47"/>
        <v>0.35994783364729749</v>
      </c>
      <c r="Z184" s="30">
        <f t="shared" si="47"/>
        <v>0.34773445732349845</v>
      </c>
    </row>
    <row r="185" spans="1:26" s="12" customFormat="1" ht="30" hidden="1" customHeight="1" x14ac:dyDescent="0.25">
      <c r="A185" s="32" t="s">
        <v>123</v>
      </c>
      <c r="B185" s="23"/>
      <c r="C185" s="27">
        <f t="shared" ref="C185:C191" si="48">SUM(F185:Z185)</f>
        <v>0</v>
      </c>
      <c r="D185" s="15" t="e">
        <f t="shared" si="46"/>
        <v>#DIV/0!</v>
      </c>
      <c r="E185" s="101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customHeight="1" outlineLevel="1" x14ac:dyDescent="0.25">
      <c r="A186" s="32" t="s">
        <v>124</v>
      </c>
      <c r="B186" s="23">
        <v>105000</v>
      </c>
      <c r="C186" s="27">
        <f t="shared" si="48"/>
        <v>105000</v>
      </c>
      <c r="D186" s="15">
        <f t="shared" si="46"/>
        <v>1</v>
      </c>
      <c r="E186" s="101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hidden="1" customHeight="1" outlineLevel="1" x14ac:dyDescent="0.25">
      <c r="A187" s="32" t="s">
        <v>125</v>
      </c>
      <c r="B187" s="23"/>
      <c r="C187" s="27">
        <f t="shared" si="48"/>
        <v>0</v>
      </c>
      <c r="D187" s="15" t="e">
        <f t="shared" si="46"/>
        <v>#DIV/0!</v>
      </c>
      <c r="E187" s="101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8">
        <f>B187/B186</f>
        <v>0</v>
      </c>
      <c r="C188" s="27">
        <f t="shared" si="48"/>
        <v>0</v>
      </c>
      <c r="D188" s="15" t="e">
        <f t="shared" si="46"/>
        <v>#DIV/0!</v>
      </c>
      <c r="E188" s="101"/>
      <c r="F188" s="16">
        <f>F187/F186</f>
        <v>0</v>
      </c>
      <c r="G188" s="16">
        <f t="shared" ref="G188:Z188" si="49">G187/G186</f>
        <v>0</v>
      </c>
      <c r="H188" s="16">
        <f t="shared" si="49"/>
        <v>0</v>
      </c>
      <c r="I188" s="16">
        <f t="shared" si="49"/>
        <v>0</v>
      </c>
      <c r="J188" s="16">
        <f t="shared" si="49"/>
        <v>0</v>
      </c>
      <c r="K188" s="16">
        <f t="shared" si="49"/>
        <v>0</v>
      </c>
      <c r="L188" s="16">
        <f t="shared" si="49"/>
        <v>0</v>
      </c>
      <c r="M188" s="16">
        <f t="shared" si="49"/>
        <v>0</v>
      </c>
      <c r="N188" s="16">
        <f t="shared" si="49"/>
        <v>0</v>
      </c>
      <c r="O188" s="16">
        <f t="shared" si="49"/>
        <v>0</v>
      </c>
      <c r="P188" s="16">
        <f t="shared" si="49"/>
        <v>0</v>
      </c>
      <c r="Q188" s="16">
        <f t="shared" si="49"/>
        <v>0</v>
      </c>
      <c r="R188" s="16">
        <f t="shared" si="49"/>
        <v>0</v>
      </c>
      <c r="S188" s="16">
        <f t="shared" si="49"/>
        <v>0</v>
      </c>
      <c r="T188" s="16">
        <f t="shared" si="49"/>
        <v>0</v>
      </c>
      <c r="U188" s="16">
        <f t="shared" si="49"/>
        <v>0</v>
      </c>
      <c r="V188" s="16">
        <f t="shared" si="49"/>
        <v>0</v>
      </c>
      <c r="W188" s="16">
        <f t="shared" si="49"/>
        <v>0</v>
      </c>
      <c r="X188" s="16">
        <f t="shared" si="49"/>
        <v>0</v>
      </c>
      <c r="Y188" s="16">
        <f t="shared" si="49"/>
        <v>0</v>
      </c>
      <c r="Z188" s="16">
        <f t="shared" si="49"/>
        <v>0</v>
      </c>
    </row>
    <row r="189" spans="1:26" s="12" customFormat="1" ht="30" hidden="1" customHeight="1" x14ac:dyDescent="0.25">
      <c r="A189" s="11" t="s">
        <v>126</v>
      </c>
      <c r="B189" s="26"/>
      <c r="C189" s="27">
        <f t="shared" si="48"/>
        <v>0</v>
      </c>
      <c r="D189" s="15" t="e">
        <f t="shared" si="46"/>
        <v>#DIV/0!</v>
      </c>
      <c r="E189" s="101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7">
        <f t="shared" si="48"/>
        <v>0</v>
      </c>
      <c r="D190" s="15" t="e">
        <f t="shared" si="46"/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 t="shared" si="48"/>
        <v>0</v>
      </c>
      <c r="D191" s="15" t="e">
        <f t="shared" si="46"/>
        <v>#DIV/0!</v>
      </c>
      <c r="E191" s="101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101088</v>
      </c>
      <c r="C192" s="27">
        <f>SUM(F192:Z192)</f>
        <v>102447</v>
      </c>
      <c r="D192" s="15">
        <f t="shared" si="46"/>
        <v>1.0134437321937322</v>
      </c>
      <c r="E192" s="101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97091</v>
      </c>
      <c r="C193" s="27">
        <f>SUM(F193:Z193)</f>
        <v>82050</v>
      </c>
      <c r="D193" s="15">
        <f t="shared" si="46"/>
        <v>0.84508347838625619</v>
      </c>
      <c r="E193" s="101"/>
      <c r="F193" s="36">
        <v>1011</v>
      </c>
      <c r="G193" s="36">
        <v>1623</v>
      </c>
      <c r="H193" s="36">
        <v>5055</v>
      </c>
      <c r="I193" s="36">
        <v>4607</v>
      </c>
      <c r="J193" s="36">
        <v>7359</v>
      </c>
      <c r="K193" s="36">
        <v>5460</v>
      </c>
      <c r="L193" s="36">
        <v>3107</v>
      </c>
      <c r="M193" s="36">
        <v>3963</v>
      </c>
      <c r="N193" s="36">
        <v>2069</v>
      </c>
      <c r="O193" s="36">
        <v>4030</v>
      </c>
      <c r="P193" s="36">
        <v>2730</v>
      </c>
      <c r="Q193" s="36">
        <v>5520</v>
      </c>
      <c r="R193" s="36">
        <v>5042</v>
      </c>
      <c r="S193" s="36">
        <v>3300</v>
      </c>
      <c r="T193" s="36">
        <v>3946</v>
      </c>
      <c r="U193" s="36">
        <v>3735</v>
      </c>
      <c r="V193" s="36">
        <v>1991</v>
      </c>
      <c r="W193" s="36">
        <v>1214</v>
      </c>
      <c r="X193" s="36">
        <v>3820</v>
      </c>
      <c r="Y193" s="36">
        <v>7688</v>
      </c>
      <c r="Z193" s="36">
        <v>4780</v>
      </c>
    </row>
    <row r="194" spans="1:36" s="47" customFormat="1" ht="30" customHeight="1" x14ac:dyDescent="0.25">
      <c r="A194" s="11" t="s">
        <v>129</v>
      </c>
      <c r="B194" s="49">
        <f>B193/B192</f>
        <v>0.96046019309908204</v>
      </c>
      <c r="C194" s="49">
        <f>C193/C192</f>
        <v>0.80090192977832442</v>
      </c>
      <c r="D194" s="15">
        <f t="shared" ref="D194:D197" si="50">C194/B194</f>
        <v>0.83387311159047961</v>
      </c>
      <c r="E194" s="15"/>
      <c r="F194" s="70">
        <f t="shared" ref="F194:Z194" si="51">F193/F192</f>
        <v>0.74011713030746706</v>
      </c>
      <c r="G194" s="70">
        <f t="shared" si="51"/>
        <v>0.5700737618545838</v>
      </c>
      <c r="H194" s="70">
        <f t="shared" si="51"/>
        <v>0.97286374133949194</v>
      </c>
      <c r="I194" s="70">
        <f t="shared" si="51"/>
        <v>0.67571135230272805</v>
      </c>
      <c r="J194" s="70">
        <f t="shared" si="51"/>
        <v>1</v>
      </c>
      <c r="K194" s="70">
        <f t="shared" si="51"/>
        <v>0.94333102971665517</v>
      </c>
      <c r="L194" s="70">
        <f t="shared" si="51"/>
        <v>0.86570075229869048</v>
      </c>
      <c r="M194" s="70">
        <f t="shared" si="51"/>
        <v>0.76094470046082952</v>
      </c>
      <c r="N194" s="70">
        <f t="shared" si="51"/>
        <v>0.6114066193853428</v>
      </c>
      <c r="O194" s="70">
        <f t="shared" si="51"/>
        <v>0.98822952427660615</v>
      </c>
      <c r="P194" s="70">
        <f t="shared" si="51"/>
        <v>0.7</v>
      </c>
      <c r="Q194" s="70">
        <f t="shared" si="51"/>
        <v>0.81850533807829184</v>
      </c>
      <c r="R194" s="70">
        <f t="shared" si="51"/>
        <v>0.83518303793274806</v>
      </c>
      <c r="S194" s="70">
        <f t="shared" si="51"/>
        <v>0.8518327310273619</v>
      </c>
      <c r="T194" s="70">
        <f t="shared" si="51"/>
        <v>1</v>
      </c>
      <c r="U194" s="70">
        <f t="shared" si="51"/>
        <v>0.73654111615066065</v>
      </c>
      <c r="V194" s="70">
        <f t="shared" si="51"/>
        <v>0.98564356435643563</v>
      </c>
      <c r="W194" s="70">
        <f t="shared" si="51"/>
        <v>0.89859363434492967</v>
      </c>
      <c r="X194" s="70">
        <f t="shared" si="51"/>
        <v>0.43867707854846116</v>
      </c>
      <c r="Y194" s="70">
        <f t="shared" si="51"/>
        <v>0.77648722351277644</v>
      </c>
      <c r="Z194" s="70">
        <f t="shared" si="51"/>
        <v>0.9083998479665526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>
        <v>7706</v>
      </c>
      <c r="C196" s="27">
        <f>SUM(F196:Z196)</f>
        <v>9098</v>
      </c>
      <c r="D196" s="15"/>
      <c r="E196" s="15"/>
      <c r="F196" s="46"/>
      <c r="G196" s="36"/>
      <c r="H196" s="36">
        <v>1177</v>
      </c>
      <c r="I196" s="36">
        <v>311</v>
      </c>
      <c r="J196" s="36"/>
      <c r="K196" s="36">
        <v>890</v>
      </c>
      <c r="L196" s="36"/>
      <c r="M196" s="36">
        <v>564</v>
      </c>
      <c r="N196" s="36"/>
      <c r="O196" s="36">
        <v>211</v>
      </c>
      <c r="P196" s="46">
        <v>145</v>
      </c>
      <c r="Q196" s="36">
        <v>365</v>
      </c>
      <c r="R196" s="36">
        <v>55</v>
      </c>
      <c r="S196" s="36"/>
      <c r="T196" s="36">
        <v>250</v>
      </c>
      <c r="U196" s="36">
        <v>35</v>
      </c>
      <c r="V196" s="36">
        <v>80</v>
      </c>
      <c r="W196" s="36"/>
      <c r="X196" s="36">
        <v>491</v>
      </c>
      <c r="Y196" s="36">
        <v>4304</v>
      </c>
      <c r="Z196" s="36">
        <v>220</v>
      </c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82582</v>
      </c>
      <c r="C199" s="27">
        <f>SUM(F199:Z199)</f>
        <v>70111</v>
      </c>
      <c r="D199" s="9">
        <f t="shared" ref="D199:D218" si="52">C199/B199</f>
        <v>0.84898646194085881</v>
      </c>
      <c r="E199" s="9"/>
      <c r="F199" s="26">
        <v>902</v>
      </c>
      <c r="G199" s="26">
        <v>1700</v>
      </c>
      <c r="H199" s="26">
        <v>5252</v>
      </c>
      <c r="I199" s="26">
        <v>6308</v>
      </c>
      <c r="J199" s="26">
        <v>3880</v>
      </c>
      <c r="K199" s="26">
        <v>3230</v>
      </c>
      <c r="L199" s="26">
        <v>2276</v>
      </c>
      <c r="M199" s="31">
        <v>4363</v>
      </c>
      <c r="N199" s="26">
        <v>1779</v>
      </c>
      <c r="O199" s="26">
        <v>2545</v>
      </c>
      <c r="P199" s="26">
        <v>2320</v>
      </c>
      <c r="Q199" s="26">
        <v>3949</v>
      </c>
      <c r="R199" s="26">
        <v>4943</v>
      </c>
      <c r="S199" s="26">
        <v>2705</v>
      </c>
      <c r="T199" s="26">
        <v>3500</v>
      </c>
      <c r="U199" s="26">
        <v>3032</v>
      </c>
      <c r="V199" s="26">
        <v>1330</v>
      </c>
      <c r="W199" s="26">
        <v>473</v>
      </c>
      <c r="X199" s="26">
        <v>3350</v>
      </c>
      <c r="Y199" s="26">
        <v>6464</v>
      </c>
      <c r="Z199" s="26">
        <v>5810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97360.599999999991</v>
      </c>
      <c r="D200" s="9"/>
      <c r="E200" s="9"/>
      <c r="F200" s="103">
        <v>1168.3</v>
      </c>
      <c r="G200" s="103">
        <v>3388.2</v>
      </c>
      <c r="H200" s="103">
        <v>8242.7999999999993</v>
      </c>
      <c r="I200" s="103">
        <v>7680</v>
      </c>
      <c r="J200" s="103">
        <v>4904</v>
      </c>
      <c r="K200" s="103">
        <v>2637</v>
      </c>
      <c r="L200" s="103">
        <v>805</v>
      </c>
      <c r="M200" s="103">
        <v>10635.8</v>
      </c>
      <c r="N200" s="103">
        <v>4105.8999999999996</v>
      </c>
      <c r="O200" s="103">
        <v>3515.1</v>
      </c>
      <c r="P200" s="103">
        <v>3134.8</v>
      </c>
      <c r="Q200" s="103">
        <v>7544.5</v>
      </c>
      <c r="R200" s="103">
        <v>4303.3999999999996</v>
      </c>
      <c r="S200" s="103">
        <v>1937.2</v>
      </c>
      <c r="T200" s="103">
        <v>3713.9</v>
      </c>
      <c r="U200" s="103">
        <v>6627</v>
      </c>
      <c r="V200" s="103">
        <v>1488.7</v>
      </c>
      <c r="W200" s="103">
        <v>660.5</v>
      </c>
      <c r="X200" s="103">
        <v>4942.6000000000004</v>
      </c>
      <c r="Y200" s="103">
        <v>8000</v>
      </c>
      <c r="Z200" s="103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37161.9</v>
      </c>
      <c r="C201" s="27">
        <f>C199*0.45</f>
        <v>31549.95</v>
      </c>
      <c r="D201" s="9">
        <f t="shared" si="52"/>
        <v>0.84898646194085881</v>
      </c>
      <c r="E201" s="9"/>
      <c r="F201" s="26">
        <f>F199*0.45</f>
        <v>405.90000000000003</v>
      </c>
      <c r="G201" s="26">
        <f t="shared" ref="G201:Z201" si="53">G199*0.45</f>
        <v>765</v>
      </c>
      <c r="H201" s="26">
        <f t="shared" si="53"/>
        <v>2363.4</v>
      </c>
      <c r="I201" s="26">
        <f t="shared" si="53"/>
        <v>2838.6</v>
      </c>
      <c r="J201" s="26">
        <f t="shared" si="53"/>
        <v>1746</v>
      </c>
      <c r="K201" s="26">
        <f t="shared" si="53"/>
        <v>1453.5</v>
      </c>
      <c r="L201" s="26">
        <f t="shared" si="53"/>
        <v>1024.2</v>
      </c>
      <c r="M201" s="26">
        <f t="shared" si="53"/>
        <v>1963.3500000000001</v>
      </c>
      <c r="N201" s="26">
        <f t="shared" si="53"/>
        <v>800.55000000000007</v>
      </c>
      <c r="O201" s="26">
        <f t="shared" si="53"/>
        <v>1145.25</v>
      </c>
      <c r="P201" s="26">
        <f t="shared" si="53"/>
        <v>1044</v>
      </c>
      <c r="Q201" s="26">
        <f t="shared" si="53"/>
        <v>1777.05</v>
      </c>
      <c r="R201" s="26">
        <f t="shared" si="53"/>
        <v>2224.35</v>
      </c>
      <c r="S201" s="26">
        <f t="shared" si="53"/>
        <v>1217.25</v>
      </c>
      <c r="T201" s="26">
        <f t="shared" si="53"/>
        <v>1575</v>
      </c>
      <c r="U201" s="26">
        <f t="shared" si="53"/>
        <v>1364.4</v>
      </c>
      <c r="V201" s="26">
        <f t="shared" si="53"/>
        <v>598.5</v>
      </c>
      <c r="W201" s="26">
        <f t="shared" si="53"/>
        <v>212.85</v>
      </c>
      <c r="X201" s="26">
        <f t="shared" si="53"/>
        <v>1507.5</v>
      </c>
      <c r="Y201" s="26">
        <f t="shared" si="53"/>
        <v>2908.8</v>
      </c>
      <c r="Z201" s="26">
        <f t="shared" si="53"/>
        <v>2614.5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0.82012016485426287</v>
      </c>
      <c r="C202" s="49">
        <f>C199/C200</f>
        <v>0.72011676181124606</v>
      </c>
      <c r="D202" s="9"/>
      <c r="E202" s="9"/>
      <c r="F202" s="70">
        <f t="shared" ref="F202:Z202" si="54">F199/F200</f>
        <v>0.77206197038431912</v>
      </c>
      <c r="G202" s="70">
        <f t="shared" si="54"/>
        <v>0.50174133758337758</v>
      </c>
      <c r="H202" s="70">
        <f t="shared" si="54"/>
        <v>0.63716212937351391</v>
      </c>
      <c r="I202" s="70">
        <f t="shared" si="54"/>
        <v>0.82135416666666672</v>
      </c>
      <c r="J202" s="70">
        <f t="shared" si="54"/>
        <v>0.79119086460032628</v>
      </c>
      <c r="K202" s="70">
        <f t="shared" si="54"/>
        <v>1.2248767538869927</v>
      </c>
      <c r="L202" s="70">
        <f t="shared" si="54"/>
        <v>2.8273291925465838</v>
      </c>
      <c r="M202" s="70">
        <f t="shared" si="54"/>
        <v>0.4102183192613626</v>
      </c>
      <c r="N202" s="70">
        <f t="shared" si="54"/>
        <v>0.43327894006186224</v>
      </c>
      <c r="O202" s="70">
        <f t="shared" si="54"/>
        <v>0.72401923131632107</v>
      </c>
      <c r="P202" s="70">
        <f t="shared" si="54"/>
        <v>0.7400791119050657</v>
      </c>
      <c r="Q202" s="70">
        <f t="shared" si="54"/>
        <v>0.52342766253562201</v>
      </c>
      <c r="R202" s="70">
        <f t="shared" si="54"/>
        <v>1.1486266672863319</v>
      </c>
      <c r="S202" s="70">
        <f t="shared" si="54"/>
        <v>1.3963452405533761</v>
      </c>
      <c r="T202" s="70">
        <f t="shared" si="54"/>
        <v>0.94240555750020194</v>
      </c>
      <c r="U202" s="70">
        <f t="shared" si="54"/>
        <v>0.4575222574317187</v>
      </c>
      <c r="V202" s="70">
        <f t="shared" si="54"/>
        <v>0.89339692349029354</v>
      </c>
      <c r="W202" s="70">
        <f t="shared" si="54"/>
        <v>0.71612414837244509</v>
      </c>
      <c r="X202" s="70">
        <f t="shared" si="54"/>
        <v>0.6777809250192206</v>
      </c>
      <c r="Y202" s="70">
        <f t="shared" si="54"/>
        <v>0.80800000000000005</v>
      </c>
      <c r="Z202" s="70">
        <f t="shared" si="54"/>
        <v>0.73303978097124622</v>
      </c>
    </row>
    <row r="203" spans="1:36" s="60" customFormat="1" ht="21.6" outlineLevel="1" x14ac:dyDescent="0.25">
      <c r="A203" s="52" t="s">
        <v>138</v>
      </c>
      <c r="B203" s="23">
        <v>161533</v>
      </c>
      <c r="C203" s="27">
        <f>SUM(F203:Z203)</f>
        <v>184744</v>
      </c>
      <c r="D203" s="9">
        <f t="shared" si="52"/>
        <v>1.1436920010152725</v>
      </c>
      <c r="E203" s="9"/>
      <c r="F203" s="26">
        <v>100</v>
      </c>
      <c r="G203" s="26">
        <v>4600</v>
      </c>
      <c r="H203" s="26">
        <v>14465</v>
      </c>
      <c r="I203" s="26">
        <v>15570</v>
      </c>
      <c r="J203" s="26">
        <v>4040</v>
      </c>
      <c r="K203" s="26">
        <v>8835</v>
      </c>
      <c r="L203" s="26">
        <v>550</v>
      </c>
      <c r="M203" s="26">
        <v>18528</v>
      </c>
      <c r="N203" s="26">
        <v>7170</v>
      </c>
      <c r="O203" s="26">
        <v>9400</v>
      </c>
      <c r="P203" s="26">
        <v>3400</v>
      </c>
      <c r="Q203" s="26">
        <v>13850</v>
      </c>
      <c r="R203" s="26">
        <v>4230</v>
      </c>
      <c r="S203" s="26">
        <v>2350</v>
      </c>
      <c r="T203" s="26">
        <v>4850</v>
      </c>
      <c r="U203" s="26">
        <v>21044</v>
      </c>
      <c r="V203" s="26">
        <v>850</v>
      </c>
      <c r="W203" s="26">
        <v>768</v>
      </c>
      <c r="X203" s="26">
        <v>2297</v>
      </c>
      <c r="Y203" s="26">
        <v>36647</v>
      </c>
      <c r="Z203" s="26">
        <v>11200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239320.59999999998</v>
      </c>
      <c r="D204" s="9"/>
      <c r="E204" s="9"/>
      <c r="F204" s="104">
        <v>2264.3000000000002</v>
      </c>
      <c r="G204" s="104">
        <v>6567.1</v>
      </c>
      <c r="H204" s="104">
        <v>15976.4</v>
      </c>
      <c r="I204" s="104">
        <v>27264</v>
      </c>
      <c r="J204" s="104">
        <v>9505.1</v>
      </c>
      <c r="K204" s="104">
        <v>12286</v>
      </c>
      <c r="L204" s="104">
        <v>1560.2</v>
      </c>
      <c r="M204" s="104">
        <v>20614.5</v>
      </c>
      <c r="N204" s="104">
        <v>7958.2</v>
      </c>
      <c r="O204" s="104">
        <v>6813</v>
      </c>
      <c r="P204" s="104">
        <v>6075.9</v>
      </c>
      <c r="Q204" s="104">
        <v>14622.8</v>
      </c>
      <c r="R204" s="104">
        <v>8341</v>
      </c>
      <c r="S204" s="104">
        <v>3754.7</v>
      </c>
      <c r="T204" s="104">
        <v>4670</v>
      </c>
      <c r="U204" s="104">
        <v>30100</v>
      </c>
      <c r="V204" s="104">
        <v>2885.3</v>
      </c>
      <c r="W204" s="104">
        <v>1280.2</v>
      </c>
      <c r="X204" s="104">
        <v>9579.7999999999993</v>
      </c>
      <c r="Y204" s="104">
        <v>31840</v>
      </c>
      <c r="Z204" s="104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48459.9</v>
      </c>
      <c r="C205" s="27">
        <f>C203*0.3</f>
        <v>55423.199999999997</v>
      </c>
      <c r="D205" s="9">
        <f t="shared" si="52"/>
        <v>1.1436920010152722</v>
      </c>
      <c r="E205" s="9"/>
      <c r="F205" s="26">
        <f>F203*0.3</f>
        <v>30</v>
      </c>
      <c r="G205" s="26">
        <f t="shared" ref="G205:Z205" si="55">G203*0.3</f>
        <v>1380</v>
      </c>
      <c r="H205" s="26">
        <f t="shared" si="55"/>
        <v>4339.5</v>
      </c>
      <c r="I205" s="26">
        <f t="shared" si="55"/>
        <v>4671</v>
      </c>
      <c r="J205" s="26">
        <f t="shared" si="55"/>
        <v>1212</v>
      </c>
      <c r="K205" s="26">
        <f t="shared" si="55"/>
        <v>2650.5</v>
      </c>
      <c r="L205" s="26">
        <f t="shared" si="55"/>
        <v>165</v>
      </c>
      <c r="M205" s="26">
        <f t="shared" si="55"/>
        <v>5558.4</v>
      </c>
      <c r="N205" s="26">
        <f t="shared" si="55"/>
        <v>2151</v>
      </c>
      <c r="O205" s="26">
        <f t="shared" si="55"/>
        <v>2820</v>
      </c>
      <c r="P205" s="26">
        <f t="shared" si="55"/>
        <v>1020</v>
      </c>
      <c r="Q205" s="26">
        <f t="shared" si="55"/>
        <v>4155</v>
      </c>
      <c r="R205" s="26">
        <f t="shared" si="55"/>
        <v>1269</v>
      </c>
      <c r="S205" s="26">
        <f t="shared" si="55"/>
        <v>705</v>
      </c>
      <c r="T205" s="26">
        <f t="shared" si="55"/>
        <v>1455</v>
      </c>
      <c r="U205" s="26">
        <f t="shared" si="55"/>
        <v>6313.2</v>
      </c>
      <c r="V205" s="26">
        <f t="shared" si="55"/>
        <v>255</v>
      </c>
      <c r="W205" s="26">
        <f t="shared" si="55"/>
        <v>230.39999999999998</v>
      </c>
      <c r="X205" s="26">
        <f t="shared" si="55"/>
        <v>689.1</v>
      </c>
      <c r="Y205" s="26">
        <f t="shared" si="55"/>
        <v>10994.1</v>
      </c>
      <c r="Z205" s="26">
        <f t="shared" si="55"/>
        <v>3360</v>
      </c>
    </row>
    <row r="206" spans="1:36" s="60" customFormat="1" ht="21.6" collapsed="1" x14ac:dyDescent="0.25">
      <c r="A206" s="13" t="s">
        <v>137</v>
      </c>
      <c r="B206" s="9">
        <f>B203/B204</f>
        <v>0.66790848835430372</v>
      </c>
      <c r="C206" s="9">
        <f>C203/C204</f>
        <v>0.77195193393297534</v>
      </c>
      <c r="D206" s="9"/>
      <c r="E206" s="9"/>
      <c r="F206" s="30">
        <f t="shared" ref="F206:Z206" si="56">F203/F204</f>
        <v>4.4163759219184737E-2</v>
      </c>
      <c r="G206" s="30">
        <f t="shared" si="56"/>
        <v>0.70046139087268344</v>
      </c>
      <c r="H206" s="30">
        <f t="shared" si="56"/>
        <v>0.90539796199394107</v>
      </c>
      <c r="I206" s="30">
        <f t="shared" si="56"/>
        <v>0.57108274647887325</v>
      </c>
      <c r="J206" s="30">
        <f t="shared" si="56"/>
        <v>0.42503498122060784</v>
      </c>
      <c r="K206" s="30">
        <f t="shared" si="56"/>
        <v>0.71911118346084979</v>
      </c>
      <c r="L206" s="30">
        <f t="shared" si="56"/>
        <v>0.3525189078323292</v>
      </c>
      <c r="M206" s="30">
        <f t="shared" si="56"/>
        <v>0.89878483591646652</v>
      </c>
      <c r="N206" s="30">
        <f t="shared" si="56"/>
        <v>0.90095750295292909</v>
      </c>
      <c r="O206" s="30">
        <f t="shared" si="56"/>
        <v>1.3797152502568619</v>
      </c>
      <c r="P206" s="30">
        <f t="shared" si="56"/>
        <v>0.55958787998485826</v>
      </c>
      <c r="Q206" s="30">
        <f t="shared" si="56"/>
        <v>0.94715102442760624</v>
      </c>
      <c r="R206" s="30">
        <f t="shared" si="56"/>
        <v>0.50713343723774129</v>
      </c>
      <c r="S206" s="30">
        <f t="shared" si="56"/>
        <v>0.62588222760806456</v>
      </c>
      <c r="T206" s="30">
        <f t="shared" si="56"/>
        <v>1.0385438972162742</v>
      </c>
      <c r="U206" s="30">
        <f t="shared" si="56"/>
        <v>0.6991362126245847</v>
      </c>
      <c r="V206" s="30">
        <f t="shared" si="56"/>
        <v>0.29459674903822824</v>
      </c>
      <c r="W206" s="30">
        <f t="shared" si="56"/>
        <v>0.59990626464614905</v>
      </c>
      <c r="X206" s="30">
        <f t="shared" si="56"/>
        <v>0.23977536065471097</v>
      </c>
      <c r="Y206" s="30">
        <f t="shared" si="56"/>
        <v>1.1509736180904522</v>
      </c>
      <c r="Z206" s="30">
        <f t="shared" si="56"/>
        <v>0.72906698953919058</v>
      </c>
    </row>
    <row r="207" spans="1:36" s="60" customFormat="1" ht="30" customHeight="1" outlineLevel="1" x14ac:dyDescent="0.25">
      <c r="A207" s="52" t="s">
        <v>139</v>
      </c>
      <c r="B207" s="23">
        <v>15845</v>
      </c>
      <c r="C207" s="27">
        <f>SUM(F207:Z207)</f>
        <v>25137</v>
      </c>
      <c r="D207" s="9">
        <f t="shared" si="52"/>
        <v>1.5864310508046702</v>
      </c>
      <c r="E207" s="9"/>
      <c r="F207" s="26"/>
      <c r="G207" s="26">
        <v>2375</v>
      </c>
      <c r="H207" s="26"/>
      <c r="I207" s="26"/>
      <c r="J207" s="26">
        <v>6150</v>
      </c>
      <c r="K207" s="26">
        <v>150</v>
      </c>
      <c r="L207" s="26">
        <v>1900</v>
      </c>
      <c r="M207" s="26">
        <v>753</v>
      </c>
      <c r="N207" s="26">
        <v>300</v>
      </c>
      <c r="O207" s="26"/>
      <c r="P207" s="26">
        <v>2601</v>
      </c>
      <c r="Q207" s="26">
        <v>3515</v>
      </c>
      <c r="R207" s="26"/>
      <c r="S207" s="26"/>
      <c r="T207" s="26">
        <v>400</v>
      </c>
      <c r="U207" s="26"/>
      <c r="V207" s="26"/>
      <c r="W207" s="26"/>
      <c r="X207" s="26">
        <v>6993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243498.7</v>
      </c>
      <c r="D208" s="9"/>
      <c r="E208" s="9"/>
      <c r="F208" s="105">
        <v>2541.6999999999998</v>
      </c>
      <c r="G208" s="105">
        <v>7371.5</v>
      </c>
      <c r="H208" s="105">
        <v>17933.400000000001</v>
      </c>
      <c r="I208" s="105">
        <v>24541.7</v>
      </c>
      <c r="J208" s="105">
        <v>10669.4</v>
      </c>
      <c r="K208" s="105">
        <v>11115.2</v>
      </c>
      <c r="L208" s="105">
        <v>1751.3</v>
      </c>
      <c r="M208" s="105">
        <v>23139.7</v>
      </c>
      <c r="N208" s="105">
        <v>8933</v>
      </c>
      <c r="O208" s="105">
        <v>7647.6</v>
      </c>
      <c r="P208" s="105">
        <v>6820.2</v>
      </c>
      <c r="Q208" s="105">
        <v>16414.099999999999</v>
      </c>
      <c r="R208" s="105">
        <v>4650</v>
      </c>
      <c r="S208" s="105">
        <v>4214.7</v>
      </c>
      <c r="T208" s="105">
        <v>8080</v>
      </c>
      <c r="U208" s="105">
        <v>24832</v>
      </c>
      <c r="V208" s="105">
        <v>3238.8</v>
      </c>
      <c r="W208" s="105">
        <v>1437.1</v>
      </c>
      <c r="X208" s="105">
        <v>10753.3</v>
      </c>
      <c r="Y208" s="105">
        <v>30170.2</v>
      </c>
      <c r="Z208" s="105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3010.55</v>
      </c>
      <c r="C209" s="27">
        <f>C207*0.19</f>
        <v>4776.03</v>
      </c>
      <c r="D209" s="9"/>
      <c r="E209" s="9"/>
      <c r="F209" s="26">
        <f>F207*0.19</f>
        <v>0</v>
      </c>
      <c r="G209" s="26">
        <f t="shared" ref="G209:Z209" si="57">G207*0.19</f>
        <v>451.25</v>
      </c>
      <c r="H209" s="26">
        <f t="shared" si="57"/>
        <v>0</v>
      </c>
      <c r="I209" s="26">
        <f t="shared" si="57"/>
        <v>0</v>
      </c>
      <c r="J209" s="26">
        <f t="shared" si="57"/>
        <v>1168.5</v>
      </c>
      <c r="K209" s="26">
        <f t="shared" si="57"/>
        <v>28.5</v>
      </c>
      <c r="L209" s="26">
        <f t="shared" si="57"/>
        <v>361</v>
      </c>
      <c r="M209" s="26">
        <f t="shared" si="57"/>
        <v>143.07</v>
      </c>
      <c r="N209" s="26">
        <f t="shared" si="57"/>
        <v>57</v>
      </c>
      <c r="O209" s="26">
        <f t="shared" si="57"/>
        <v>0</v>
      </c>
      <c r="P209" s="26">
        <f t="shared" si="57"/>
        <v>494.19</v>
      </c>
      <c r="Q209" s="26">
        <f t="shared" si="57"/>
        <v>667.85</v>
      </c>
      <c r="R209" s="26">
        <f t="shared" si="57"/>
        <v>0</v>
      </c>
      <c r="S209" s="26">
        <f t="shared" si="57"/>
        <v>0</v>
      </c>
      <c r="T209" s="26">
        <f t="shared" si="57"/>
        <v>76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1328.67</v>
      </c>
      <c r="Y209" s="26">
        <f t="shared" si="57"/>
        <v>0</v>
      </c>
      <c r="Z209" s="26">
        <f t="shared" si="57"/>
        <v>0</v>
      </c>
    </row>
    <row r="210" spans="1:26" s="60" customFormat="1" ht="21.6" collapsed="1" x14ac:dyDescent="0.25">
      <c r="A210" s="13" t="s">
        <v>141</v>
      </c>
      <c r="B210" s="9">
        <f>B207/B208</f>
        <v>6.3836816257136067E-2</v>
      </c>
      <c r="C210" s="9">
        <f>C207/C208</f>
        <v>0.10323258399326156</v>
      </c>
      <c r="D210" s="9">
        <f t="shared" si="52"/>
        <v>1.61713240173881</v>
      </c>
      <c r="E210" s="9"/>
      <c r="F210" s="30">
        <f>F207/F208</f>
        <v>0</v>
      </c>
      <c r="G210" s="30">
        <f>G207/G208</f>
        <v>0.32218680051549886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0.57641479370911208</v>
      </c>
      <c r="K210" s="30">
        <f t="shared" si="58"/>
        <v>1.349503382755146E-2</v>
      </c>
      <c r="L210" s="30">
        <f t="shared" si="58"/>
        <v>1.0849083537943243</v>
      </c>
      <c r="M210" s="30">
        <f t="shared" si="58"/>
        <v>3.2541476337204028E-2</v>
      </c>
      <c r="N210" s="30">
        <f t="shared" si="58"/>
        <v>3.3583342662039627E-2</v>
      </c>
      <c r="O210" s="30">
        <f t="shared" si="58"/>
        <v>0</v>
      </c>
      <c r="P210" s="30">
        <f t="shared" si="58"/>
        <v>0.3813671153338612</v>
      </c>
      <c r="Q210" s="30">
        <f t="shared" si="58"/>
        <v>0.21414515568931591</v>
      </c>
      <c r="R210" s="30">
        <f t="shared" si="58"/>
        <v>0</v>
      </c>
      <c r="S210" s="30">
        <f t="shared" si="58"/>
        <v>0</v>
      </c>
      <c r="T210" s="30">
        <f t="shared" si="58"/>
        <v>4.9504950495049507E-2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0.65031199724735667</v>
      </c>
      <c r="Y210" s="30">
        <f t="shared" si="58"/>
        <v>0</v>
      </c>
      <c r="Z210" s="30">
        <f t="shared" si="58"/>
        <v>0</v>
      </c>
    </row>
    <row r="211" spans="1:26" s="47" customFormat="1" ht="21.6" x14ac:dyDescent="0.25">
      <c r="A211" s="52" t="s">
        <v>142</v>
      </c>
      <c r="B211" s="27">
        <v>285</v>
      </c>
      <c r="C211" s="27">
        <f>SUM(F211:Z211)</f>
        <v>325</v>
      </c>
      <c r="D211" s="9">
        <f t="shared" si="52"/>
        <v>1.1403508771929824</v>
      </c>
      <c r="E211" s="9"/>
      <c r="F211" s="36"/>
      <c r="G211" s="36"/>
      <c r="H211" s="36"/>
      <c r="I211" s="36"/>
      <c r="J211" s="36"/>
      <c r="K211" s="36"/>
      <c r="L211" s="36">
        <v>160</v>
      </c>
      <c r="M211" s="36"/>
      <c r="N211" s="36"/>
      <c r="O211" s="36"/>
      <c r="P211" s="36"/>
      <c r="Q211" s="36">
        <v>65</v>
      </c>
      <c r="R211" s="36"/>
      <c r="S211" s="36">
        <v>100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>
        <f>B211*0.7</f>
        <v>199.5</v>
      </c>
      <c r="C212" s="27">
        <f>C211*0.7</f>
        <v>227.49999999999997</v>
      </c>
      <c r="D212" s="9">
        <f t="shared" si="52"/>
        <v>1.1403508771929822</v>
      </c>
      <c r="E212" s="9"/>
      <c r="F212" s="26"/>
      <c r="G212" s="26"/>
      <c r="H212" s="26"/>
      <c r="I212" s="26"/>
      <c r="J212" s="26"/>
      <c r="K212" s="26"/>
      <c r="L212" s="26">
        <f>L211*0.7</f>
        <v>112</v>
      </c>
      <c r="M212" s="26"/>
      <c r="N212" s="26"/>
      <c r="O212" s="26"/>
      <c r="P212" s="26"/>
      <c r="Q212" s="26">
        <f>Q211*0.7</f>
        <v>45.5</v>
      </c>
      <c r="R212" s="26"/>
      <c r="S212" s="26">
        <f>S211*0.7</f>
        <v>70</v>
      </c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2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f>B214+B212+B209+B205+B201</f>
        <v>88831.85</v>
      </c>
      <c r="C216" s="27">
        <f>C214+C212+C209+C205+C201</f>
        <v>91976.68</v>
      </c>
      <c r="D216" s="9">
        <f t="shared" si="52"/>
        <v>1.0354020545558826</v>
      </c>
      <c r="E216" s="9"/>
      <c r="F216" s="26">
        <f>F214+F212+F209+F205+F201</f>
        <v>435.90000000000003</v>
      </c>
      <c r="G216" s="26">
        <f t="shared" ref="G216:Z216" si="59">G214+G212+G209+G205+G201</f>
        <v>2596.25</v>
      </c>
      <c r="H216" s="26">
        <f t="shared" si="59"/>
        <v>6702.9</v>
      </c>
      <c r="I216" s="26">
        <f t="shared" si="59"/>
        <v>7509.6</v>
      </c>
      <c r="J216" s="26">
        <f t="shared" si="59"/>
        <v>4126.5</v>
      </c>
      <c r="K216" s="26">
        <f t="shared" si="59"/>
        <v>4132.5</v>
      </c>
      <c r="L216" s="26">
        <f t="shared" si="59"/>
        <v>1662.2</v>
      </c>
      <c r="M216" s="26">
        <f t="shared" si="59"/>
        <v>7664.82</v>
      </c>
      <c r="N216" s="26">
        <f t="shared" si="59"/>
        <v>3008.55</v>
      </c>
      <c r="O216" s="26">
        <f t="shared" si="59"/>
        <v>3965.25</v>
      </c>
      <c r="P216" s="26">
        <f t="shared" si="59"/>
        <v>2558.19</v>
      </c>
      <c r="Q216" s="26">
        <f t="shared" si="59"/>
        <v>6645.4000000000005</v>
      </c>
      <c r="R216" s="26">
        <f t="shared" si="59"/>
        <v>3493.35</v>
      </c>
      <c r="S216" s="26">
        <f t="shared" si="59"/>
        <v>1992.25</v>
      </c>
      <c r="T216" s="26">
        <f t="shared" si="59"/>
        <v>3106</v>
      </c>
      <c r="U216" s="26">
        <f t="shared" si="59"/>
        <v>7677.6</v>
      </c>
      <c r="V216" s="26">
        <f t="shared" si="59"/>
        <v>853.5</v>
      </c>
      <c r="W216" s="26">
        <f t="shared" si="59"/>
        <v>443.25</v>
      </c>
      <c r="X216" s="26">
        <f t="shared" si="59"/>
        <v>3525.27</v>
      </c>
      <c r="Y216" s="26">
        <f t="shared" si="59"/>
        <v>13902.900000000001</v>
      </c>
      <c r="Z216" s="26">
        <f t="shared" si="59"/>
        <v>5974.5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62181</v>
      </c>
      <c r="D217" s="9">
        <f t="shared" si="52"/>
        <v>0.99343366564417179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2097</v>
      </c>
      <c r="P217" s="26">
        <v>1732</v>
      </c>
      <c r="Q217" s="26">
        <v>4168</v>
      </c>
      <c r="R217" s="26">
        <v>2032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f>B216/B217*10</f>
        <v>14.192205074130879</v>
      </c>
      <c r="C218" s="50">
        <f>C216/C217*10</f>
        <v>14.791765973528889</v>
      </c>
      <c r="D218" s="9">
        <f t="shared" si="52"/>
        <v>1.0422457888866665</v>
      </c>
      <c r="E218" s="9"/>
      <c r="F218" s="51">
        <f>F216/F217*10</f>
        <v>6.7581395348837212</v>
      </c>
      <c r="G218" s="51">
        <f>G216/G217*10</f>
        <v>13.868856837606838</v>
      </c>
      <c r="H218" s="51">
        <f t="shared" ref="H218:Z218" si="60">H216/H217*10</f>
        <v>14.718708827404479</v>
      </c>
      <c r="I218" s="51">
        <f t="shared" si="60"/>
        <v>12.050064184852376</v>
      </c>
      <c r="J218" s="51">
        <f t="shared" si="60"/>
        <v>15.232558139534884</v>
      </c>
      <c r="K218" s="51">
        <f t="shared" si="60"/>
        <v>15.894230769230768</v>
      </c>
      <c r="L218" s="51">
        <f t="shared" si="60"/>
        <v>37.352808988764046</v>
      </c>
      <c r="M218" s="51">
        <f t="shared" si="60"/>
        <v>13.044281824370319</v>
      </c>
      <c r="N218" s="51">
        <f t="shared" si="60"/>
        <v>13.265211640211641</v>
      </c>
      <c r="O218" s="51">
        <f t="shared" si="60"/>
        <v>18.909155937052933</v>
      </c>
      <c r="P218" s="51">
        <f t="shared" si="60"/>
        <v>14.770150115473442</v>
      </c>
      <c r="Q218" s="51">
        <f t="shared" si="60"/>
        <v>15.943857965451055</v>
      </c>
      <c r="R218" s="51">
        <f t="shared" si="60"/>
        <v>17.191683070866141</v>
      </c>
      <c r="S218" s="51">
        <f t="shared" si="60"/>
        <v>18.619158878504674</v>
      </c>
      <c r="T218" s="51">
        <f t="shared" si="60"/>
        <v>15.1364522417154</v>
      </c>
      <c r="U218" s="51">
        <f t="shared" si="60"/>
        <v>13.077158916709251</v>
      </c>
      <c r="V218" s="51">
        <f t="shared" si="60"/>
        <v>10.383211678832115</v>
      </c>
      <c r="W218" s="51">
        <f t="shared" si="60"/>
        <v>12.143835616438356</v>
      </c>
      <c r="X218" s="51">
        <f t="shared" si="60"/>
        <v>12.908348590259976</v>
      </c>
      <c r="Y218" s="51">
        <f t="shared" si="60"/>
        <v>18.147630857590396</v>
      </c>
      <c r="Z218" s="51">
        <f t="shared" si="60"/>
        <v>13.643525919159625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 ht="16.2" hidden="1" customHeight="1" x14ac:dyDescent="0.3">
      <c r="A229" s="123"/>
      <c r="B229" s="124"/>
      <c r="C229" s="124"/>
      <c r="D229" s="124"/>
      <c r="E229" s="124"/>
      <c r="F229" s="124"/>
      <c r="G229" s="124"/>
      <c r="H229" s="124"/>
      <c r="I229" s="124"/>
      <c r="J229" s="124"/>
      <c r="K229" s="12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2019-07-20T13:05:24Z</cp:lastPrinted>
  <dcterms:created xsi:type="dcterms:W3CDTF">2017-06-08T05:54:08Z</dcterms:created>
  <dcterms:modified xsi:type="dcterms:W3CDTF">2019-07-22T10:31:31Z</dcterms:modified>
</cp:coreProperties>
</file>