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тавки за нагрузку ЧР" sheetId="2" r:id="rId1"/>
    <sheet name="Ставки за СМР по ЧР" sheetId="3" r:id="rId2"/>
  </sheets>
  <definedNames>
    <definedName name="_xlnm.Print_Area" localSheetId="0">'Ставки за нагрузку ЧР'!$A$1:$J$20</definedName>
  </definedNames>
  <calcPr calcId="145621"/>
</workbook>
</file>

<file path=xl/calcChain.xml><?xml version="1.0" encoding="utf-8"?>
<calcChain xmlns="http://schemas.openxmlformats.org/spreadsheetml/2006/main">
  <c r="G7" i="3" l="1"/>
  <c r="G8" i="3"/>
  <c r="G10" i="3"/>
  <c r="G11" i="3"/>
  <c r="G13" i="3"/>
  <c r="G14" i="3"/>
  <c r="G16" i="3"/>
  <c r="G17" i="3"/>
  <c r="G19" i="3"/>
  <c r="G21" i="3"/>
  <c r="J7" i="2"/>
  <c r="J14" i="2"/>
  <c r="J15" i="2"/>
  <c r="J17" i="2"/>
  <c r="J13" i="2"/>
  <c r="J8" i="2"/>
  <c r="J16" i="2"/>
  <c r="J20" i="2"/>
  <c r="J9" i="2"/>
  <c r="J18" i="2"/>
  <c r="J10" i="2"/>
  <c r="I7" i="2"/>
  <c r="I14" i="2"/>
  <c r="I15" i="2"/>
  <c r="I17" i="2"/>
  <c r="I13" i="2"/>
  <c r="I8" i="2"/>
  <c r="I16" i="2"/>
  <c r="I20" i="2"/>
  <c r="I9" i="2"/>
  <c r="I18" i="2"/>
  <c r="I10" i="2"/>
  <c r="H7" i="2"/>
  <c r="H14" i="2"/>
  <c r="H15" i="2"/>
  <c r="H17" i="2"/>
  <c r="H13" i="2"/>
  <c r="H8" i="2"/>
  <c r="H20" i="2"/>
  <c r="H9" i="2"/>
  <c r="H19" i="2"/>
  <c r="H18" i="2"/>
  <c r="H12" i="2"/>
  <c r="H11" i="2"/>
  <c r="G7" i="2"/>
  <c r="G14" i="2"/>
  <c r="G15" i="2"/>
  <c r="G17" i="2"/>
  <c r="G13" i="2"/>
  <c r="G8" i="2"/>
  <c r="G20" i="2"/>
  <c r="G9" i="2"/>
  <c r="G19" i="2"/>
  <c r="G18" i="2"/>
  <c r="G12" i="2"/>
  <c r="G11" i="2"/>
  <c r="H21" i="3" l="1"/>
  <c r="H19" i="3"/>
  <c r="H17" i="3"/>
  <c r="H16" i="3"/>
  <c r="H14" i="3"/>
  <c r="H13" i="3"/>
  <c r="H11" i="3"/>
  <c r="H10" i="3"/>
  <c r="H8" i="3"/>
  <c r="H7" i="3"/>
  <c r="H5" i="3"/>
  <c r="G5" i="3"/>
  <c r="J6" i="2" l="1"/>
  <c r="I6" i="2"/>
  <c r="H6" i="2"/>
  <c r="G6" i="2"/>
</calcChain>
</file>

<file path=xl/sharedStrings.xml><?xml version="1.0" encoding="utf-8"?>
<sst xmlns="http://schemas.openxmlformats.org/spreadsheetml/2006/main" count="125" uniqueCount="50">
  <si>
    <t>№ п/п</t>
  </si>
  <si>
    <t>Наименование организации</t>
  </si>
  <si>
    <t>Холодное водоснабжение</t>
  </si>
  <si>
    <t>Водоотведение</t>
  </si>
  <si>
    <t>МУП «Коммунальные сети города Новочебоксарска»</t>
  </si>
  <si>
    <t>МУП ЖКХ  «Моргаушское»</t>
  </si>
  <si>
    <t>Ядринское МПП ЖКХ</t>
  </si>
  <si>
    <t>ООО «Теплоэнергосеть»</t>
  </si>
  <si>
    <t xml:space="preserve">МУП  «Водоканал» города Алатыря </t>
  </si>
  <si>
    <t>МУП "Шумерлинское ПУ  «Водоканал»</t>
  </si>
  <si>
    <t>ООО «Каналсеть+»</t>
  </si>
  <si>
    <t xml:space="preserve">МАУ «Опытный» Цивильского района </t>
  </si>
  <si>
    <t>МУП ЖКХ Красноармейского района</t>
  </si>
  <si>
    <t>ООО «Спутник-1»</t>
  </si>
  <si>
    <t>ООО «Тепловодоканал»</t>
  </si>
  <si>
    <t>АО "Водоканал" города Чебоксары</t>
  </si>
  <si>
    <t>АО «ПМК № 8»</t>
  </si>
  <si>
    <t>ООО «УК «Жилище»</t>
  </si>
  <si>
    <t>тыс. руб.</t>
  </si>
  <si>
    <t>%</t>
  </si>
  <si>
    <t>МУП "Водоканал" г. Канаш</t>
  </si>
  <si>
    <t>МУП "Каналсеть" г. Канаш</t>
  </si>
  <si>
    <t>Централизованная система</t>
  </si>
  <si>
    <t>до 100</t>
  </si>
  <si>
    <t>полиэтилен</t>
  </si>
  <si>
    <t>сталь</t>
  </si>
  <si>
    <t>чугун</t>
  </si>
  <si>
    <t>от 101 до 125</t>
  </si>
  <si>
    <t>от 126 до 150</t>
  </si>
  <si>
    <t>от 151 до 200</t>
  </si>
  <si>
    <t>Водоотведения</t>
  </si>
  <si>
    <t>до 160</t>
  </si>
  <si>
    <t>до 150</t>
  </si>
  <si>
    <t>от 161 до 200</t>
  </si>
  <si>
    <t>от 201 до 315</t>
  </si>
  <si>
    <t>от 201 до 250</t>
  </si>
  <si>
    <t>Диаметр  трубопровода, мм</t>
  </si>
  <si>
    <t xml:space="preserve">Материал трубопровода </t>
  </si>
  <si>
    <t>Ставки тарифа</t>
  </si>
  <si>
    <t>Холодного водоснабжения</t>
  </si>
  <si>
    <t>2018 год</t>
  </si>
  <si>
    <t>-</t>
  </si>
  <si>
    <t>Снижение (-), рост (+) к 2018 году</t>
  </si>
  <si>
    <t xml:space="preserve">МП по МТС "Красночетайскагропромснаб" </t>
  </si>
  <si>
    <t>МУП "ЖКХ Козловского района"</t>
  </si>
  <si>
    <t xml:space="preserve">Анализ изменения ставок тарифов за расстояние от точки подключения (технологического присоединения) объекта заявителя до точки подключения водопроводных и канализационных сетей по Чувашской Республике в 2018-2019 гг. </t>
  </si>
  <si>
    <t>2019 год</t>
  </si>
  <si>
    <t xml:space="preserve">Анализ изменения ставок тарифов за подключаемую нагрузку к централизованным системам 
холодного водоснабжения и водоотведения по Чувашской Республике в 2018-2019 гг. </t>
  </si>
  <si>
    <t>Ставки тарифа за подключаемую нагрузку</t>
  </si>
  <si>
    <t>Снижение (-), рост (+) 
к 2018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</si>
</sst>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K24" sqref="K24"/>
    </sheetView>
  </sheetViews>
  <sheetFormatPr defaultColWidth="8.85546875" defaultRowHeight="15" x14ac:dyDescent="0.25"/>
  <cols>
    <col min="1" max="1" width="4.7109375" style="10" customWidth="1"/>
    <col min="2" max="2" width="31.42578125" style="10" customWidth="1"/>
    <col min="3" max="3" width="10.7109375" style="10" customWidth="1"/>
    <col min="4" max="4" width="10.7109375" style="11" customWidth="1"/>
    <col min="5" max="5" width="10.7109375" style="10" customWidth="1"/>
    <col min="6" max="6" width="10.7109375" style="11" customWidth="1"/>
    <col min="7" max="7" width="10.7109375" style="10" customWidth="1"/>
    <col min="8" max="8" width="7.7109375" style="10" customWidth="1"/>
    <col min="9" max="9" width="10.7109375" style="10" customWidth="1"/>
    <col min="10" max="10" width="7.7109375" style="10" customWidth="1"/>
    <col min="11" max="16384" width="8.85546875" style="10"/>
  </cols>
  <sheetData>
    <row r="1" spans="1:10" ht="53.1" customHeight="1" x14ac:dyDescent="0.25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24.75" customHeight="1" x14ac:dyDescent="0.25">
      <c r="A3" s="19" t="s">
        <v>0</v>
      </c>
      <c r="B3" s="19" t="s">
        <v>1</v>
      </c>
      <c r="C3" s="19" t="s">
        <v>48</v>
      </c>
      <c r="D3" s="19"/>
      <c r="E3" s="19"/>
      <c r="F3" s="19"/>
      <c r="G3" s="20" t="s">
        <v>42</v>
      </c>
      <c r="H3" s="20"/>
      <c r="I3" s="20"/>
      <c r="J3" s="20"/>
    </row>
    <row r="4" spans="1:10" ht="35.450000000000003" customHeight="1" x14ac:dyDescent="0.25">
      <c r="A4" s="19"/>
      <c r="B4" s="19"/>
      <c r="C4" s="19" t="s">
        <v>2</v>
      </c>
      <c r="D4" s="19"/>
      <c r="E4" s="19" t="s">
        <v>3</v>
      </c>
      <c r="F4" s="19"/>
      <c r="G4" s="19" t="s">
        <v>2</v>
      </c>
      <c r="H4" s="19"/>
      <c r="I4" s="19" t="s">
        <v>3</v>
      </c>
      <c r="J4" s="19"/>
    </row>
    <row r="5" spans="1:10" x14ac:dyDescent="0.25">
      <c r="A5" s="19"/>
      <c r="B5" s="19"/>
      <c r="C5" s="2">
        <v>2018</v>
      </c>
      <c r="D5" s="12">
        <v>2019</v>
      </c>
      <c r="E5" s="2">
        <v>2018</v>
      </c>
      <c r="F5" s="12">
        <v>2019</v>
      </c>
      <c r="G5" s="13" t="s">
        <v>18</v>
      </c>
      <c r="H5" s="29" t="s">
        <v>19</v>
      </c>
      <c r="I5" s="13" t="s">
        <v>18</v>
      </c>
      <c r="J5" s="29" t="s">
        <v>19</v>
      </c>
    </row>
    <row r="6" spans="1:10" ht="30" x14ac:dyDescent="0.25">
      <c r="A6" s="2">
        <v>1</v>
      </c>
      <c r="B6" s="28" t="s">
        <v>15</v>
      </c>
      <c r="C6" s="14">
        <v>12.663</v>
      </c>
      <c r="D6" s="15">
        <v>13.159000000000001</v>
      </c>
      <c r="E6" s="14">
        <v>9.6780000000000008</v>
      </c>
      <c r="F6" s="15">
        <v>9.7810000000000006</v>
      </c>
      <c r="G6" s="17">
        <f>D6-C6</f>
        <v>0.49600000000000044</v>
      </c>
      <c r="H6" s="30">
        <f>D6*100/C6-100</f>
        <v>3.9169233199084061</v>
      </c>
      <c r="I6" s="17">
        <f>F6-E6</f>
        <v>0.10299999999999976</v>
      </c>
      <c r="J6" s="30">
        <f t="shared" ref="J6:J20" si="0">F6*100/E6-100</f>
        <v>1.0642694771647001</v>
      </c>
    </row>
    <row r="7" spans="1:10" ht="30" x14ac:dyDescent="0.25">
      <c r="A7" s="2">
        <v>2</v>
      </c>
      <c r="B7" s="28" t="s">
        <v>4</v>
      </c>
      <c r="C7" s="14">
        <v>3.3029999999999999</v>
      </c>
      <c r="D7" s="15">
        <v>2.0209999999999999</v>
      </c>
      <c r="E7" s="14">
        <v>3.08</v>
      </c>
      <c r="F7" s="15">
        <v>3.2829999999999999</v>
      </c>
      <c r="G7" s="17">
        <f t="shared" ref="G7:G20" si="1">D7-C7</f>
        <v>-1.282</v>
      </c>
      <c r="H7" s="30">
        <f t="shared" ref="H7:H20" si="2">D7*100/C7-100</f>
        <v>-38.813200121102028</v>
      </c>
      <c r="I7" s="17">
        <f t="shared" ref="I7:I20" si="3">F7-E7</f>
        <v>0.20299999999999985</v>
      </c>
      <c r="J7" s="30">
        <f t="shared" si="0"/>
        <v>6.5909090909090935</v>
      </c>
    </row>
    <row r="8" spans="1:10" ht="30" x14ac:dyDescent="0.25">
      <c r="A8" s="2">
        <v>3</v>
      </c>
      <c r="B8" s="28" t="s">
        <v>9</v>
      </c>
      <c r="C8" s="14">
        <v>2.3250000000000002</v>
      </c>
      <c r="D8" s="15">
        <v>1.4039999999999999</v>
      </c>
      <c r="E8" s="14">
        <v>1.425</v>
      </c>
      <c r="F8" s="15">
        <v>1.411</v>
      </c>
      <c r="G8" s="17">
        <f>D8-C8</f>
        <v>-0.92100000000000026</v>
      </c>
      <c r="H8" s="30">
        <f>D8*100/C8-100</f>
        <v>-39.612903225806463</v>
      </c>
      <c r="I8" s="17">
        <f>F8-E8</f>
        <v>-1.4000000000000012E-2</v>
      </c>
      <c r="J8" s="30">
        <f>F8*100/E8-100</f>
        <v>-0.98245614035089091</v>
      </c>
    </row>
    <row r="9" spans="1:10" ht="30" x14ac:dyDescent="0.25">
      <c r="A9" s="18">
        <v>4</v>
      </c>
      <c r="B9" s="28" t="s">
        <v>12</v>
      </c>
      <c r="C9" s="14">
        <v>1.78</v>
      </c>
      <c r="D9" s="15">
        <v>1.304</v>
      </c>
      <c r="E9" s="14">
        <v>1.8819999999999999</v>
      </c>
      <c r="F9" s="15">
        <v>1.9590000000000001</v>
      </c>
      <c r="G9" s="17">
        <f>D9-C9</f>
        <v>-0.47599999999999998</v>
      </c>
      <c r="H9" s="30">
        <f>D9*100/C9-100</f>
        <v>-26.741573033707866</v>
      </c>
      <c r="I9" s="17">
        <f>F9-E9</f>
        <v>7.7000000000000179E-2</v>
      </c>
      <c r="J9" s="30">
        <f>F9*100/E9-100</f>
        <v>4.0913921360255188</v>
      </c>
    </row>
    <row r="10" spans="1:10" x14ac:dyDescent="0.25">
      <c r="A10" s="18">
        <v>5</v>
      </c>
      <c r="B10" s="28" t="s">
        <v>21</v>
      </c>
      <c r="C10" s="14" t="s">
        <v>41</v>
      </c>
      <c r="D10" s="15" t="s">
        <v>41</v>
      </c>
      <c r="E10" s="14">
        <v>1.9830000000000001</v>
      </c>
      <c r="F10" s="15">
        <v>1.9830000000000001</v>
      </c>
      <c r="G10" s="17" t="s">
        <v>41</v>
      </c>
      <c r="H10" s="30" t="s">
        <v>41</v>
      </c>
      <c r="I10" s="17">
        <f>F10-E10</f>
        <v>0</v>
      </c>
      <c r="J10" s="30">
        <f>F10*100/E10-100</f>
        <v>0</v>
      </c>
    </row>
    <row r="11" spans="1:10" ht="30" x14ac:dyDescent="0.25">
      <c r="A11" s="18">
        <v>6</v>
      </c>
      <c r="B11" s="28" t="s">
        <v>44</v>
      </c>
      <c r="C11" s="14">
        <v>0.80900000000000005</v>
      </c>
      <c r="D11" s="15">
        <v>0.80900000000000005</v>
      </c>
      <c r="E11" s="14" t="s">
        <v>41</v>
      </c>
      <c r="F11" s="15">
        <v>0.40699999999999997</v>
      </c>
      <c r="G11" s="17">
        <f>D11-C11</f>
        <v>0</v>
      </c>
      <c r="H11" s="30">
        <f>D11*100/C11-100</f>
        <v>0</v>
      </c>
      <c r="I11" s="17"/>
      <c r="J11" s="30"/>
    </row>
    <row r="12" spans="1:10" x14ac:dyDescent="0.25">
      <c r="A12" s="18">
        <v>7</v>
      </c>
      <c r="B12" s="28" t="s">
        <v>20</v>
      </c>
      <c r="C12" s="14">
        <v>0.77300000000000002</v>
      </c>
      <c r="D12" s="15">
        <v>0.77300000000000002</v>
      </c>
      <c r="E12" s="14" t="s">
        <v>41</v>
      </c>
      <c r="F12" s="15" t="s">
        <v>41</v>
      </c>
      <c r="G12" s="17">
        <f>D12-C12</f>
        <v>0</v>
      </c>
      <c r="H12" s="30">
        <f>D12*100/C12-100</f>
        <v>0</v>
      </c>
      <c r="I12" s="17" t="s">
        <v>41</v>
      </c>
      <c r="J12" s="30" t="s">
        <v>41</v>
      </c>
    </row>
    <row r="13" spans="1:10" ht="30" x14ac:dyDescent="0.25">
      <c r="A13" s="18">
        <v>8</v>
      </c>
      <c r="B13" s="28" t="s">
        <v>8</v>
      </c>
      <c r="C13" s="14">
        <v>0.69599999999999995</v>
      </c>
      <c r="D13" s="15">
        <v>0.69599999999999995</v>
      </c>
      <c r="E13" s="14">
        <v>0.86099999999999999</v>
      </c>
      <c r="F13" s="15">
        <v>0.86099999999999999</v>
      </c>
      <c r="G13" s="17">
        <f>D13-C13</f>
        <v>0</v>
      </c>
      <c r="H13" s="30">
        <f>D13*100/C13-100</f>
        <v>0</v>
      </c>
      <c r="I13" s="17">
        <f>F13-E13</f>
        <v>0</v>
      </c>
      <c r="J13" s="30">
        <f>F13*100/E13-100</f>
        <v>0</v>
      </c>
    </row>
    <row r="14" spans="1:10" x14ac:dyDescent="0.25">
      <c r="A14" s="18">
        <v>9</v>
      </c>
      <c r="B14" s="28" t="s">
        <v>5</v>
      </c>
      <c r="C14" s="14">
        <v>1.0589999999999999</v>
      </c>
      <c r="D14" s="15">
        <v>0.69</v>
      </c>
      <c r="E14" s="14">
        <v>1.0589999999999999</v>
      </c>
      <c r="F14" s="15">
        <v>2.694</v>
      </c>
      <c r="G14" s="17">
        <f t="shared" si="1"/>
        <v>-0.36899999999999999</v>
      </c>
      <c r="H14" s="30">
        <f t="shared" si="2"/>
        <v>-34.844192634560898</v>
      </c>
      <c r="I14" s="17">
        <f t="shared" si="3"/>
        <v>1.635</v>
      </c>
      <c r="J14" s="30">
        <f t="shared" si="0"/>
        <v>154.39093484419263</v>
      </c>
    </row>
    <row r="15" spans="1:10" x14ac:dyDescent="0.25">
      <c r="A15" s="18">
        <v>10</v>
      </c>
      <c r="B15" s="28" t="s">
        <v>6</v>
      </c>
      <c r="C15" s="14">
        <v>0.39500000000000002</v>
      </c>
      <c r="D15" s="15">
        <v>0.56899999999999995</v>
      </c>
      <c r="E15" s="14">
        <v>0.52600000000000002</v>
      </c>
      <c r="F15" s="15">
        <v>1.0900000000000001</v>
      </c>
      <c r="G15" s="17">
        <f t="shared" si="1"/>
        <v>0.17399999999999993</v>
      </c>
      <c r="H15" s="30">
        <f t="shared" si="2"/>
        <v>44.05063291139237</v>
      </c>
      <c r="I15" s="17">
        <f t="shared" si="3"/>
        <v>0.56400000000000006</v>
      </c>
      <c r="J15" s="30">
        <f t="shared" si="0"/>
        <v>107.22433460076047</v>
      </c>
    </row>
    <row r="16" spans="1:10" x14ac:dyDescent="0.25">
      <c r="A16" s="18">
        <v>11</v>
      </c>
      <c r="B16" s="28" t="s">
        <v>10</v>
      </c>
      <c r="C16" s="14" t="s">
        <v>41</v>
      </c>
      <c r="D16" s="15" t="s">
        <v>41</v>
      </c>
      <c r="E16" s="14">
        <v>0.93400000000000005</v>
      </c>
      <c r="F16" s="15">
        <v>0.65500000000000003</v>
      </c>
      <c r="G16" s="17" t="s">
        <v>41</v>
      </c>
      <c r="H16" s="30" t="s">
        <v>41</v>
      </c>
      <c r="I16" s="17">
        <f>F16-E16</f>
        <v>-0.27900000000000003</v>
      </c>
      <c r="J16" s="30">
        <f>F16*100/E16-100</f>
        <v>-29.871520342612428</v>
      </c>
    </row>
    <row r="17" spans="1:10" x14ac:dyDescent="0.25">
      <c r="A17" s="18">
        <v>12</v>
      </c>
      <c r="B17" s="28" t="s">
        <v>7</v>
      </c>
      <c r="C17" s="14">
        <v>0.27500000000000002</v>
      </c>
      <c r="D17" s="15">
        <v>0.51200000000000001</v>
      </c>
      <c r="E17" s="14">
        <v>2.0059999999999998</v>
      </c>
      <c r="F17" s="15">
        <v>0.41299999999999998</v>
      </c>
      <c r="G17" s="17">
        <f t="shared" si="1"/>
        <v>0.23699999999999999</v>
      </c>
      <c r="H17" s="30">
        <f t="shared" si="2"/>
        <v>86.181818181818187</v>
      </c>
      <c r="I17" s="17">
        <f t="shared" si="3"/>
        <v>-1.5929999999999997</v>
      </c>
      <c r="J17" s="30">
        <f t="shared" si="0"/>
        <v>-79.411764705882348</v>
      </c>
    </row>
    <row r="18" spans="1:10" x14ac:dyDescent="0.25">
      <c r="A18" s="18">
        <v>13</v>
      </c>
      <c r="B18" s="28" t="s">
        <v>16</v>
      </c>
      <c r="C18" s="14">
        <v>0.307</v>
      </c>
      <c r="D18" s="15">
        <v>0.312</v>
      </c>
      <c r="E18" s="14">
        <v>1.1759999999999999</v>
      </c>
      <c r="F18" s="15">
        <v>0.25600000000000001</v>
      </c>
      <c r="G18" s="17">
        <f>D18-C18</f>
        <v>5.0000000000000044E-3</v>
      </c>
      <c r="H18" s="30">
        <f>D18*100/C18-100</f>
        <v>1.628664495114009</v>
      </c>
      <c r="I18" s="17">
        <f>F18-E18</f>
        <v>-0.91999999999999993</v>
      </c>
      <c r="J18" s="30">
        <f>F18*100/E18-100</f>
        <v>-78.231292517006807</v>
      </c>
    </row>
    <row r="19" spans="1:10" x14ac:dyDescent="0.25">
      <c r="A19" s="18">
        <v>14</v>
      </c>
      <c r="B19" s="28" t="s">
        <v>17</v>
      </c>
      <c r="C19" s="14">
        <v>0.30599999999999999</v>
      </c>
      <c r="D19" s="15">
        <v>0.30599999999999999</v>
      </c>
      <c r="E19" s="14" t="s">
        <v>41</v>
      </c>
      <c r="F19" s="15" t="s">
        <v>41</v>
      </c>
      <c r="G19" s="17">
        <f>D19-C19</f>
        <v>0</v>
      </c>
      <c r="H19" s="30">
        <f>D19*100/C19-100</f>
        <v>0</v>
      </c>
      <c r="I19" s="17" t="s">
        <v>41</v>
      </c>
      <c r="J19" s="30" t="s">
        <v>41</v>
      </c>
    </row>
    <row r="20" spans="1:10" ht="30" x14ac:dyDescent="0.25">
      <c r="A20" s="18">
        <v>15</v>
      </c>
      <c r="B20" s="28" t="s">
        <v>11</v>
      </c>
      <c r="C20" s="14">
        <v>0.20599999999999999</v>
      </c>
      <c r="D20" s="15">
        <v>0.20599999999999999</v>
      </c>
      <c r="E20" s="14">
        <v>0.20599999999999999</v>
      </c>
      <c r="F20" s="15">
        <v>0.20599999999999999</v>
      </c>
      <c r="G20" s="17">
        <f t="shared" si="1"/>
        <v>0</v>
      </c>
      <c r="H20" s="30">
        <f t="shared" si="2"/>
        <v>0</v>
      </c>
      <c r="I20" s="17">
        <f t="shared" si="3"/>
        <v>0</v>
      </c>
      <c r="J20" s="30">
        <f t="shared" si="0"/>
        <v>0</v>
      </c>
    </row>
    <row r="21" spans="1:10" ht="30" x14ac:dyDescent="0.25">
      <c r="A21" s="18">
        <v>16</v>
      </c>
      <c r="B21" s="28" t="s">
        <v>43</v>
      </c>
      <c r="C21" s="14" t="s">
        <v>41</v>
      </c>
      <c r="D21" s="14">
        <v>0.11799999999999999</v>
      </c>
      <c r="E21" s="14" t="s">
        <v>41</v>
      </c>
      <c r="F21" s="15">
        <v>0.36599999999999999</v>
      </c>
      <c r="G21" s="17"/>
      <c r="H21" s="16"/>
      <c r="I21" s="17"/>
      <c r="J21" s="16"/>
    </row>
    <row r="22" spans="1:10" x14ac:dyDescent="0.25">
      <c r="A22" s="18">
        <v>17</v>
      </c>
      <c r="B22" s="28" t="s">
        <v>14</v>
      </c>
      <c r="C22" s="14" t="s">
        <v>41</v>
      </c>
      <c r="D22" s="14" t="s">
        <v>41</v>
      </c>
      <c r="E22" s="14">
        <v>2.5750000000000002</v>
      </c>
      <c r="F22" s="15" t="s">
        <v>41</v>
      </c>
      <c r="G22" s="17" t="s">
        <v>41</v>
      </c>
      <c r="H22" s="16" t="s">
        <v>41</v>
      </c>
      <c r="I22" s="17" t="s">
        <v>41</v>
      </c>
      <c r="J22" s="16" t="s">
        <v>41</v>
      </c>
    </row>
    <row r="23" spans="1:10" x14ac:dyDescent="0.25">
      <c r="A23" s="18">
        <v>18</v>
      </c>
      <c r="B23" s="28" t="s">
        <v>13</v>
      </c>
      <c r="C23" s="14">
        <v>0.55600000000000005</v>
      </c>
      <c r="D23" s="15" t="s">
        <v>41</v>
      </c>
      <c r="E23" s="14">
        <v>0.55600000000000005</v>
      </c>
      <c r="F23" s="15" t="s">
        <v>41</v>
      </c>
      <c r="G23" s="17" t="s">
        <v>41</v>
      </c>
      <c r="H23" s="16" t="s">
        <v>41</v>
      </c>
      <c r="I23" s="17" t="s">
        <v>41</v>
      </c>
      <c r="J23" s="16" t="s">
        <v>41</v>
      </c>
    </row>
  </sheetData>
  <mergeCells count="9">
    <mergeCell ref="A1:J1"/>
    <mergeCell ref="A3:A5"/>
    <mergeCell ref="B3:B5"/>
    <mergeCell ref="C3:F3"/>
    <mergeCell ref="G3:J3"/>
    <mergeCell ref="C4:D4"/>
    <mergeCell ref="E4:F4"/>
    <mergeCell ref="G4:H4"/>
    <mergeCell ref="I4:J4"/>
  </mergeCells>
  <pageMargins left="0.98425196850393704" right="0.19685039370078741" top="0.59055118110236215" bottom="0" header="0.51181102362204722" footer="0.51181102362204722"/>
  <pageSetup paperSize="9" scale="77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2"/>
  <sheetViews>
    <sheetView workbookViewId="0">
      <selection activeCell="L24" sqref="L24"/>
    </sheetView>
  </sheetViews>
  <sheetFormatPr defaultColWidth="8.85546875" defaultRowHeight="15" x14ac:dyDescent="0.25"/>
  <cols>
    <col min="1" max="1" width="4.5703125" style="4" customWidth="1"/>
    <col min="2" max="2" width="19.28515625" style="4" customWidth="1"/>
    <col min="3" max="5" width="14.28515625" style="4" customWidth="1"/>
    <col min="6" max="6" width="13.7109375" style="8" customWidth="1"/>
    <col min="7" max="7" width="13.7109375" style="4" customWidth="1"/>
    <col min="8" max="8" width="10.42578125" style="4" customWidth="1"/>
    <col min="9" max="16384" width="8.85546875" style="4"/>
  </cols>
  <sheetData>
    <row r="1" spans="1:8" ht="63" customHeight="1" x14ac:dyDescent="0.25">
      <c r="A1" s="21" t="s">
        <v>45</v>
      </c>
      <c r="B1" s="21"/>
      <c r="C1" s="21"/>
      <c r="D1" s="21"/>
      <c r="E1" s="21"/>
      <c r="F1" s="21"/>
      <c r="G1" s="21"/>
      <c r="H1" s="21"/>
    </row>
    <row r="3" spans="1:8" ht="40.700000000000003" customHeight="1" x14ac:dyDescent="0.25">
      <c r="A3" s="25" t="s">
        <v>0</v>
      </c>
      <c r="B3" s="25" t="s">
        <v>22</v>
      </c>
      <c r="C3" s="25" t="s">
        <v>36</v>
      </c>
      <c r="D3" s="25" t="s">
        <v>37</v>
      </c>
      <c r="E3" s="24" t="s">
        <v>38</v>
      </c>
      <c r="F3" s="24"/>
      <c r="G3" s="22" t="s">
        <v>49</v>
      </c>
      <c r="H3" s="23"/>
    </row>
    <row r="4" spans="1:8" ht="30" x14ac:dyDescent="0.25">
      <c r="A4" s="26"/>
      <c r="B4" s="26"/>
      <c r="C4" s="26"/>
      <c r="D4" s="26"/>
      <c r="E4" s="3" t="s">
        <v>40</v>
      </c>
      <c r="F4" s="9" t="s">
        <v>46</v>
      </c>
      <c r="G4" s="1" t="s">
        <v>18</v>
      </c>
      <c r="H4" s="32" t="s">
        <v>19</v>
      </c>
    </row>
    <row r="5" spans="1:8" ht="15.75" x14ac:dyDescent="0.25">
      <c r="A5" s="24">
        <v>1</v>
      </c>
      <c r="B5" s="25" t="s">
        <v>39</v>
      </c>
      <c r="C5" s="24" t="s">
        <v>23</v>
      </c>
      <c r="D5" s="1" t="s">
        <v>24</v>
      </c>
      <c r="E5" s="6">
        <v>4194.8100000000004</v>
      </c>
      <c r="F5" s="7">
        <v>6203.44</v>
      </c>
      <c r="G5" s="5">
        <f>F5-E5</f>
        <v>2008.6299999999992</v>
      </c>
      <c r="H5" s="33">
        <f>F5*100/E5-100</f>
        <v>47.883694374715418</v>
      </c>
    </row>
    <row r="6" spans="1:8" ht="15.75" x14ac:dyDescent="0.25">
      <c r="A6" s="24"/>
      <c r="B6" s="26"/>
      <c r="C6" s="24"/>
      <c r="D6" s="1" t="s">
        <v>25</v>
      </c>
      <c r="E6" s="6">
        <v>4738.3</v>
      </c>
      <c r="F6" s="7" t="s">
        <v>41</v>
      </c>
      <c r="G6" s="5" t="s">
        <v>41</v>
      </c>
      <c r="H6" s="33" t="s">
        <v>41</v>
      </c>
    </row>
    <row r="7" spans="1:8" ht="15.75" x14ac:dyDescent="0.25">
      <c r="A7" s="24"/>
      <c r="B7" s="26"/>
      <c r="C7" s="24"/>
      <c r="D7" s="1" t="s">
        <v>26</v>
      </c>
      <c r="E7" s="6">
        <v>5049.6899999999996</v>
      </c>
      <c r="F7" s="7">
        <v>7098.77</v>
      </c>
      <c r="G7" s="5">
        <f t="shared" ref="G7:G21" si="0">F7-E7</f>
        <v>2049.0800000000008</v>
      </c>
      <c r="H7" s="33">
        <f t="shared" ref="H7:H21" si="1">F7*100/E7-100</f>
        <v>40.578332531303914</v>
      </c>
    </row>
    <row r="8" spans="1:8" ht="15.75" x14ac:dyDescent="0.25">
      <c r="A8" s="24"/>
      <c r="B8" s="26"/>
      <c r="C8" s="24" t="s">
        <v>27</v>
      </c>
      <c r="D8" s="1" t="s">
        <v>24</v>
      </c>
      <c r="E8" s="6">
        <v>5057.84</v>
      </c>
      <c r="F8" s="7">
        <v>6274.86</v>
      </c>
      <c r="G8" s="5">
        <f t="shared" si="0"/>
        <v>1217.0199999999995</v>
      </c>
      <c r="H8" s="33">
        <f t="shared" si="1"/>
        <v>24.062050203248816</v>
      </c>
    </row>
    <row r="9" spans="1:8" ht="15.75" x14ac:dyDescent="0.25">
      <c r="A9" s="24"/>
      <c r="B9" s="26"/>
      <c r="C9" s="24"/>
      <c r="D9" s="1" t="s">
        <v>25</v>
      </c>
      <c r="E9" s="6">
        <v>5223.01</v>
      </c>
      <c r="F9" s="7" t="s">
        <v>41</v>
      </c>
      <c r="G9" s="5" t="s">
        <v>41</v>
      </c>
      <c r="H9" s="33" t="s">
        <v>41</v>
      </c>
    </row>
    <row r="10" spans="1:8" ht="15.75" x14ac:dyDescent="0.25">
      <c r="A10" s="24"/>
      <c r="B10" s="26"/>
      <c r="C10" s="24"/>
      <c r="D10" s="1" t="s">
        <v>26</v>
      </c>
      <c r="E10" s="6">
        <v>5405.24</v>
      </c>
      <c r="F10" s="7">
        <v>7786.9</v>
      </c>
      <c r="G10" s="5">
        <f t="shared" si="0"/>
        <v>2381.66</v>
      </c>
      <c r="H10" s="33">
        <f t="shared" si="1"/>
        <v>44.062058298983942</v>
      </c>
    </row>
    <row r="11" spans="1:8" ht="15.75" x14ac:dyDescent="0.25">
      <c r="A11" s="24"/>
      <c r="B11" s="26"/>
      <c r="C11" s="24" t="s">
        <v>28</v>
      </c>
      <c r="D11" s="1" t="s">
        <v>24</v>
      </c>
      <c r="E11" s="6">
        <v>4717.21</v>
      </c>
      <c r="F11" s="7">
        <v>6819.03</v>
      </c>
      <c r="G11" s="5">
        <f t="shared" si="0"/>
        <v>2101.8199999999997</v>
      </c>
      <c r="H11" s="33">
        <f t="shared" si="1"/>
        <v>44.556422122398629</v>
      </c>
    </row>
    <row r="12" spans="1:8" ht="15.75" x14ac:dyDescent="0.25">
      <c r="A12" s="24"/>
      <c r="B12" s="26"/>
      <c r="C12" s="24"/>
      <c r="D12" s="1" t="s">
        <v>25</v>
      </c>
      <c r="E12" s="6">
        <v>5334.17</v>
      </c>
      <c r="F12" s="7" t="s">
        <v>41</v>
      </c>
      <c r="G12" s="5" t="s">
        <v>41</v>
      </c>
      <c r="H12" s="33" t="s">
        <v>41</v>
      </c>
    </row>
    <row r="13" spans="1:8" ht="15.75" x14ac:dyDescent="0.25">
      <c r="A13" s="24"/>
      <c r="B13" s="26"/>
      <c r="C13" s="24"/>
      <c r="D13" s="1" t="s">
        <v>26</v>
      </c>
      <c r="E13" s="6">
        <v>5748.21</v>
      </c>
      <c r="F13" s="7">
        <v>8158.72</v>
      </c>
      <c r="G13" s="5">
        <f t="shared" si="0"/>
        <v>2410.5100000000002</v>
      </c>
      <c r="H13" s="33">
        <f t="shared" si="1"/>
        <v>41.934967581212248</v>
      </c>
    </row>
    <row r="14" spans="1:8" ht="15.75" x14ac:dyDescent="0.25">
      <c r="A14" s="24"/>
      <c r="B14" s="26"/>
      <c r="C14" s="24" t="s">
        <v>29</v>
      </c>
      <c r="D14" s="1" t="s">
        <v>24</v>
      </c>
      <c r="E14" s="6">
        <v>5390.19</v>
      </c>
      <c r="F14" s="7">
        <v>6871.65</v>
      </c>
      <c r="G14" s="5">
        <f t="shared" si="0"/>
        <v>1481.46</v>
      </c>
      <c r="H14" s="33">
        <f t="shared" si="1"/>
        <v>27.48437439125523</v>
      </c>
    </row>
    <row r="15" spans="1:8" ht="15.75" x14ac:dyDescent="0.25">
      <c r="A15" s="24"/>
      <c r="B15" s="26"/>
      <c r="C15" s="24"/>
      <c r="D15" s="1" t="s">
        <v>25</v>
      </c>
      <c r="E15" s="6">
        <v>6322.32</v>
      </c>
      <c r="F15" s="7" t="s">
        <v>41</v>
      </c>
      <c r="G15" s="5" t="s">
        <v>41</v>
      </c>
      <c r="H15" s="33" t="s">
        <v>41</v>
      </c>
    </row>
    <row r="16" spans="1:8" ht="15.75" x14ac:dyDescent="0.25">
      <c r="A16" s="24"/>
      <c r="B16" s="27"/>
      <c r="C16" s="24"/>
      <c r="D16" s="1" t="s">
        <v>26</v>
      </c>
      <c r="E16" s="6">
        <v>6476.67</v>
      </c>
      <c r="F16" s="7">
        <v>9274.9</v>
      </c>
      <c r="G16" s="5">
        <f t="shared" si="0"/>
        <v>2798.2299999999996</v>
      </c>
      <c r="H16" s="33">
        <f t="shared" si="1"/>
        <v>43.204764176652503</v>
      </c>
    </row>
    <row r="17" spans="1:8" ht="15.75" x14ac:dyDescent="0.25">
      <c r="A17" s="24">
        <v>2</v>
      </c>
      <c r="B17" s="24" t="s">
        <v>30</v>
      </c>
      <c r="C17" s="1" t="s">
        <v>31</v>
      </c>
      <c r="D17" s="1" t="s">
        <v>24</v>
      </c>
      <c r="E17" s="6">
        <v>5136.3900000000003</v>
      </c>
      <c r="F17" s="7">
        <v>5527.7</v>
      </c>
      <c r="G17" s="5">
        <f t="shared" si="0"/>
        <v>391.30999999999949</v>
      </c>
      <c r="H17" s="33">
        <f t="shared" si="1"/>
        <v>7.618385675542541</v>
      </c>
    </row>
    <row r="18" spans="1:8" ht="15.75" x14ac:dyDescent="0.25">
      <c r="A18" s="24"/>
      <c r="B18" s="24"/>
      <c r="C18" s="1" t="s">
        <v>32</v>
      </c>
      <c r="D18" s="1" t="s">
        <v>26</v>
      </c>
      <c r="E18" s="6">
        <v>4569.74</v>
      </c>
      <c r="F18" s="7" t="s">
        <v>41</v>
      </c>
      <c r="G18" s="5" t="s">
        <v>41</v>
      </c>
      <c r="H18" s="33" t="s">
        <v>41</v>
      </c>
    </row>
    <row r="19" spans="1:8" ht="15.75" x14ac:dyDescent="0.25">
      <c r="A19" s="24"/>
      <c r="B19" s="24"/>
      <c r="C19" s="1" t="s">
        <v>33</v>
      </c>
      <c r="D19" s="1" t="s">
        <v>24</v>
      </c>
      <c r="E19" s="6">
        <v>5176.32</v>
      </c>
      <c r="F19" s="7">
        <v>5326.48</v>
      </c>
      <c r="G19" s="5">
        <f t="shared" si="0"/>
        <v>150.15999999999985</v>
      </c>
      <c r="H19" s="33">
        <f t="shared" si="1"/>
        <v>2.9009025717111854</v>
      </c>
    </row>
    <row r="20" spans="1:8" ht="15.75" x14ac:dyDescent="0.25">
      <c r="A20" s="24"/>
      <c r="B20" s="24"/>
      <c r="C20" s="1" t="s">
        <v>29</v>
      </c>
      <c r="D20" s="1" t="s">
        <v>26</v>
      </c>
      <c r="E20" s="6">
        <v>4955.29</v>
      </c>
      <c r="F20" s="7" t="s">
        <v>41</v>
      </c>
      <c r="G20" s="5" t="s">
        <v>41</v>
      </c>
      <c r="H20" s="33" t="s">
        <v>41</v>
      </c>
    </row>
    <row r="21" spans="1:8" ht="15.75" x14ac:dyDescent="0.25">
      <c r="A21" s="24"/>
      <c r="B21" s="24"/>
      <c r="C21" s="1" t="s">
        <v>34</v>
      </c>
      <c r="D21" s="1" t="s">
        <v>24</v>
      </c>
      <c r="E21" s="6">
        <v>6132.09</v>
      </c>
      <c r="F21" s="7">
        <v>6497.76</v>
      </c>
      <c r="G21" s="5">
        <f t="shared" si="0"/>
        <v>365.67000000000007</v>
      </c>
      <c r="H21" s="33">
        <f t="shared" si="1"/>
        <v>5.9632197179102064</v>
      </c>
    </row>
    <row r="22" spans="1:8" ht="15.75" x14ac:dyDescent="0.25">
      <c r="A22" s="24"/>
      <c r="B22" s="24"/>
      <c r="C22" s="1" t="s">
        <v>35</v>
      </c>
      <c r="D22" s="1" t="s">
        <v>26</v>
      </c>
      <c r="E22" s="6">
        <v>5896.34</v>
      </c>
      <c r="F22" s="7" t="s">
        <v>41</v>
      </c>
      <c r="G22" s="5" t="s">
        <v>41</v>
      </c>
      <c r="H22" s="33" t="s">
        <v>41</v>
      </c>
    </row>
  </sheetData>
  <mergeCells count="15">
    <mergeCell ref="A1:H1"/>
    <mergeCell ref="G3:H3"/>
    <mergeCell ref="A17:A22"/>
    <mergeCell ref="B17:B22"/>
    <mergeCell ref="B5:B16"/>
    <mergeCell ref="E3:F3"/>
    <mergeCell ref="C3:C4"/>
    <mergeCell ref="D3:D4"/>
    <mergeCell ref="A3:A4"/>
    <mergeCell ref="B3:B4"/>
    <mergeCell ref="A5:A16"/>
    <mergeCell ref="C5:C7"/>
    <mergeCell ref="C8:C10"/>
    <mergeCell ref="C11:C13"/>
    <mergeCell ref="C14:C16"/>
  </mergeCells>
  <pageMargins left="0.98425196850393704" right="0.19685039370078741" top="0.59055118110236215" bottom="0" header="0.51181102362204722" footer="0.51181102362204722"/>
  <pageSetup paperSize="9" scale="86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Ставки за нагрузку ЧР</vt:lpstr>
      <vt:lpstr>Ставки за СМР по ЧР</vt:lpstr>
      <vt:lpstr>'Ставки за нагрузку ЧР'!Область_печати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2019-09-05T12:24:33Z</dcterms:modified>
</cp:coreProperties>
</file>