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5600" windowHeight="10812"/>
  </bookViews>
  <sheets>
    <sheet name="Лист1" sheetId="1" r:id="rId1"/>
  </sheets>
  <definedNames>
    <definedName name="_xlnm.Print_Area" localSheetId="0">Лист1!$A$1:$J$33</definedName>
  </definedNames>
  <calcPr calcId="145621"/>
</workbook>
</file>

<file path=xl/calcChain.xml><?xml version="1.0" encoding="utf-8"?>
<calcChain xmlns="http://schemas.openxmlformats.org/spreadsheetml/2006/main">
  <c r="F32" i="1" l="1"/>
  <c r="C32" i="1"/>
  <c r="C29" i="1"/>
  <c r="C24" i="1"/>
  <c r="I32" i="1" l="1"/>
  <c r="F29" i="1"/>
  <c r="I29" i="1" s="1"/>
  <c r="F31" i="1"/>
  <c r="C31" i="1"/>
  <c r="I31" i="1" l="1"/>
  <c r="F30" i="1"/>
  <c r="C30" i="1"/>
  <c r="C27" i="1"/>
  <c r="F28" i="1"/>
  <c r="C28" i="1"/>
  <c r="F27" i="1"/>
  <c r="F26" i="1"/>
  <c r="C26" i="1"/>
  <c r="F25" i="1"/>
  <c r="C25" i="1"/>
  <c r="F13" i="1"/>
  <c r="F14" i="1"/>
  <c r="F15" i="1"/>
  <c r="F16" i="1"/>
  <c r="C13" i="1"/>
  <c r="C14" i="1"/>
  <c r="C15" i="1"/>
  <c r="C16" i="1"/>
  <c r="F12" i="1"/>
  <c r="F11" i="1"/>
  <c r="C12" i="1"/>
  <c r="C17" i="1"/>
  <c r="I26" i="1" l="1"/>
  <c r="I25" i="1"/>
  <c r="I13" i="1"/>
  <c r="I14" i="1"/>
  <c r="I30" i="1"/>
  <c r="I28" i="1"/>
  <c r="I27" i="1"/>
  <c r="F24" i="1"/>
  <c r="F22" i="1"/>
  <c r="C22" i="1"/>
  <c r="F21" i="1"/>
  <c r="C21" i="1"/>
  <c r="F20" i="1"/>
  <c r="C20" i="1"/>
  <c r="F19" i="1"/>
  <c r="C19" i="1"/>
  <c r="F18" i="1"/>
  <c r="C18" i="1"/>
  <c r="I12" i="1"/>
  <c r="I15" i="1"/>
  <c r="I22" i="1" l="1"/>
  <c r="I24" i="1"/>
  <c r="I21" i="1"/>
  <c r="I20" i="1"/>
  <c r="I19" i="1"/>
  <c r="I18" i="1"/>
  <c r="F17" i="1"/>
  <c r="I17" i="1" s="1"/>
  <c r="C11" i="1"/>
  <c r="I11" i="1" s="1"/>
  <c r="F9" i="1"/>
  <c r="C9" i="1"/>
  <c r="I9" i="1" l="1"/>
</calcChain>
</file>

<file path=xl/sharedStrings.xml><?xml version="1.0" encoding="utf-8"?>
<sst xmlns="http://schemas.openxmlformats.org/spreadsheetml/2006/main" count="62" uniqueCount="51">
  <si>
    <t>тыс. рублей</t>
  </si>
  <si>
    <t>№п/п</t>
  </si>
  <si>
    <t>Наименование муниципальной программы</t>
  </si>
  <si>
    <t>1.</t>
  </si>
  <si>
    <t>1.1.</t>
  </si>
  <si>
    <t>2.</t>
  </si>
  <si>
    <t xml:space="preserve">Объем финансирования </t>
  </si>
  <si>
    <t>средства республиканского бюджета ЧР</t>
  </si>
  <si>
    <t>средства местного бюджета</t>
  </si>
  <si>
    <t>в том числе:</t>
  </si>
  <si>
    <t>1.2.</t>
  </si>
  <si>
    <t>ПЛАН</t>
  </si>
  <si>
    <t>Всего (гр.4+гр.5)</t>
  </si>
  <si>
    <t>Всего (гр.7+гр.8)</t>
  </si>
  <si>
    <t>% освоения (гр.6/гр.3*100)</t>
  </si>
  <si>
    <t xml:space="preserve"> Строительство (реконструкция) котельных, инженерных сетей муниципальных образований</t>
  </si>
  <si>
    <t xml:space="preserve">   Предоставление жилых помещений по договорам социального найма гражданам, в том числе состоящим на учете в качестве нуждающихся в жилых помещениях, в соответствии со статьями 49, 57 Жилищного кодекса Российской Федерации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</si>
  <si>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</si>
  <si>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 xml:space="preserve">  Осуществление отдельных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пункте 3 части 1 статьи 11 Закона Чувашской Республики "О регулировании жилищных отношений" и состоящих на учете в качестве нуждающихся в жилых помещениях, за счет субвенции, предоставляемой из республиканского бюджета Чувашской Республики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</si>
  <si>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</si>
  <si>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1.4</t>
  </si>
  <si>
    <t>1.5</t>
  </si>
  <si>
    <t>1.6</t>
  </si>
  <si>
    <t>7.1.</t>
  </si>
  <si>
    <t xml:space="preserve">  Строительство объектов инженерной инфраструктуры для модульных фельдшерско-акушерских пунктовоб</t>
  </si>
  <si>
    <t>Финансирование муниципальных программ Вурнарского района  Чувашской Республики</t>
  </si>
  <si>
    <t xml:space="preserve">Муниципальная программа "Развитие потенциала природно-сырьевых ресурсов и повышение экологической безопасности" </t>
  </si>
  <si>
    <r>
      <t>ФАКТ (</t>
    </r>
    <r>
      <rPr>
        <b/>
        <sz val="12"/>
        <color theme="1"/>
        <rFont val="Times New Roman"/>
        <family val="1"/>
        <charset val="204"/>
      </rPr>
      <t>на 01.01.2019</t>
    </r>
    <r>
      <rPr>
        <sz val="12"/>
        <color theme="1"/>
        <rFont val="Times New Roman"/>
        <family val="1"/>
        <charset val="204"/>
      </rPr>
      <t>)</t>
    </r>
  </si>
  <si>
    <t xml:space="preserve">Муниципальная программа "Формирование современной городской среды" </t>
  </si>
  <si>
    <t>Срок исполнения муниципального контракта (модернизация теплотрассы) 01.05.2019</t>
  </si>
  <si>
    <t>Экономия за счет проведения аукциона</t>
  </si>
  <si>
    <t>Электронный аукцион на приобретение жил.помещения признан несостоявшимся дважды, в связи с отсутствием заявок. Денежные средства планируется освоить в 2019 году.</t>
  </si>
  <si>
    <t>1.Срок исполнения муниципального контракта (модернизация теплотрассы) 01.05.2019                                                            2.Электронный аукцион на приобретение жил.помещения признан несостоявшимся дважды, в связи с отсутствием заявок. Денежные средства планируется освоить в 2019 году.</t>
  </si>
  <si>
    <t xml:space="preserve">На основании Постановления Кабинета Министров Чувашской Республики от 20.12.2018 № 529  на финансирование муниципальной программы из республиканского бюджета выделены дополнительные средства на укрепление материально-технической базы, обеспечения безопасности и антитеррористической защищенности образовательных учреждений на общую сумму 19 млн. рублей. В связи со сжатыми сроками определение поставщиков и подрядчиков конкурентным способом не представлялось возможным. Финансовые средства возвращаются в республиканский бюджет. </t>
  </si>
  <si>
    <t>1.По мероприятию "Обеспечение мер социальной поддержки отдельных категорий граждан по оплате ЖКУ за счет субвенции, предоставляемой из бюджета Чув.Респ." освоено 93,9% в связи с отсутствием обращений социальных работников.                       2.По мероприятию "Выплаты пенсии за выслугу лет муниципальным служащим" освоено 36%, в связи с отсутствием оснований для выплаты пенсий</t>
  </si>
  <si>
    <t>Денежные средства выделены на обновление материально - технической базы сельских клубов и Домов культуры. Работы продолжаются. Завершение ремонтных работ, согласно контрактам, планируется в 2019 году</t>
  </si>
  <si>
    <t xml:space="preserve">Свободный остаток образовался в связи с отсутствием потребности:
На средства резервного фонда 228 тыс.рублей; 
исполнение судебных актов по обращениям взыскания на средства бюджета Вурнарского раойна -3663,8 тыс.рублей;
на реализацию проектов развития общественной инфраструктуры, основанных на местных инициативах -232,7 тыс рублей;
 на выполнение кадастровых работ -389,1 тыс.рублей
</t>
  </si>
  <si>
    <t xml:space="preserve">Муниципальная программа "Развитие жилищного строительства и сферы жилищно-коммунального хозяйства"  Отдел строительства и ЖКХ 8(83537)2-52-31, 2-53-83, 2-53-84, </t>
  </si>
  <si>
    <t>Муниципальная программа "Социальная поддержка граждан"  Отдел организационной, кадровой и юридической службы 8(83537)2-58-85, 2-52-04</t>
  </si>
  <si>
    <t>Муниципальная программа "Развитие культуры и туризма"  Отдел культуры 8(83537)2-53-87</t>
  </si>
  <si>
    <t>Муниципальная программа "Развитие культуры и спорта"  Отдел культуры 8(83537)2-53-38</t>
  </si>
  <si>
    <t>Муниципальная программа "Содействие занятости населения"  Отдел СХ 8(83537)2-52-15, 2-51-59</t>
  </si>
  <si>
    <t>Муниципальная программа "Развитие образования"  Отдел образования  8(83537)2-52-08, 2-54-39, 2-60-48</t>
  </si>
  <si>
    <t>Муниципальная программа "Развитие сельского хозяйства ирегулирование рынка сельскохозяйственной продукции, сырья и продовольствия"   Отдел СХ 8(83537)2-52-15, 2-51-59</t>
  </si>
  <si>
    <t>Муниципальная программа "Экономическое развитие"   Отдел экономики 8(83537)2-64-24</t>
  </si>
  <si>
    <t xml:space="preserve">Муниципальная программа "Развитие транспортной системы"  Отдел строительства и ЖКХ 8(83537)2-52-31, 2-53-83, 2-53-84, </t>
  </si>
  <si>
    <t>Муниципальная программа "Управление общественными финансами и муниципальным долгом"  Финансовый отдел  8(83537)2-59-32, 2-52-05</t>
  </si>
  <si>
    <t>Муниципальная программа "Развитие потенциала муниципального управления" Отдел организационной, кадровой и юридической службы 8(83537)2-58-85, 2-52-04</t>
  </si>
  <si>
    <t>Муниципальная программа "Информационное общество Чувашии" Отдел организационной, кадровой и юридической службы 8(83537)2-58-85, 2-52-04</t>
  </si>
  <si>
    <t>Муниципальная программа "Повышение  безопасности жизнедеятельности населения и территорий чувашской Республики" Отдел специальных программ 8(83537)2-51-87</t>
  </si>
  <si>
    <r>
      <t>Примечание (</t>
    </r>
    <r>
      <rPr>
        <b/>
        <sz val="14"/>
        <rFont val="Times New Roman"/>
        <family val="1"/>
        <charset val="204"/>
      </rPr>
      <t xml:space="preserve">причины низкого освоения)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</si>
</sst>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ET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="70" zoomScaleNormal="70" zoomScaleSheetLayoutView="70" workbookViewId="0">
      <pane ySplit="7" topLeftCell="A8" activePane="bottomLeft" state="frozen"/>
      <selection pane="bottomLeft" activeCell="C9" sqref="C9"/>
    </sheetView>
  </sheetViews>
  <sheetFormatPr defaultRowHeight="14.4"/>
  <cols>
    <col min="1" max="1" width="10.88671875" customWidth="1"/>
    <col min="2" max="2" width="58.6640625" customWidth="1"/>
    <col min="3" max="3" width="12.44140625" customWidth="1"/>
    <col min="4" max="4" width="14.5546875" customWidth="1"/>
    <col min="5" max="5" width="14.88671875" customWidth="1"/>
    <col min="6" max="6" width="11.88671875" customWidth="1"/>
    <col min="7" max="7" width="14.33203125" customWidth="1"/>
    <col min="8" max="8" width="13" customWidth="1"/>
    <col min="9" max="9" width="16.6640625" customWidth="1"/>
    <col min="10" max="10" width="34.109375" customWidth="1"/>
  </cols>
  <sheetData>
    <row r="1" spans="1:10" ht="16.8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>
      <c r="A2" s="19" t="s">
        <v>0</v>
      </c>
      <c r="B2" s="19"/>
      <c r="C2" s="20"/>
      <c r="D2" s="20"/>
      <c r="E2" s="20"/>
      <c r="F2" s="20"/>
      <c r="G2" s="20"/>
      <c r="H2" s="20"/>
      <c r="I2" s="20"/>
      <c r="J2" s="20"/>
    </row>
    <row r="3" spans="1:10" ht="24.75" customHeight="1">
      <c r="A3" s="23" t="s">
        <v>1</v>
      </c>
      <c r="B3" s="23" t="s">
        <v>2</v>
      </c>
      <c r="C3" s="24" t="s">
        <v>6</v>
      </c>
      <c r="D3" s="25"/>
      <c r="E3" s="25"/>
      <c r="F3" s="25"/>
      <c r="G3" s="25"/>
      <c r="H3" s="25"/>
      <c r="I3" s="25"/>
      <c r="J3" s="25"/>
    </row>
    <row r="4" spans="1:10" ht="15.75" customHeight="1">
      <c r="A4" s="23"/>
      <c r="B4" s="23"/>
      <c r="C4" s="23">
        <v>2018</v>
      </c>
      <c r="D4" s="23"/>
      <c r="E4" s="23"/>
      <c r="F4" s="23"/>
      <c r="G4" s="23"/>
      <c r="H4" s="23"/>
      <c r="I4" s="23"/>
      <c r="J4" s="23"/>
    </row>
    <row r="5" spans="1:10" ht="15.75" customHeight="1">
      <c r="A5" s="23"/>
      <c r="B5" s="23"/>
      <c r="C5" s="23" t="s">
        <v>11</v>
      </c>
      <c r="D5" s="23"/>
      <c r="E5" s="23"/>
      <c r="F5" s="23" t="s">
        <v>27</v>
      </c>
      <c r="G5" s="23"/>
      <c r="H5" s="23"/>
      <c r="I5" s="23" t="s">
        <v>14</v>
      </c>
      <c r="J5" s="30" t="s">
        <v>50</v>
      </c>
    </row>
    <row r="6" spans="1:10" ht="15.75" customHeight="1">
      <c r="A6" s="23"/>
      <c r="B6" s="23"/>
      <c r="C6" s="23" t="s">
        <v>12</v>
      </c>
      <c r="D6" s="23" t="s">
        <v>9</v>
      </c>
      <c r="E6" s="23"/>
      <c r="F6" s="23" t="s">
        <v>13</v>
      </c>
      <c r="G6" s="23" t="s">
        <v>9</v>
      </c>
      <c r="H6" s="23"/>
      <c r="I6" s="23"/>
      <c r="J6" s="30"/>
    </row>
    <row r="7" spans="1:10" ht="62.4">
      <c r="A7" s="23"/>
      <c r="B7" s="23"/>
      <c r="C7" s="23"/>
      <c r="D7" s="4" t="s">
        <v>7</v>
      </c>
      <c r="E7" s="4" t="s">
        <v>8</v>
      </c>
      <c r="F7" s="23"/>
      <c r="G7" s="4" t="s">
        <v>7</v>
      </c>
      <c r="H7" s="4" t="s">
        <v>8</v>
      </c>
      <c r="I7" s="23"/>
      <c r="J7" s="30"/>
    </row>
    <row r="8" spans="1:10" ht="15.6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</row>
    <row r="9" spans="1:10" ht="124.2">
      <c r="A9" s="2" t="s">
        <v>3</v>
      </c>
      <c r="B9" s="26" t="s">
        <v>37</v>
      </c>
      <c r="C9" s="9">
        <f>D9+E9</f>
        <v>44752.600000000006</v>
      </c>
      <c r="D9" s="9">
        <v>19836.2</v>
      </c>
      <c r="E9" s="9">
        <v>24916.400000000001</v>
      </c>
      <c r="F9" s="9">
        <f>G9+H9</f>
        <v>41845.699999999997</v>
      </c>
      <c r="G9" s="9">
        <v>19666.5</v>
      </c>
      <c r="H9" s="9">
        <v>22179.200000000001</v>
      </c>
      <c r="I9" s="9">
        <f>F9/C9*100</f>
        <v>93.504511469724648</v>
      </c>
      <c r="J9" s="16" t="s">
        <v>32</v>
      </c>
    </row>
    <row r="10" spans="1:10" s="1" customFormat="1" ht="16.2">
      <c r="A10" s="3"/>
      <c r="B10" s="27" t="s">
        <v>9</v>
      </c>
      <c r="C10" s="10"/>
      <c r="D10" s="10"/>
      <c r="E10" s="10"/>
      <c r="F10" s="10"/>
      <c r="G10" s="10"/>
      <c r="H10" s="10"/>
      <c r="I10" s="9"/>
      <c r="J10" s="17"/>
    </row>
    <row r="11" spans="1:10" ht="42">
      <c r="A11" s="4" t="s">
        <v>4</v>
      </c>
      <c r="B11" s="28" t="s">
        <v>15</v>
      </c>
      <c r="C11" s="7">
        <f>D11+E11</f>
        <v>600</v>
      </c>
      <c r="D11" s="7">
        <v>0</v>
      </c>
      <c r="E11" s="7">
        <v>600</v>
      </c>
      <c r="F11" s="9">
        <f t="shared" ref="F11:F16" si="0">G11+H11</f>
        <v>300</v>
      </c>
      <c r="G11" s="7">
        <v>0</v>
      </c>
      <c r="H11" s="7">
        <v>300</v>
      </c>
      <c r="I11" s="9">
        <f t="shared" ref="I11:I17" si="1">F11/C11*100</f>
        <v>50</v>
      </c>
      <c r="J11" s="18" t="s">
        <v>29</v>
      </c>
    </row>
    <row r="12" spans="1:10" ht="83.4">
      <c r="A12" s="4" t="s">
        <v>10</v>
      </c>
      <c r="B12" s="28" t="s">
        <v>16</v>
      </c>
      <c r="C12" s="7">
        <f>D12+E12</f>
        <v>1720</v>
      </c>
      <c r="D12" s="7">
        <v>0</v>
      </c>
      <c r="E12" s="7">
        <v>1720</v>
      </c>
      <c r="F12" s="9">
        <f t="shared" si="0"/>
        <v>860</v>
      </c>
      <c r="G12" s="7">
        <v>0</v>
      </c>
      <c r="H12" s="7">
        <v>860</v>
      </c>
      <c r="I12" s="9">
        <f t="shared" si="1"/>
        <v>50</v>
      </c>
      <c r="J12" s="18" t="s">
        <v>31</v>
      </c>
    </row>
    <row r="13" spans="1:10" ht="46.8">
      <c r="A13" s="5" t="s">
        <v>20</v>
      </c>
      <c r="B13" s="28" t="s">
        <v>17</v>
      </c>
      <c r="C13" s="7">
        <f t="shared" ref="C13:C16" si="2">D13+E13</f>
        <v>190.2</v>
      </c>
      <c r="D13" s="7">
        <v>0</v>
      </c>
      <c r="E13" s="7">
        <v>190.2</v>
      </c>
      <c r="F13" s="9">
        <f t="shared" si="0"/>
        <v>0</v>
      </c>
      <c r="G13" s="7">
        <v>0</v>
      </c>
      <c r="H13" s="7">
        <v>0</v>
      </c>
      <c r="I13" s="9">
        <f t="shared" si="1"/>
        <v>0</v>
      </c>
      <c r="J13" s="18"/>
    </row>
    <row r="14" spans="1:10" ht="140.4">
      <c r="A14" s="5" t="s">
        <v>21</v>
      </c>
      <c r="B14" s="28" t="s">
        <v>18</v>
      </c>
      <c r="C14" s="7">
        <f t="shared" si="2"/>
        <v>4602.8</v>
      </c>
      <c r="D14" s="7">
        <v>4602.8</v>
      </c>
      <c r="E14" s="7">
        <v>0</v>
      </c>
      <c r="F14" s="9">
        <f t="shared" si="0"/>
        <v>4602.8</v>
      </c>
      <c r="G14" s="7">
        <v>4602.8</v>
      </c>
      <c r="H14" s="7">
        <v>0</v>
      </c>
      <c r="I14" s="9">
        <f t="shared" si="1"/>
        <v>100</v>
      </c>
      <c r="J14" s="18"/>
    </row>
    <row r="15" spans="1:10" ht="62.4">
      <c r="A15" s="5" t="s">
        <v>22</v>
      </c>
      <c r="B15" s="28" t="s">
        <v>19</v>
      </c>
      <c r="C15" s="7">
        <f t="shared" si="2"/>
        <v>3369.3</v>
      </c>
      <c r="D15" s="7">
        <v>3369.3</v>
      </c>
      <c r="E15" s="7">
        <v>0</v>
      </c>
      <c r="F15" s="9">
        <f t="shared" si="0"/>
        <v>3369.3</v>
      </c>
      <c r="G15" s="7">
        <v>3369.3</v>
      </c>
      <c r="H15" s="7">
        <v>0</v>
      </c>
      <c r="I15" s="9">
        <f t="shared" si="1"/>
        <v>100</v>
      </c>
      <c r="J15" s="18"/>
    </row>
    <row r="16" spans="1:10" ht="15.6">
      <c r="A16" s="11"/>
      <c r="B16" s="28"/>
      <c r="C16" s="7">
        <f t="shared" si="2"/>
        <v>0</v>
      </c>
      <c r="D16" s="7"/>
      <c r="E16" s="7"/>
      <c r="F16" s="9">
        <f t="shared" si="0"/>
        <v>0</v>
      </c>
      <c r="G16" s="7"/>
      <c r="H16" s="7"/>
      <c r="I16" s="9"/>
      <c r="J16" s="18"/>
    </row>
    <row r="17" spans="1:10" s="6" customFormat="1" ht="180">
      <c r="A17" s="8" t="s">
        <v>5</v>
      </c>
      <c r="B17" s="29" t="s">
        <v>38</v>
      </c>
      <c r="C17" s="9">
        <f t="shared" ref="C17:C22" si="3">D17+E17</f>
        <v>8353.5</v>
      </c>
      <c r="D17" s="7">
        <v>7642.5</v>
      </c>
      <c r="E17" s="7">
        <v>711</v>
      </c>
      <c r="F17" s="9">
        <f t="shared" ref="F17:F22" si="4">G17+H17</f>
        <v>7732.7</v>
      </c>
      <c r="G17" s="7">
        <v>7258.4</v>
      </c>
      <c r="H17" s="7">
        <v>474.3</v>
      </c>
      <c r="I17" s="9">
        <f t="shared" si="1"/>
        <v>92.568384509487032</v>
      </c>
      <c r="J17" s="18" t="s">
        <v>34</v>
      </c>
    </row>
    <row r="18" spans="1:10" ht="97.2">
      <c r="A18" s="2">
        <v>3</v>
      </c>
      <c r="B18" s="26" t="s">
        <v>39</v>
      </c>
      <c r="C18" s="9">
        <f t="shared" si="3"/>
        <v>71112.3</v>
      </c>
      <c r="D18" s="9">
        <v>17518.900000000001</v>
      </c>
      <c r="E18" s="9">
        <v>53593.4</v>
      </c>
      <c r="F18" s="9">
        <f t="shared" si="4"/>
        <v>63450.8</v>
      </c>
      <c r="G18" s="9">
        <v>11698.9</v>
      </c>
      <c r="H18" s="9">
        <v>51751.9</v>
      </c>
      <c r="I18" s="9">
        <f t="shared" ref="I18" si="5">F18/C18*100</f>
        <v>89.226195749539812</v>
      </c>
      <c r="J18" s="18" t="s">
        <v>35</v>
      </c>
    </row>
    <row r="19" spans="1:10" ht="31.2">
      <c r="A19" s="2">
        <v>4</v>
      </c>
      <c r="B19" s="26" t="s">
        <v>40</v>
      </c>
      <c r="C19" s="9">
        <f t="shared" si="3"/>
        <v>13040.1</v>
      </c>
      <c r="D19" s="9">
        <v>0</v>
      </c>
      <c r="E19" s="9">
        <v>13040.1</v>
      </c>
      <c r="F19" s="9">
        <f t="shared" si="4"/>
        <v>13040.1</v>
      </c>
      <c r="G19" s="9">
        <v>0</v>
      </c>
      <c r="H19" s="9">
        <v>13040.1</v>
      </c>
      <c r="I19" s="9">
        <f t="shared" ref="I19" si="6">F19/C19*100</f>
        <v>100</v>
      </c>
      <c r="J19" s="18"/>
    </row>
    <row r="20" spans="1:10" ht="31.2">
      <c r="A20" s="2">
        <v>5</v>
      </c>
      <c r="B20" s="26" t="s">
        <v>41</v>
      </c>
      <c r="C20" s="9">
        <f t="shared" si="3"/>
        <v>128.4</v>
      </c>
      <c r="D20" s="7">
        <v>68.400000000000006</v>
      </c>
      <c r="E20" s="7">
        <v>60</v>
      </c>
      <c r="F20" s="9">
        <f t="shared" si="4"/>
        <v>128.4</v>
      </c>
      <c r="G20" s="7">
        <v>68.400000000000006</v>
      </c>
      <c r="H20" s="7">
        <v>60</v>
      </c>
      <c r="I20" s="9">
        <f t="shared" ref="I20:I22" si="7">F20/C20*100</f>
        <v>100</v>
      </c>
      <c r="J20" s="18"/>
    </row>
    <row r="21" spans="1:10" ht="262.2">
      <c r="A21" s="2">
        <v>6</v>
      </c>
      <c r="B21" s="26" t="s">
        <v>42</v>
      </c>
      <c r="C21" s="9">
        <f t="shared" si="3"/>
        <v>354699.7</v>
      </c>
      <c r="D21" s="7">
        <v>277837.90000000002</v>
      </c>
      <c r="E21" s="7">
        <v>76861.8</v>
      </c>
      <c r="F21" s="9">
        <f t="shared" si="4"/>
        <v>331718</v>
      </c>
      <c r="G21" s="7">
        <v>258759.2</v>
      </c>
      <c r="H21" s="7">
        <v>72958.8</v>
      </c>
      <c r="I21" s="9">
        <f t="shared" si="7"/>
        <v>93.520800835185369</v>
      </c>
      <c r="J21" s="14" t="s">
        <v>33</v>
      </c>
    </row>
    <row r="22" spans="1:10" ht="62.4">
      <c r="A22" s="2">
        <v>7</v>
      </c>
      <c r="B22" s="26" t="s">
        <v>43</v>
      </c>
      <c r="C22" s="9">
        <f t="shared" si="3"/>
        <v>14927.3</v>
      </c>
      <c r="D22" s="7">
        <v>13202</v>
      </c>
      <c r="E22" s="7">
        <v>1725.3</v>
      </c>
      <c r="F22" s="9">
        <f t="shared" si="4"/>
        <v>14650.4</v>
      </c>
      <c r="G22" s="7">
        <v>13202</v>
      </c>
      <c r="H22" s="7">
        <v>1448.4</v>
      </c>
      <c r="I22" s="9">
        <f t="shared" si="7"/>
        <v>98.145009479276226</v>
      </c>
      <c r="J22" s="13" t="s">
        <v>30</v>
      </c>
    </row>
    <row r="23" spans="1:10" ht="16.2">
      <c r="A23" s="11"/>
      <c r="B23" s="27" t="s">
        <v>9</v>
      </c>
      <c r="C23" s="10"/>
      <c r="D23" s="7"/>
      <c r="E23" s="7"/>
      <c r="F23" s="7"/>
      <c r="G23" s="7"/>
      <c r="H23" s="7"/>
      <c r="I23" s="9"/>
      <c r="J23" s="15"/>
    </row>
    <row r="24" spans="1:10" ht="31.2">
      <c r="A24" s="11" t="s">
        <v>23</v>
      </c>
      <c r="B24" s="28" t="s">
        <v>24</v>
      </c>
      <c r="C24" s="7">
        <f>D24+E24</f>
        <v>650</v>
      </c>
      <c r="D24" s="7">
        <v>0</v>
      </c>
      <c r="E24" s="7">
        <v>650</v>
      </c>
      <c r="F24" s="7">
        <f t="shared" ref="F24:F32" si="8">G24+H24</f>
        <v>540.4</v>
      </c>
      <c r="G24" s="7">
        <v>0</v>
      </c>
      <c r="H24" s="7">
        <v>540.4</v>
      </c>
      <c r="I24" s="9">
        <f t="shared" ref="I24:I32" si="9">F24/C24*100</f>
        <v>83.138461538461542</v>
      </c>
      <c r="J24" s="13" t="s">
        <v>30</v>
      </c>
    </row>
    <row r="25" spans="1:10" ht="31.2">
      <c r="A25" s="11">
        <v>8</v>
      </c>
      <c r="B25" s="26" t="s">
        <v>44</v>
      </c>
      <c r="C25" s="9">
        <f t="shared" ref="C25:C32" si="10">D25+E25</f>
        <v>2885.1</v>
      </c>
      <c r="D25" s="7">
        <v>1052</v>
      </c>
      <c r="E25" s="7">
        <v>1833.1</v>
      </c>
      <c r="F25" s="9">
        <f t="shared" si="8"/>
        <v>2855.1</v>
      </c>
      <c r="G25" s="7">
        <v>1052</v>
      </c>
      <c r="H25" s="7">
        <v>1803.1</v>
      </c>
      <c r="I25" s="9">
        <f t="shared" si="9"/>
        <v>98.960174690651968</v>
      </c>
      <c r="J25" s="13" t="s">
        <v>30</v>
      </c>
    </row>
    <row r="26" spans="1:10" ht="79.2" customHeight="1">
      <c r="A26" s="11">
        <v>9</v>
      </c>
      <c r="B26" s="26" t="s">
        <v>45</v>
      </c>
      <c r="C26" s="9">
        <f t="shared" si="10"/>
        <v>56962.3</v>
      </c>
      <c r="D26" s="7">
        <v>33829.1</v>
      </c>
      <c r="E26" s="7">
        <v>23133.200000000001</v>
      </c>
      <c r="F26" s="9">
        <f t="shared" si="8"/>
        <v>55417.899999999994</v>
      </c>
      <c r="G26" s="7">
        <v>32917.599999999999</v>
      </c>
      <c r="H26" s="7">
        <v>22500.3</v>
      </c>
      <c r="I26" s="9">
        <f t="shared" si="9"/>
        <v>97.288733074331603</v>
      </c>
      <c r="J26" s="14" t="s">
        <v>30</v>
      </c>
    </row>
    <row r="27" spans="1:10" ht="207.6">
      <c r="A27" s="11">
        <v>10</v>
      </c>
      <c r="B27" s="26" t="s">
        <v>46</v>
      </c>
      <c r="C27" s="9">
        <f t="shared" si="10"/>
        <v>67431.7</v>
      </c>
      <c r="D27" s="7">
        <v>34143.5</v>
      </c>
      <c r="E27" s="7">
        <v>33288.199999999997</v>
      </c>
      <c r="F27" s="7">
        <f t="shared" si="8"/>
        <v>62907.9</v>
      </c>
      <c r="G27" s="7">
        <v>34143.4</v>
      </c>
      <c r="H27" s="7">
        <v>28764.5</v>
      </c>
      <c r="I27" s="9">
        <f t="shared" si="9"/>
        <v>93.291285849237084</v>
      </c>
      <c r="J27" s="13" t="s">
        <v>36</v>
      </c>
    </row>
    <row r="28" spans="1:10" ht="62.4">
      <c r="A28" s="11">
        <v>11</v>
      </c>
      <c r="B28" s="26" t="s">
        <v>47</v>
      </c>
      <c r="C28" s="10">
        <f t="shared" si="10"/>
        <v>66426.3</v>
      </c>
      <c r="D28" s="7">
        <v>2518.1</v>
      </c>
      <c r="E28" s="7">
        <v>63908.2</v>
      </c>
      <c r="F28" s="9">
        <f t="shared" si="8"/>
        <v>62847.9</v>
      </c>
      <c r="G28" s="7">
        <v>2518.1</v>
      </c>
      <c r="H28" s="7">
        <v>60329.8</v>
      </c>
      <c r="I28" s="9">
        <f t="shared" si="9"/>
        <v>94.612977088893999</v>
      </c>
      <c r="J28" s="13" t="s">
        <v>30</v>
      </c>
    </row>
    <row r="29" spans="1:10" s="6" customFormat="1" ht="68.400000000000006" customHeight="1">
      <c r="A29" s="12">
        <v>12</v>
      </c>
      <c r="B29" s="29" t="s">
        <v>48</v>
      </c>
      <c r="C29" s="10">
        <f>D29+E29</f>
        <v>3061.5</v>
      </c>
      <c r="D29" s="7">
        <v>2047.6</v>
      </c>
      <c r="E29" s="7">
        <v>1013.9</v>
      </c>
      <c r="F29" s="9">
        <f t="shared" si="8"/>
        <v>3041.1</v>
      </c>
      <c r="G29" s="7">
        <v>2047.6</v>
      </c>
      <c r="H29" s="7">
        <v>993.5</v>
      </c>
      <c r="I29" s="9">
        <f>SUM(F29/C29*100)</f>
        <v>99.333659970602639</v>
      </c>
      <c r="J29" s="14" t="s">
        <v>30</v>
      </c>
    </row>
    <row r="30" spans="1:10" ht="62.4">
      <c r="A30" s="12">
        <v>13</v>
      </c>
      <c r="B30" s="29" t="s">
        <v>49</v>
      </c>
      <c r="C30" s="10">
        <f t="shared" si="10"/>
        <v>8585</v>
      </c>
      <c r="D30" s="7">
        <v>1122.5999999999999</v>
      </c>
      <c r="E30" s="7">
        <v>7462.4</v>
      </c>
      <c r="F30" s="9">
        <f t="shared" si="8"/>
        <v>8493.2999999999993</v>
      </c>
      <c r="G30" s="7">
        <v>1122.5999999999999</v>
      </c>
      <c r="H30" s="7">
        <v>7370.7</v>
      </c>
      <c r="I30" s="9">
        <f t="shared" si="9"/>
        <v>98.931857891671513</v>
      </c>
      <c r="J30" s="14" t="s">
        <v>30</v>
      </c>
    </row>
    <row r="31" spans="1:10" ht="62.25" customHeight="1">
      <c r="A31" s="12">
        <v>14</v>
      </c>
      <c r="B31" s="29" t="s">
        <v>26</v>
      </c>
      <c r="C31" s="10">
        <f t="shared" si="10"/>
        <v>181.4</v>
      </c>
      <c r="D31" s="7">
        <v>0</v>
      </c>
      <c r="E31" s="7">
        <v>181.4</v>
      </c>
      <c r="F31" s="7">
        <f t="shared" si="8"/>
        <v>181.4</v>
      </c>
      <c r="G31" s="7">
        <v>0</v>
      </c>
      <c r="H31" s="7">
        <v>181.4</v>
      </c>
      <c r="I31" s="9">
        <f t="shared" si="9"/>
        <v>100</v>
      </c>
      <c r="J31" s="15"/>
    </row>
    <row r="32" spans="1:10" ht="62.25" customHeight="1">
      <c r="A32" s="12">
        <v>15</v>
      </c>
      <c r="B32" s="29" t="s">
        <v>28</v>
      </c>
      <c r="C32" s="10">
        <f t="shared" si="10"/>
        <v>40.799999999999997</v>
      </c>
      <c r="D32" s="7">
        <v>40.799999999999997</v>
      </c>
      <c r="E32" s="7">
        <v>0</v>
      </c>
      <c r="F32" s="7">
        <f t="shared" si="8"/>
        <v>40.799999999999997</v>
      </c>
      <c r="G32" s="7">
        <v>40.799999999999997</v>
      </c>
      <c r="H32" s="7">
        <v>0</v>
      </c>
      <c r="I32" s="9">
        <f t="shared" si="9"/>
        <v>100</v>
      </c>
      <c r="J32" s="15"/>
    </row>
    <row r="34" spans="10:10">
      <c r="J34">
        <v>2019</v>
      </c>
    </row>
  </sheetData>
  <mergeCells count="14">
    <mergeCell ref="A2:J2"/>
    <mergeCell ref="A1:J1"/>
    <mergeCell ref="A3:A7"/>
    <mergeCell ref="B3:B7"/>
    <mergeCell ref="C6:C7"/>
    <mergeCell ref="D6:E6"/>
    <mergeCell ref="F6:F7"/>
    <mergeCell ref="G6:H6"/>
    <mergeCell ref="F5:H5"/>
    <mergeCell ref="C5:E5"/>
    <mergeCell ref="C4:J4"/>
    <mergeCell ref="J5:J7"/>
    <mergeCell ref="I5:I7"/>
    <mergeCell ref="C3:J3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2019-08-13T07:48:16Z</dcterms:modified>
</cp:coreProperties>
</file>