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1081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'Свод'!$A$1:$O$23</definedName>
  </definedNames>
  <calcPr fullCalcOnLoad="1"/>
</workbook>
</file>

<file path=xl/sharedStrings.xml><?xml version="1.0" encoding="utf-8"?>
<sst xmlns="http://schemas.openxmlformats.org/spreadsheetml/2006/main" count="39" uniqueCount="33">
  <si>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</si>
  <si>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</si>
  <si>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</si>
  <si>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</si>
  <si>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</si>
  <si>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</si>
  <si>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Колос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</si>
  <si>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</si>
  <si>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</si>
  <si>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</si>
  <si>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</si>
  <si>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</si>
  <si>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</si>
  <si>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</si>
  <si>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</si>
  <si>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</si>
  <si>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</si>
  <si>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</si>
  <si>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</si>
  <si>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</si>
  <si>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Скошено многолетних трав, га</t>
  </si>
  <si>
    <t>№ п/п</t>
  </si>
  <si>
    <t>Сено</t>
  </si>
  <si>
    <t>Сенаж</t>
  </si>
  <si>
    <t xml:space="preserve">% </t>
  </si>
  <si>
    <t>План</t>
  </si>
  <si>
    <t>%</t>
  </si>
  <si>
    <t xml:space="preserve">Вып. </t>
  </si>
  <si>
    <t>Вып.</t>
  </si>
  <si>
    <t>Заготовлено, т</t>
  </si>
  <si>
    <t>Информация о ходе проведения весенних полевых работ в сельхозпредприятиях и К(Ф)Х Яльчикского района на 13.06.2019 г.</t>
  </si>
  <si>
    <t>Междурядная обработка картофеля, га</t>
  </si>
  <si>
    <t>З/корм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</si>
</sst>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center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0" fontId="9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12" xfId="0" applyFont="1" applyBorder="1" applyAlignment="1">
      <alignment vertical="center"/>
    </xf>
    <xf numFmtId="0" fontId="7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3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1"/>
  <sheetViews>
    <sheetView tabSelected="1" view="pageBreakPreview" zoomScale="32" zoomScaleNormal="60" zoomScaleSheetLayoutView="32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23" sqref="G23"/>
    </sheetView>
  </sheetViews>
  <sheetFormatPr defaultColWidth="9.00390625" defaultRowHeight="12.75" outlineLevelRow="1"/>
  <cols>
    <col min="1" max="1" width="11.75390625" style="1" customWidth="1"/>
    <col min="2" max="2" width="49.875" style="4" customWidth="1"/>
    <col min="3" max="3" width="29.25390625" style="1" customWidth="1"/>
    <col min="4" max="4" width="23.625" style="1" customWidth="1"/>
    <col min="5" max="5" width="22.00390625" style="1" customWidth="1"/>
    <col min="6" max="6" width="22.25390625" style="1" customWidth="1"/>
    <col min="7" max="7" width="22.875" style="1" customWidth="1"/>
    <col min="8" max="8" width="21.125" style="1" customWidth="1"/>
    <col min="9" max="9" width="24.125" style="1" customWidth="1"/>
    <col min="10" max="10" width="28.25390625" style="1" customWidth="1"/>
    <col min="11" max="11" width="20.375" style="1" customWidth="1"/>
    <col min="12" max="12" width="25.875" style="1" customWidth="1"/>
    <col min="13" max="13" width="26.25390625" style="1" customWidth="1"/>
    <col min="14" max="14" width="19.25390625" style="1" customWidth="1"/>
    <col min="15" max="15" width="37.25390625" style="1" customWidth="1"/>
    <col min="16" max="16384" width="9.125" style="1" customWidth="1"/>
  </cols>
  <sheetData>
    <row r="1" spans="1:15" s="2" customFormat="1" ht="143.25" customHeight="1">
      <c r="A1" s="45" t="s">
        <v>30</v>
      </c>
      <c r="B1" s="46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6" s="3" customFormat="1" ht="137.25" customHeight="1">
      <c r="A2" s="42" t="s">
        <v>21</v>
      </c>
      <c r="B2" s="39" t="s">
        <v>18</v>
      </c>
      <c r="C2" s="47" t="s">
        <v>20</v>
      </c>
      <c r="D2" s="47"/>
      <c r="E2" s="47"/>
      <c r="F2" s="47"/>
      <c r="G2" s="47"/>
      <c r="H2" s="47"/>
      <c r="I2" s="36" t="s">
        <v>29</v>
      </c>
      <c r="J2" s="37"/>
      <c r="K2" s="37"/>
      <c r="L2" s="37"/>
      <c r="M2" s="37"/>
      <c r="N2" s="38"/>
      <c r="O2" s="35" t="s">
        <v>31</v>
      </c>
      <c r="P2" s="22"/>
    </row>
    <row r="3" spans="1:15" s="3" customFormat="1" ht="73.5" customHeight="1">
      <c r="A3" s="43"/>
      <c r="B3" s="40"/>
      <c r="C3" s="46"/>
      <c r="D3" s="46"/>
      <c r="E3" s="46"/>
      <c r="F3" s="46"/>
      <c r="G3" s="46"/>
      <c r="H3" s="46"/>
      <c r="I3" s="36" t="s">
        <v>22</v>
      </c>
      <c r="J3" s="37"/>
      <c r="K3" s="38"/>
      <c r="L3" s="36" t="s">
        <v>23</v>
      </c>
      <c r="M3" s="37"/>
      <c r="N3" s="38"/>
      <c r="O3" s="29"/>
    </row>
    <row r="4" spans="1:15" s="12" customFormat="1" ht="49.5" customHeight="1" outlineLevel="1">
      <c r="A4" s="44"/>
      <c r="B4" s="41"/>
      <c r="C4" s="32" t="s">
        <v>25</v>
      </c>
      <c r="D4" s="33" t="s">
        <v>28</v>
      </c>
      <c r="E4" s="34" t="s">
        <v>24</v>
      </c>
      <c r="F4" s="23" t="s">
        <v>32</v>
      </c>
      <c r="G4" s="30" t="s">
        <v>22</v>
      </c>
      <c r="H4" s="30" t="s">
        <v>23</v>
      </c>
      <c r="I4" s="30" t="s">
        <v>25</v>
      </c>
      <c r="J4" s="30" t="s">
        <v>27</v>
      </c>
      <c r="K4" s="30" t="s">
        <v>26</v>
      </c>
      <c r="L4" s="29" t="s">
        <v>25</v>
      </c>
      <c r="M4" s="29" t="s">
        <v>28</v>
      </c>
      <c r="N4" s="29" t="s">
        <v>26</v>
      </c>
      <c r="O4" s="31"/>
    </row>
    <row r="5" spans="1:15" s="12" customFormat="1" ht="49.5" customHeight="1" outlineLevel="1">
      <c r="A5" s="11">
        <v>1</v>
      </c>
      <c r="B5" s="11" t="s">
        <v>0</v>
      </c>
      <c r="C5" s="18">
        <v>940</v>
      </c>
      <c r="D5" s="18">
        <f>F5+G5+H5</f>
        <v>337</v>
      </c>
      <c r="E5" s="26">
        <f>D5/C5*100</f>
        <v>35.851063829787236</v>
      </c>
      <c r="F5" s="18">
        <v>37</v>
      </c>
      <c r="G5" s="18">
        <v>300</v>
      </c>
      <c r="H5" s="18"/>
      <c r="I5" s="18">
        <v>900</v>
      </c>
      <c r="J5" s="18">
        <v>229</v>
      </c>
      <c r="K5" s="26">
        <f>J5/I5*100</f>
        <v>25.444444444444443</v>
      </c>
      <c r="L5" s="18">
        <v>7000</v>
      </c>
      <c r="M5" s="18"/>
      <c r="N5" s="26">
        <f>M5/L5*100</f>
        <v>0</v>
      </c>
      <c r="O5" s="11"/>
    </row>
    <row r="6" spans="1:15" s="14" customFormat="1" ht="49.5" customHeight="1" outlineLevel="1">
      <c r="A6" s="11">
        <v>2</v>
      </c>
      <c r="B6" s="11" t="s">
        <v>1</v>
      </c>
      <c r="C6" s="18">
        <v>209</v>
      </c>
      <c r="D6" s="18">
        <f aca="true" t="shared" si="0" ref="D6:D22">F6+G6+H6</f>
        <v>80</v>
      </c>
      <c r="E6" s="26">
        <f aca="true" t="shared" si="1" ref="E6:E19">D6/C6*100</f>
        <v>38.27751196172249</v>
      </c>
      <c r="F6" s="18">
        <v>10</v>
      </c>
      <c r="G6" s="18">
        <v>70</v>
      </c>
      <c r="H6" s="18"/>
      <c r="I6" s="18">
        <v>750</v>
      </c>
      <c r="J6" s="18">
        <v>15</v>
      </c>
      <c r="K6" s="26">
        <f aca="true" t="shared" si="2" ref="K6:K22">J6/I6*100</f>
        <v>2</v>
      </c>
      <c r="L6" s="18">
        <v>2100</v>
      </c>
      <c r="M6" s="18"/>
      <c r="N6" s="26">
        <f aca="true" t="shared" si="3" ref="N6:N23">M6/L6*100</f>
        <v>0</v>
      </c>
      <c r="O6" s="11"/>
    </row>
    <row r="7" spans="1:15" s="12" customFormat="1" ht="49.5" customHeight="1" outlineLevel="1">
      <c r="A7" s="11">
        <v>3</v>
      </c>
      <c r="B7" s="11" t="s">
        <v>2</v>
      </c>
      <c r="C7" s="18">
        <v>350</v>
      </c>
      <c r="D7" s="18">
        <f t="shared" si="0"/>
        <v>130</v>
      </c>
      <c r="E7" s="26">
        <f t="shared" si="1"/>
        <v>37.142857142857146</v>
      </c>
      <c r="F7" s="19">
        <v>30</v>
      </c>
      <c r="G7" s="16">
        <v>100</v>
      </c>
      <c r="H7" s="16"/>
      <c r="I7" s="16">
        <v>500</v>
      </c>
      <c r="J7" s="16">
        <v>10</v>
      </c>
      <c r="K7" s="26">
        <f t="shared" si="2"/>
        <v>2</v>
      </c>
      <c r="L7" s="16">
        <v>2100</v>
      </c>
      <c r="M7" s="16"/>
      <c r="N7" s="26">
        <f t="shared" si="3"/>
        <v>0</v>
      </c>
      <c r="O7" s="24"/>
    </row>
    <row r="8" spans="1:15" s="12" customFormat="1" ht="49.5" customHeight="1" outlineLevel="1">
      <c r="A8" s="11">
        <v>4</v>
      </c>
      <c r="B8" s="15" t="s">
        <v>3</v>
      </c>
      <c r="C8" s="21">
        <v>0</v>
      </c>
      <c r="D8" s="18">
        <f t="shared" si="0"/>
        <v>0</v>
      </c>
      <c r="E8" s="26" t="e">
        <f t="shared" si="1"/>
        <v>#DIV/0!</v>
      </c>
      <c r="F8" s="18"/>
      <c r="G8" s="18"/>
      <c r="H8" s="18"/>
      <c r="I8" s="18">
        <v>0</v>
      </c>
      <c r="J8" s="18"/>
      <c r="K8" s="26" t="e">
        <f t="shared" si="2"/>
        <v>#DIV/0!</v>
      </c>
      <c r="L8" s="18"/>
      <c r="M8" s="18"/>
      <c r="N8" s="26" t="e">
        <f t="shared" si="3"/>
        <v>#DIV/0!</v>
      </c>
      <c r="O8" s="18">
        <v>250</v>
      </c>
    </row>
    <row r="9" spans="1:15" s="12" customFormat="1" ht="49.5" customHeight="1" outlineLevel="1">
      <c r="A9" s="11">
        <v>5</v>
      </c>
      <c r="B9" s="11" t="s">
        <v>4</v>
      </c>
      <c r="C9" s="18">
        <v>710</v>
      </c>
      <c r="D9" s="18">
        <f t="shared" si="0"/>
        <v>210</v>
      </c>
      <c r="E9" s="26">
        <f t="shared" si="1"/>
        <v>29.577464788732392</v>
      </c>
      <c r="F9" s="18">
        <v>90</v>
      </c>
      <c r="G9" s="18">
        <v>120</v>
      </c>
      <c r="H9" s="18"/>
      <c r="I9" s="18">
        <v>900</v>
      </c>
      <c r="J9" s="18">
        <v>105</v>
      </c>
      <c r="K9" s="26">
        <f t="shared" si="2"/>
        <v>11.666666666666666</v>
      </c>
      <c r="L9" s="18">
        <v>2500</v>
      </c>
      <c r="M9" s="18"/>
      <c r="N9" s="26">
        <f t="shared" si="3"/>
        <v>0</v>
      </c>
      <c r="O9" s="11"/>
    </row>
    <row r="10" spans="1:15" s="12" customFormat="1" ht="49.5" customHeight="1" outlineLevel="1">
      <c r="A10" s="11">
        <v>6</v>
      </c>
      <c r="B10" s="11" t="s">
        <v>5</v>
      </c>
      <c r="C10" s="18">
        <v>440</v>
      </c>
      <c r="D10" s="18">
        <f t="shared" si="0"/>
        <v>215</v>
      </c>
      <c r="E10" s="26">
        <f t="shared" si="1"/>
        <v>48.86363636363637</v>
      </c>
      <c r="F10" s="18"/>
      <c r="G10" s="18">
        <v>70</v>
      </c>
      <c r="H10" s="18">
        <v>145</v>
      </c>
      <c r="I10" s="18">
        <v>900</v>
      </c>
      <c r="J10" s="18">
        <v>120</v>
      </c>
      <c r="K10" s="26">
        <f t="shared" si="2"/>
        <v>13.333333333333334</v>
      </c>
      <c r="L10" s="18">
        <v>2700</v>
      </c>
      <c r="M10" s="18">
        <v>350</v>
      </c>
      <c r="N10" s="26">
        <f t="shared" si="3"/>
        <v>12.962962962962962</v>
      </c>
      <c r="O10" s="11"/>
    </row>
    <row r="11" spans="1:15" s="12" customFormat="1" ht="49.5" customHeight="1" outlineLevel="1">
      <c r="A11" s="11">
        <v>7</v>
      </c>
      <c r="B11" s="11" t="s">
        <v>6</v>
      </c>
      <c r="C11" s="18">
        <v>250</v>
      </c>
      <c r="D11" s="18">
        <f t="shared" si="0"/>
        <v>0</v>
      </c>
      <c r="E11" s="26">
        <f t="shared" si="1"/>
        <v>0</v>
      </c>
      <c r="F11" s="18"/>
      <c r="G11" s="18"/>
      <c r="H11" s="18"/>
      <c r="I11" s="18">
        <v>0</v>
      </c>
      <c r="J11" s="18"/>
      <c r="K11" s="26" t="e">
        <f t="shared" si="2"/>
        <v>#DIV/0!</v>
      </c>
      <c r="L11" s="18">
        <v>0</v>
      </c>
      <c r="M11" s="18"/>
      <c r="N11" s="26" t="e">
        <f t="shared" si="3"/>
        <v>#DIV/0!</v>
      </c>
      <c r="O11" s="11"/>
    </row>
    <row r="12" spans="1:15" s="12" customFormat="1" ht="49.5" customHeight="1" outlineLevel="1">
      <c r="A12" s="11">
        <v>8</v>
      </c>
      <c r="B12" s="11" t="s">
        <v>7</v>
      </c>
      <c r="C12" s="18">
        <v>248</v>
      </c>
      <c r="D12" s="18">
        <f t="shared" si="0"/>
        <v>80</v>
      </c>
      <c r="E12" s="26">
        <f t="shared" si="1"/>
        <v>32.25806451612903</v>
      </c>
      <c r="F12" s="18">
        <v>40</v>
      </c>
      <c r="G12" s="18">
        <v>40</v>
      </c>
      <c r="H12" s="18"/>
      <c r="I12" s="18">
        <v>600</v>
      </c>
      <c r="J12" s="18">
        <v>90</v>
      </c>
      <c r="K12" s="26">
        <f t="shared" si="2"/>
        <v>15</v>
      </c>
      <c r="L12" s="18">
        <v>2500</v>
      </c>
      <c r="M12" s="18"/>
      <c r="N12" s="26">
        <f t="shared" si="3"/>
        <v>0</v>
      </c>
      <c r="O12" s="11"/>
    </row>
    <row r="13" spans="1:15" s="12" customFormat="1" ht="49.5" customHeight="1" outlineLevel="1">
      <c r="A13" s="11">
        <v>9</v>
      </c>
      <c r="B13" s="11" t="s">
        <v>8</v>
      </c>
      <c r="C13" s="18">
        <v>0</v>
      </c>
      <c r="D13" s="18">
        <f t="shared" si="0"/>
        <v>0</v>
      </c>
      <c r="E13" s="26" t="e">
        <f t="shared" si="1"/>
        <v>#DIV/0!</v>
      </c>
      <c r="F13" s="18"/>
      <c r="G13" s="18"/>
      <c r="H13" s="18"/>
      <c r="I13" s="18">
        <v>0</v>
      </c>
      <c r="J13" s="18"/>
      <c r="K13" s="26" t="e">
        <f t="shared" si="2"/>
        <v>#DIV/0!</v>
      </c>
      <c r="L13" s="18">
        <v>0</v>
      </c>
      <c r="M13" s="18"/>
      <c r="N13" s="26" t="e">
        <f t="shared" si="3"/>
        <v>#DIV/0!</v>
      </c>
      <c r="O13" s="11"/>
    </row>
    <row r="14" spans="1:15" s="12" customFormat="1" ht="49.5" customHeight="1" outlineLevel="1">
      <c r="A14" s="11">
        <v>10</v>
      </c>
      <c r="B14" s="11" t="s">
        <v>9</v>
      </c>
      <c r="C14" s="18">
        <v>0</v>
      </c>
      <c r="D14" s="18">
        <f t="shared" si="0"/>
        <v>0</v>
      </c>
      <c r="E14" s="26" t="e">
        <f t="shared" si="1"/>
        <v>#DIV/0!</v>
      </c>
      <c r="F14" s="18"/>
      <c r="G14" s="18"/>
      <c r="H14" s="18"/>
      <c r="I14" s="18">
        <v>0</v>
      </c>
      <c r="J14" s="18"/>
      <c r="K14" s="26" t="e">
        <f t="shared" si="2"/>
        <v>#DIV/0!</v>
      </c>
      <c r="L14" s="18">
        <v>0</v>
      </c>
      <c r="M14" s="18"/>
      <c r="N14" s="26" t="e">
        <f t="shared" si="3"/>
        <v>#DIV/0!</v>
      </c>
      <c r="O14" s="11"/>
    </row>
    <row r="15" spans="1:15" s="12" customFormat="1" ht="49.5" customHeight="1" outlineLevel="1">
      <c r="A15" s="11">
        <v>11</v>
      </c>
      <c r="B15" s="11" t="s">
        <v>10</v>
      </c>
      <c r="C15" s="18">
        <v>159</v>
      </c>
      <c r="D15" s="18">
        <f t="shared" si="0"/>
        <v>20</v>
      </c>
      <c r="E15" s="26">
        <f t="shared" si="1"/>
        <v>12.578616352201259</v>
      </c>
      <c r="F15" s="18">
        <v>20</v>
      </c>
      <c r="G15" s="18"/>
      <c r="H15" s="18"/>
      <c r="I15" s="18">
        <v>400</v>
      </c>
      <c r="J15" s="18"/>
      <c r="K15" s="26">
        <f t="shared" si="2"/>
        <v>0</v>
      </c>
      <c r="L15" s="18">
        <v>1040</v>
      </c>
      <c r="M15" s="18"/>
      <c r="N15" s="26">
        <f t="shared" si="3"/>
        <v>0</v>
      </c>
      <c r="O15" s="11"/>
    </row>
    <row r="16" spans="1:15" s="12" customFormat="1" ht="49.5" customHeight="1" outlineLevel="1">
      <c r="A16" s="11">
        <v>12</v>
      </c>
      <c r="B16" s="11" t="s">
        <v>11</v>
      </c>
      <c r="C16" s="18">
        <v>412</v>
      </c>
      <c r="D16" s="18">
        <f t="shared" si="0"/>
        <v>46</v>
      </c>
      <c r="E16" s="26">
        <f t="shared" si="1"/>
        <v>11.165048543689322</v>
      </c>
      <c r="F16" s="18">
        <v>11</v>
      </c>
      <c r="G16" s="18">
        <v>35</v>
      </c>
      <c r="H16" s="18"/>
      <c r="I16" s="18">
        <v>750</v>
      </c>
      <c r="J16" s="18">
        <v>20</v>
      </c>
      <c r="K16" s="26">
        <f t="shared" si="2"/>
        <v>2.666666666666667</v>
      </c>
      <c r="L16" s="18">
        <v>1600</v>
      </c>
      <c r="M16" s="18"/>
      <c r="N16" s="26">
        <f t="shared" si="3"/>
        <v>0</v>
      </c>
      <c r="O16" s="11"/>
    </row>
    <row r="17" spans="1:15" s="12" customFormat="1" ht="49.5" customHeight="1" outlineLevel="1">
      <c r="A17" s="11">
        <v>13</v>
      </c>
      <c r="B17" s="11" t="s">
        <v>12</v>
      </c>
      <c r="C17" s="18">
        <v>450</v>
      </c>
      <c r="D17" s="18">
        <f t="shared" si="0"/>
        <v>345</v>
      </c>
      <c r="E17" s="26">
        <f t="shared" si="1"/>
        <v>76.66666666666667</v>
      </c>
      <c r="F17" s="18">
        <v>35</v>
      </c>
      <c r="G17" s="18"/>
      <c r="H17" s="18">
        <v>310</v>
      </c>
      <c r="I17" s="18">
        <v>900</v>
      </c>
      <c r="J17" s="18"/>
      <c r="K17" s="26">
        <f t="shared" si="2"/>
        <v>0</v>
      </c>
      <c r="L17" s="18">
        <v>4000</v>
      </c>
      <c r="M17" s="18">
        <v>2000</v>
      </c>
      <c r="N17" s="26">
        <f t="shared" si="3"/>
        <v>50</v>
      </c>
      <c r="O17" s="11"/>
    </row>
    <row r="18" spans="1:15" s="14" customFormat="1" ht="49.5" customHeight="1">
      <c r="A18" s="11">
        <v>14</v>
      </c>
      <c r="B18" s="11" t="s">
        <v>13</v>
      </c>
      <c r="C18" s="18">
        <v>810</v>
      </c>
      <c r="D18" s="18">
        <f t="shared" si="0"/>
        <v>342</v>
      </c>
      <c r="E18" s="26">
        <f t="shared" si="1"/>
        <v>42.22222222222222</v>
      </c>
      <c r="F18" s="18">
        <v>42</v>
      </c>
      <c r="G18" s="18">
        <v>140</v>
      </c>
      <c r="H18" s="18">
        <v>160</v>
      </c>
      <c r="I18" s="18">
        <v>900</v>
      </c>
      <c r="J18" s="18">
        <v>150</v>
      </c>
      <c r="K18" s="26">
        <f t="shared" si="2"/>
        <v>16.666666666666664</v>
      </c>
      <c r="L18" s="18">
        <v>3800</v>
      </c>
      <c r="M18" s="18">
        <v>450</v>
      </c>
      <c r="N18" s="26">
        <f t="shared" si="3"/>
        <v>11.842105263157894</v>
      </c>
      <c r="O18" s="11"/>
    </row>
    <row r="19" spans="1:15" s="14" customFormat="1" ht="49.5" customHeight="1">
      <c r="A19" s="11">
        <v>15</v>
      </c>
      <c r="B19" s="11" t="s">
        <v>15</v>
      </c>
      <c r="C19" s="18">
        <v>710</v>
      </c>
      <c r="D19" s="18">
        <f t="shared" si="0"/>
        <v>310</v>
      </c>
      <c r="E19" s="26">
        <f t="shared" si="1"/>
        <v>43.66197183098591</v>
      </c>
      <c r="F19" s="19">
        <v>35</v>
      </c>
      <c r="G19" s="19">
        <v>275</v>
      </c>
      <c r="H19" s="19"/>
      <c r="I19" s="19">
        <v>850</v>
      </c>
      <c r="J19" s="19">
        <v>100</v>
      </c>
      <c r="K19" s="26">
        <f t="shared" si="2"/>
        <v>11.76470588235294</v>
      </c>
      <c r="L19" s="19">
        <v>2500</v>
      </c>
      <c r="M19" s="19"/>
      <c r="N19" s="26">
        <f t="shared" si="3"/>
        <v>0</v>
      </c>
      <c r="O19" s="24"/>
    </row>
    <row r="20" spans="1:15" s="14" customFormat="1" ht="49.5" customHeight="1">
      <c r="A20" s="11">
        <v>16</v>
      </c>
      <c r="B20" s="11" t="s">
        <v>19</v>
      </c>
      <c r="C20" s="18">
        <v>0</v>
      </c>
      <c r="D20" s="18">
        <f t="shared" si="0"/>
        <v>0</v>
      </c>
      <c r="E20" s="26" t="e">
        <f>D20/C20*100</f>
        <v>#DIV/0!</v>
      </c>
      <c r="F20" s="16"/>
      <c r="G20" s="16"/>
      <c r="H20" s="16"/>
      <c r="I20" s="16">
        <v>0</v>
      </c>
      <c r="J20" s="16"/>
      <c r="K20" s="26" t="e">
        <f t="shared" si="2"/>
        <v>#DIV/0!</v>
      </c>
      <c r="L20" s="16">
        <v>0</v>
      </c>
      <c r="M20" s="16"/>
      <c r="N20" s="26" t="e">
        <f t="shared" si="3"/>
        <v>#DIV/0!</v>
      </c>
      <c r="O20" s="24"/>
    </row>
    <row r="21" spans="1:15" s="10" customFormat="1" ht="49.5" customHeight="1" outlineLevel="1">
      <c r="A21" s="17"/>
      <c r="B21" s="17" t="s">
        <v>14</v>
      </c>
      <c r="C21" s="13">
        <f>SUM(C5:C20)</f>
        <v>5688</v>
      </c>
      <c r="D21" s="13">
        <f>SUM(D5:D20)</f>
        <v>2115</v>
      </c>
      <c r="E21" s="27">
        <f>D21/C21*100</f>
        <v>37.18354430379747</v>
      </c>
      <c r="F21" s="13">
        <f>SUM(F5:F20)</f>
        <v>350</v>
      </c>
      <c r="G21" s="13">
        <f>SUM(G5:G20)</f>
        <v>1150</v>
      </c>
      <c r="H21" s="16">
        <f>SUM(H5:H20)</f>
        <v>615</v>
      </c>
      <c r="I21" s="16">
        <f>SUM(I5:I20)</f>
        <v>8350</v>
      </c>
      <c r="J21" s="16">
        <f>SUM(J5:J20)</f>
        <v>839</v>
      </c>
      <c r="K21" s="28">
        <f t="shared" si="2"/>
        <v>10.047904191616766</v>
      </c>
      <c r="L21" s="16">
        <f>SUM(L5:L20)</f>
        <v>31840</v>
      </c>
      <c r="M21" s="16">
        <f>SUM(M5:M20)</f>
        <v>2800</v>
      </c>
      <c r="N21" s="28">
        <f t="shared" si="3"/>
        <v>8.793969849246231</v>
      </c>
      <c r="O21" s="16">
        <f>SUM(O5:O20)</f>
        <v>250</v>
      </c>
    </row>
    <row r="22" spans="1:15" s="10" customFormat="1" ht="49.5" customHeight="1" outlineLevel="1">
      <c r="A22" s="20"/>
      <c r="B22" s="9" t="s">
        <v>16</v>
      </c>
      <c r="C22" s="25">
        <v>2000</v>
      </c>
      <c r="D22" s="18">
        <f t="shared" si="0"/>
        <v>1108</v>
      </c>
      <c r="E22" s="28">
        <f>D22/C22*100</f>
        <v>55.400000000000006</v>
      </c>
      <c r="F22" s="13">
        <v>93</v>
      </c>
      <c r="G22" s="13">
        <v>995</v>
      </c>
      <c r="H22" s="13">
        <v>20</v>
      </c>
      <c r="I22" s="13">
        <v>2212</v>
      </c>
      <c r="J22" s="13">
        <v>1059</v>
      </c>
      <c r="K22" s="28">
        <f t="shared" si="2"/>
        <v>47.875226039783</v>
      </c>
      <c r="L22" s="13">
        <v>2000</v>
      </c>
      <c r="M22" s="13">
        <v>100</v>
      </c>
      <c r="N22" s="28">
        <f t="shared" si="3"/>
        <v>5</v>
      </c>
      <c r="O22" s="13">
        <v>190</v>
      </c>
    </row>
    <row r="23" spans="1:15" ht="33">
      <c r="A23" s="20"/>
      <c r="B23" s="9" t="s">
        <v>17</v>
      </c>
      <c r="C23" s="25">
        <f>SUM(C21:C22)</f>
        <v>7688</v>
      </c>
      <c r="D23" s="25">
        <f>SUM(D21:D22)</f>
        <v>3223</v>
      </c>
      <c r="E23" s="28">
        <f>D23/C23*100</f>
        <v>41.922476586888656</v>
      </c>
      <c r="F23" s="13">
        <f aca="true" t="shared" si="4" ref="F23:K23">SUM(F21:F22)</f>
        <v>443</v>
      </c>
      <c r="G23" s="13">
        <f t="shared" si="4"/>
        <v>2145</v>
      </c>
      <c r="H23" s="13">
        <f t="shared" si="4"/>
        <v>635</v>
      </c>
      <c r="I23" s="13">
        <f>SUM(I21:I22)</f>
        <v>10562</v>
      </c>
      <c r="J23" s="13">
        <f>SUM(J21:J22)</f>
        <v>1898</v>
      </c>
      <c r="K23" s="28">
        <f t="shared" si="4"/>
        <v>57.92313023139977</v>
      </c>
      <c r="L23" s="13">
        <f>SUM(L21:L22)</f>
        <v>33840</v>
      </c>
      <c r="M23" s="13">
        <f>SUM(M21:M22)</f>
        <v>2900</v>
      </c>
      <c r="N23" s="28">
        <f t="shared" si="3"/>
        <v>8.569739952718676</v>
      </c>
      <c r="O23" s="13">
        <f>SUM(O21:O22)</f>
        <v>440</v>
      </c>
    </row>
    <row r="24" spans="2:4" ht="16.5">
      <c r="B24" s="7"/>
      <c r="C24" s="7"/>
      <c r="D24" s="7"/>
    </row>
    <row r="25" spans="1:4" ht="30.75">
      <c r="A25" s="6"/>
      <c r="B25" s="8"/>
      <c r="C25" s="8"/>
      <c r="D25" s="8"/>
    </row>
    <row r="26" spans="1:4" ht="30.75">
      <c r="A26" s="6"/>
      <c r="B26" s="8"/>
      <c r="C26" s="8"/>
      <c r="D26" s="8"/>
    </row>
    <row r="27" spans="1:4" ht="30.75">
      <c r="A27" s="6"/>
      <c r="B27" s="8"/>
      <c r="C27" s="8"/>
      <c r="D27" s="8"/>
    </row>
    <row r="28" spans="1:4" ht="30.75">
      <c r="A28" s="6"/>
      <c r="B28" s="5"/>
      <c r="C28" s="5"/>
      <c r="D28" s="5"/>
    </row>
    <row r="29" spans="1:4" ht="30.75">
      <c r="A29" s="6"/>
      <c r="B29" s="5"/>
      <c r="C29" s="5"/>
      <c r="D29" s="5"/>
    </row>
    <row r="30" spans="1:4" ht="30.75">
      <c r="A30" s="6"/>
      <c r="B30" s="5"/>
      <c r="C30" s="5"/>
      <c r="D30" s="5"/>
    </row>
    <row r="31" spans="1:4" ht="30.75">
      <c r="A31" s="6"/>
      <c r="B31" s="5"/>
      <c r="C31" s="5"/>
      <c r="D31" s="5"/>
    </row>
    <row r="32" spans="1:4" ht="30.75">
      <c r="A32" s="6"/>
      <c r="B32" s="5"/>
      <c r="C32" s="5"/>
      <c r="D32" s="5"/>
    </row>
    <row r="33" spans="1:4" ht="30.75">
      <c r="A33" s="6"/>
      <c r="B33" s="5"/>
      <c r="C33" s="5"/>
      <c r="D33" s="5"/>
    </row>
    <row r="34" spans="1:4" ht="30.75">
      <c r="A34" s="6"/>
      <c r="B34" s="5"/>
      <c r="C34" s="5"/>
      <c r="D34" s="5"/>
    </row>
    <row r="35" spans="1:4" ht="30.75">
      <c r="A35" s="6"/>
      <c r="B35" s="5"/>
      <c r="C35" s="5"/>
      <c r="D35" s="5"/>
    </row>
    <row r="36" spans="1:4" ht="30.75">
      <c r="A36" s="6"/>
      <c r="B36" s="5"/>
      <c r="C36" s="5"/>
      <c r="D36" s="5"/>
    </row>
    <row r="37" spans="1:4" ht="30.75">
      <c r="A37" s="6"/>
      <c r="B37" s="5"/>
      <c r="C37" s="5"/>
      <c r="D37" s="5"/>
    </row>
    <row r="38" ht="16.5">
      <c r="B38" s="1"/>
    </row>
    <row r="39" ht="16.5">
      <c r="B39" s="1"/>
    </row>
    <row r="40" ht="16.5">
      <c r="B40" s="1"/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6" customHeight="1">
      <c r="B405" s="1"/>
    </row>
    <row r="406" ht="16.5" hidden="1">
      <c r="B406" s="1"/>
    </row>
    <row r="407" ht="16.5" hidden="1">
      <c r="B407" s="1"/>
    </row>
    <row r="408" ht="16.5" hidden="1">
      <c r="B408" s="1"/>
    </row>
    <row r="409" ht="16.5" hidden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/>
  </sheetData>
  <sheetProtection/>
  <mergeCells count="7">
    <mergeCell ref="L3:N3"/>
    <mergeCell ref="B2:B4"/>
    <mergeCell ref="A2:A4"/>
    <mergeCell ref="A1:O1"/>
    <mergeCell ref="C2:H3"/>
    <mergeCell ref="I2:N2"/>
    <mergeCell ref="I3:K3"/>
  </mergeCells>
  <printOptions horizontalCentered="1" verticalCentered="1"/>
  <pageMargins left="0" right="0" top="0" bottom="0" header="0" footer="0"/>
  <pageSetup fitToWidth="0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Администрация</cp:lastModifiedBy>
  <cp:lastPrinted>2019-06-11T06:29:05Z</cp:lastPrinted>
  <dcterms:created xsi:type="dcterms:W3CDTF">2001-05-07T11:51:26Z</dcterms:created>
  <dcterms:modified xsi:type="dcterms:W3CDTF">2019-06-13T04:22:00Z</dcterms:modified>
  <cp:category/>
  <cp:version/>
  <cp:contentType/>
  <cp:contentStatus/>
</cp:coreProperties>
</file>