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48" windowWidth="20436" windowHeight="8112" tabRatio="55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<sst xmlns="http://schemas.openxmlformats.org/spreadsheetml/2006/main" count="156" uniqueCount="73">
  <si>
    <t>Приложение 2</t>
  </si>
  <si>
    <t>Товар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</si>
  <si>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</si>
  <si>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</si>
  <si>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</si>
  <si>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</si>
  <si>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Наличие товара в продаже (в %)</t>
  </si>
  <si>
    <t xml:space="preserve">Наличие товара в продаже (в %) </t>
  </si>
  <si>
    <t>Мин. Цена</t>
  </si>
  <si>
    <t>Макс. цена</t>
  </si>
  <si>
    <t>Мин. цена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</si>
  <si>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</si>
  <si>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</si>
  <si>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</si>
  <si>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</si>
  <si>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</si>
  <si>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</si>
  <si>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</si>
  <si>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</si>
  <si>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</si>
  <si>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</si>
  <si>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</si>
  <si>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</si>
  <si>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нет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</si>
  <si>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</si>
  <si>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</si>
  <si>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</si>
  <si>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</si>
  <si>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</si>
  <si>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</si>
  <si>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</si>
  <si>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</si>
  <si>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</si>
  <si>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</si>
  <si>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</si>
  <si>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</si>
  <si>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</si>
  <si>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</si>
  <si>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</si>
  <si>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</si>
  <si>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</si>
  <si>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</si>
  <si>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</si>
  <si>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</si>
  <si>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</si>
  <si>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</si>
  <si>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</si>
  <si>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</si>
  <si>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</si>
  <si>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</si>
  <si>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* - указывается наименование муниципального образования</t>
  </si>
  <si>
    <t xml:space="preserve">** - указывается дата отчета 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</si>
  <si>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</si>
  <si>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 xml:space="preserve">**** - указаывается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</si>
  <si>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</si>
  <si>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</si>
  <si>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 xml:space="preserve">*******- говядина, свинина, мясо кур оценивается по представленному ассортименту, 
субпродукты не учитываются
</t>
  </si>
  <si>
    <t>Магазин "Сахарок" ,п. Кугеси,ул. Советская 74</t>
  </si>
  <si>
    <t>Магазин "Восход",д.Чиршкасы</t>
  </si>
  <si>
    <t>ООО Гранд-Плюс,п.Кугеси,ул.</t>
  </si>
  <si>
    <t>Ишлейское райпо, с. Ишлеи,ул. Советская,54</t>
  </si>
  <si>
    <t>ИП Кудрявцева О.А.Магазин "Провиант",п.Кугеси, ул. Советская,21 А</t>
  </si>
  <si>
    <t>ИП Агаджанян А.А.,п. Кугеси,ул.Советская</t>
  </si>
  <si>
    <t>№№ п/п+RC:R[41]C[1]R[44]C[1]RC:R[40]C[1]RC:R[43]C[1]RC:RRC:R[41]C[1]</t>
  </si>
  <si>
    <t>Хлеб белый из пшеничной муки, 1 кг</t>
  </si>
  <si>
    <t>Хлеб черный ржаной, ржано-пшеничный, 1 кг</t>
  </si>
  <si>
    <t xml:space="preserve"> новый урожай</t>
  </si>
  <si>
    <t>магазин"Теремок", п.Н.Атлашево,  70 лет Октября, 21 к1</t>
  </si>
  <si>
    <t>Магазин "Калинка", п. Кугеси, ул. Советская, 53</t>
  </si>
  <si>
    <t>Т.Д. Дорожник, п. Кугеси,ул. Шоссейная 17А</t>
  </si>
  <si>
    <t>ЗАО "Тандер" м-н "Магнит" п.Кугеси, ул. Первомайская, 8</t>
  </si>
  <si>
    <t>31.90</t>
  </si>
  <si>
    <t xml:space="preserve">Результаты мониторинга цен на фиксированный набор товаров в Чебоксарском районе по состоянию на 20.12.2019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</si>
</sst>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Cambria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Arial"/>
      <family val="2"/>
    </font>
    <font>
      <sz val="14"/>
      <color indexed="8"/>
      <name val="Times New Roman"/>
      <family val="1"/>
    </font>
    <font>
      <sz val="14"/>
      <color indexed="8"/>
      <name val="Times New Roman Cyr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Arial"/>
      <family val="2"/>
    </font>
    <font>
      <sz val="14"/>
      <color theme="1"/>
      <name val="Times New Roman"/>
      <family val="1"/>
    </font>
    <font>
      <sz val="14"/>
      <color theme="1"/>
      <name val="Times New Roman Cyr"/>
      <family val="1"/>
    </font>
    <font>
      <sz val="10.5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54" fillId="0" borderId="0" xfId="0" applyFont="1" applyFill="1" applyAlignment="1">
      <alignment/>
    </xf>
    <xf numFmtId="2" fontId="55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56" fillId="0" borderId="0" xfId="57" applyNumberFormat="1" applyFont="1" applyFill="1" applyBorder="1" applyAlignment="1">
      <alignment horizontal="center" vertical="center" wrapText="1"/>
      <protection/>
    </xf>
    <xf numFmtId="0" fontId="57" fillId="0" borderId="0" xfId="57" applyFont="1" applyFill="1" applyBorder="1" applyAlignment="1">
      <alignment horizontal="center" vertical="center" wrapText="1"/>
      <protection/>
    </xf>
    <xf numFmtId="0" fontId="57" fillId="33" borderId="0" xfId="57" applyFont="1" applyFill="1" applyAlignment="1">
      <alignment horizontal="center" wrapText="1"/>
      <protection/>
    </xf>
    <xf numFmtId="0" fontId="54" fillId="33" borderId="0" xfId="0" applyFont="1" applyFill="1" applyAlignment="1">
      <alignment/>
    </xf>
    <xf numFmtId="0" fontId="57" fillId="33" borderId="10" xfId="57" applyFont="1" applyFill="1" applyBorder="1" applyAlignment="1">
      <alignment horizontal="center" wrapText="1"/>
      <protection/>
    </xf>
    <xf numFmtId="0" fontId="58" fillId="33" borderId="11" xfId="57" applyFont="1" applyFill="1" applyBorder="1" applyAlignment="1">
      <alignment horizontal="center" vertical="center" wrapText="1"/>
      <protection/>
    </xf>
    <xf numFmtId="0" fontId="57" fillId="33" borderId="11" xfId="57" applyFont="1" applyFill="1" applyBorder="1" applyAlignment="1">
      <alignment horizontal="center" vertical="center" wrapText="1"/>
      <protection/>
    </xf>
    <xf numFmtId="2" fontId="57" fillId="33" borderId="12" xfId="0" applyNumberFormat="1" applyFont="1" applyFill="1" applyBorder="1" applyAlignment="1" applyProtection="1">
      <alignment horizontal="center" vertical="center" wrapText="1"/>
      <protection locked="0"/>
    </xf>
    <xf numFmtId="2" fontId="57" fillId="33" borderId="11" xfId="0" applyNumberFormat="1" applyFont="1" applyFill="1" applyBorder="1" applyAlignment="1" applyProtection="1">
      <alignment horizontal="center" vertical="center" wrapText="1"/>
      <protection locked="0"/>
    </xf>
    <xf numFmtId="2" fontId="57" fillId="33" borderId="12" xfId="57" applyNumberFormat="1" applyFont="1" applyFill="1" applyBorder="1" applyAlignment="1">
      <alignment horizontal="center" vertical="center" wrapText="1"/>
      <protection/>
    </xf>
    <xf numFmtId="2" fontId="57" fillId="33" borderId="11" xfId="57" applyNumberFormat="1" applyFont="1" applyFill="1" applyBorder="1" applyAlignment="1">
      <alignment horizontal="center" vertical="center" wrapText="1"/>
      <protection/>
    </xf>
    <xf numFmtId="2" fontId="57" fillId="33" borderId="11" xfId="55" applyNumberFormat="1" applyFont="1" applyFill="1" applyBorder="1" applyAlignment="1" applyProtection="1">
      <alignment horizontal="center" vertical="center" wrapText="1"/>
      <protection locked="0"/>
    </xf>
    <xf numFmtId="0" fontId="57" fillId="33" borderId="11" xfId="57" applyFont="1" applyFill="1" applyBorder="1" applyAlignment="1">
      <alignment horizontal="center" vertical="center" wrapText="1"/>
      <protection/>
    </xf>
    <xf numFmtId="2" fontId="55" fillId="33" borderId="12" xfId="0" applyNumberFormat="1" applyFont="1" applyFill="1" applyBorder="1" applyAlignment="1" applyProtection="1">
      <alignment horizontal="center" vertical="center" wrapText="1"/>
      <protection locked="0"/>
    </xf>
    <xf numFmtId="2" fontId="55" fillId="33" borderId="0" xfId="55" applyNumberFormat="1" applyFont="1" applyFill="1" applyBorder="1" applyAlignment="1" applyProtection="1">
      <alignment horizontal="center" vertical="center" wrapText="1"/>
      <protection locked="0"/>
    </xf>
    <xf numFmtId="2" fontId="55" fillId="33" borderId="11" xfId="0" applyNumberFormat="1" applyFont="1" applyFill="1" applyBorder="1" applyAlignment="1" applyProtection="1">
      <alignment horizontal="center" vertical="center" wrapText="1"/>
      <protection locked="0"/>
    </xf>
    <xf numFmtId="2" fontId="57" fillId="33" borderId="13" xfId="0" applyNumberFormat="1" applyFont="1" applyFill="1" applyBorder="1" applyAlignment="1" applyProtection="1">
      <alignment horizontal="center" vertical="center" wrapText="1"/>
      <protection locked="0"/>
    </xf>
    <xf numFmtId="2" fontId="55" fillId="33" borderId="13" xfId="0" applyNumberFormat="1" applyFont="1" applyFill="1" applyBorder="1" applyAlignment="1" applyProtection="1">
      <alignment horizontal="center" vertical="center" wrapText="1"/>
      <protection locked="0"/>
    </xf>
    <xf numFmtId="2" fontId="57" fillId="33" borderId="11" xfId="0" applyNumberFormat="1" applyFont="1" applyFill="1" applyBorder="1" applyAlignment="1" applyProtection="1">
      <alignment horizontal="center" wrapText="1"/>
      <protection locked="0"/>
    </xf>
    <xf numFmtId="2" fontId="55" fillId="33" borderId="11" xfId="0" applyNumberFormat="1" applyFont="1" applyFill="1" applyBorder="1" applyAlignment="1" applyProtection="1">
      <alignment horizontal="left" wrapText="1"/>
      <protection locked="0"/>
    </xf>
    <xf numFmtId="2" fontId="57" fillId="33" borderId="13" xfId="0" applyNumberFormat="1" applyFont="1" applyFill="1" applyBorder="1" applyAlignment="1" applyProtection="1">
      <alignment horizontal="center" wrapText="1"/>
      <protection locked="0"/>
    </xf>
    <xf numFmtId="2" fontId="55" fillId="33" borderId="13" xfId="0" applyNumberFormat="1" applyFont="1" applyFill="1" applyBorder="1" applyAlignment="1" applyProtection="1">
      <alignment horizontal="left" wrapText="1"/>
      <protection locked="0"/>
    </xf>
    <xf numFmtId="2" fontId="55" fillId="33" borderId="11" xfId="0" applyNumberFormat="1" applyFont="1" applyFill="1" applyBorder="1" applyAlignment="1" applyProtection="1">
      <alignment wrapText="1"/>
      <protection locked="0"/>
    </xf>
    <xf numFmtId="0" fontId="58" fillId="33" borderId="0" xfId="0" applyFont="1" applyFill="1" applyAlignment="1">
      <alignment horizontal="center" wrapText="1"/>
    </xf>
    <xf numFmtId="0" fontId="57" fillId="33" borderId="11" xfId="57" applyFont="1" applyFill="1" applyBorder="1" applyAlignment="1">
      <alignment horizontal="center" vertical="center" wrapText="1"/>
      <protection/>
    </xf>
    <xf numFmtId="0" fontId="57" fillId="33" borderId="11" xfId="57" applyFont="1" applyFill="1" applyBorder="1" applyAlignment="1">
      <alignment horizontal="center" vertical="center" wrapText="1"/>
      <protection/>
    </xf>
    <xf numFmtId="2" fontId="55" fillId="33" borderId="0" xfId="0" applyNumberFormat="1" applyFont="1" applyFill="1" applyBorder="1" applyAlignment="1" applyProtection="1">
      <alignment horizontal="center" vertical="center" wrapText="1"/>
      <protection locked="0"/>
    </xf>
    <xf numFmtId="2" fontId="56" fillId="33" borderId="0" xfId="57" applyNumberFormat="1" applyFont="1" applyFill="1" applyBorder="1" applyAlignment="1">
      <alignment horizontal="center" vertical="center" wrapText="1"/>
      <protection/>
    </xf>
    <xf numFmtId="0" fontId="57" fillId="33" borderId="0" xfId="57" applyFont="1" applyFill="1" applyBorder="1" applyAlignment="1">
      <alignment horizontal="center" vertical="center" wrapText="1"/>
      <protection/>
    </xf>
    <xf numFmtId="2" fontId="55" fillId="33" borderId="0" xfId="0" applyNumberFormat="1" applyFont="1" applyFill="1" applyBorder="1" applyAlignment="1" applyProtection="1">
      <alignment horizontal="left" wrapText="1"/>
      <protection locked="0"/>
    </xf>
    <xf numFmtId="2" fontId="55" fillId="33" borderId="0" xfId="0" applyNumberFormat="1" applyFont="1" applyFill="1" applyBorder="1" applyAlignment="1" applyProtection="1">
      <alignment wrapText="1"/>
      <protection locked="0"/>
    </xf>
    <xf numFmtId="0" fontId="57" fillId="0" borderId="11" xfId="57" applyFont="1" applyFill="1" applyBorder="1" applyAlignment="1">
      <alignment horizontal="center" vertical="center" wrapText="1"/>
      <protection/>
    </xf>
    <xf numFmtId="0" fontId="59" fillId="0" borderId="0" xfId="0" applyFont="1" applyFill="1" applyAlignment="1">
      <alignment/>
    </xf>
    <xf numFmtId="0" fontId="56" fillId="33" borderId="0" xfId="57" applyFont="1" applyFill="1" applyAlignment="1">
      <alignment horizontal="center" wrapText="1"/>
      <protection/>
    </xf>
    <xf numFmtId="0" fontId="56" fillId="33" borderId="0" xfId="57" applyFont="1" applyFill="1" applyAlignment="1">
      <alignment horizontal="center" wrapText="1"/>
      <protection/>
    </xf>
    <xf numFmtId="0" fontId="56" fillId="33" borderId="0" xfId="0" applyFont="1" applyFill="1" applyAlignment="1">
      <alignment horizontal="left" wrapText="1"/>
    </xf>
    <xf numFmtId="0" fontId="59" fillId="33" borderId="0" xfId="0" applyFont="1" applyFill="1" applyAlignment="1">
      <alignment/>
    </xf>
    <xf numFmtId="0" fontId="2" fillId="33" borderId="0" xfId="57" applyFont="1" applyFill="1" applyAlignment="1">
      <alignment horizontal="center" wrapText="1"/>
      <protection/>
    </xf>
    <xf numFmtId="0" fontId="3" fillId="33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4" fillId="33" borderId="0" xfId="57" applyFont="1" applyFill="1" applyAlignment="1">
      <alignment horizontal="center" wrapText="1"/>
      <protection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0" fillId="33" borderId="11" xfId="57" applyFont="1" applyFill="1" applyBorder="1" applyAlignment="1">
      <alignment horizontal="center" vertical="center" wrapText="1"/>
      <protection/>
    </xf>
    <xf numFmtId="2" fontId="60" fillId="33" borderId="12" xfId="0" applyNumberFormat="1" applyFont="1" applyFill="1" applyBorder="1" applyAlignment="1" applyProtection="1">
      <alignment horizontal="center" vertical="center" wrapText="1"/>
      <protection locked="0"/>
    </xf>
    <xf numFmtId="2" fontId="60" fillId="33" borderId="11" xfId="0" applyNumberFormat="1" applyFont="1" applyFill="1" applyBorder="1" applyAlignment="1" applyProtection="1">
      <alignment horizontal="center" vertical="center" wrapText="1"/>
      <protection locked="0"/>
    </xf>
    <xf numFmtId="2" fontId="60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60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60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60" fillId="33" borderId="13" xfId="0" applyNumberFormat="1" applyFont="1" applyFill="1" applyBorder="1" applyAlignment="1" applyProtection="1">
      <alignment horizontal="center" vertical="center" wrapText="1"/>
      <protection locked="0"/>
    </xf>
    <xf numFmtId="2" fontId="60" fillId="0" borderId="11" xfId="0" applyNumberFormat="1" applyFont="1" applyFill="1" applyBorder="1" applyAlignment="1" applyProtection="1">
      <alignment horizontal="center" wrapText="1"/>
      <protection locked="0"/>
    </xf>
    <xf numFmtId="2" fontId="60" fillId="33" borderId="13" xfId="0" applyNumberFormat="1" applyFont="1" applyFill="1" applyBorder="1" applyAlignment="1" applyProtection="1">
      <alignment horizontal="center" wrapText="1"/>
      <protection locked="0"/>
    </xf>
    <xf numFmtId="2" fontId="60" fillId="33" borderId="11" xfId="0" applyNumberFormat="1" applyFont="1" applyFill="1" applyBorder="1" applyAlignment="1" applyProtection="1">
      <alignment horizontal="center" wrapText="1"/>
      <protection locked="0"/>
    </xf>
    <xf numFmtId="2" fontId="60" fillId="33" borderId="12" xfId="54" applyNumberFormat="1" applyFont="1" applyFill="1" applyBorder="1" applyAlignment="1" applyProtection="1">
      <alignment horizontal="center" vertical="center" wrapText="1"/>
      <protection locked="0"/>
    </xf>
    <xf numFmtId="2" fontId="60" fillId="33" borderId="11" xfId="54" applyNumberFormat="1" applyFont="1" applyFill="1" applyBorder="1" applyAlignment="1" applyProtection="1">
      <alignment horizontal="center" vertical="center" wrapText="1"/>
      <protection locked="0"/>
    </xf>
    <xf numFmtId="2" fontId="60" fillId="33" borderId="14" xfId="56" applyNumberFormat="1" applyFont="1" applyFill="1" applyBorder="1" applyAlignment="1" applyProtection="1">
      <alignment horizontal="center" vertical="center" wrapText="1"/>
      <protection locked="0"/>
    </xf>
    <xf numFmtId="2" fontId="60" fillId="33" borderId="11" xfId="55" applyNumberFormat="1" applyFont="1" applyFill="1" applyBorder="1" applyAlignment="1" applyProtection="1">
      <alignment horizontal="center" vertical="center" wrapText="1"/>
      <protection locked="0"/>
    </xf>
    <xf numFmtId="2" fontId="60" fillId="33" borderId="13" xfId="54" applyNumberFormat="1" applyFont="1" applyFill="1" applyBorder="1" applyAlignment="1" applyProtection="1">
      <alignment horizontal="center" vertical="center" wrapText="1"/>
      <protection locked="0"/>
    </xf>
    <xf numFmtId="2" fontId="60" fillId="33" borderId="11" xfId="54" applyNumberFormat="1" applyFont="1" applyFill="1" applyBorder="1" applyAlignment="1" applyProtection="1">
      <alignment horizontal="center" wrapText="1"/>
      <protection locked="0"/>
    </xf>
    <xf numFmtId="2" fontId="60" fillId="33" borderId="13" xfId="54" applyNumberFormat="1" applyFont="1" applyFill="1" applyBorder="1" applyAlignment="1" applyProtection="1">
      <alignment horizontal="center" wrapText="1"/>
      <protection locked="0"/>
    </xf>
    <xf numFmtId="2" fontId="60" fillId="33" borderId="15" xfId="0" applyNumberFormat="1" applyFont="1" applyFill="1" applyBorder="1" applyAlignment="1">
      <alignment horizontal="center" vertical="center" wrapText="1"/>
    </xf>
    <xf numFmtId="2" fontId="60" fillId="33" borderId="14" xfId="0" applyNumberFormat="1" applyFont="1" applyFill="1" applyBorder="1" applyAlignment="1">
      <alignment horizontal="center" vertical="center" wrapText="1"/>
    </xf>
    <xf numFmtId="2" fontId="60" fillId="33" borderId="11" xfId="0" applyNumberFormat="1" applyFont="1" applyFill="1" applyBorder="1" applyAlignment="1">
      <alignment horizontal="center"/>
    </xf>
    <xf numFmtId="2" fontId="60" fillId="33" borderId="16" xfId="55" applyNumberFormat="1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Fill="1" applyAlignment="1">
      <alignment horizontal="center" vertical="center"/>
    </xf>
    <xf numFmtId="2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56" fillId="33" borderId="17" xfId="57" applyFont="1" applyFill="1" applyBorder="1" applyAlignment="1">
      <alignment horizontal="center" vertical="center" wrapText="1"/>
      <protection/>
    </xf>
    <xf numFmtId="0" fontId="56" fillId="33" borderId="12" xfId="57" applyFont="1" applyFill="1" applyBorder="1" applyAlignment="1">
      <alignment horizontal="center" vertical="center" wrapText="1"/>
      <protection/>
    </xf>
    <xf numFmtId="0" fontId="58" fillId="33" borderId="13" xfId="57" applyFont="1" applyFill="1" applyBorder="1" applyAlignment="1">
      <alignment horizontal="center" vertical="center" wrapText="1"/>
      <protection/>
    </xf>
    <xf numFmtId="0" fontId="58" fillId="33" borderId="18" xfId="57" applyFont="1" applyFill="1" applyBorder="1" applyAlignment="1">
      <alignment horizontal="center" vertical="center" wrapText="1"/>
      <protection/>
    </xf>
    <xf numFmtId="0" fontId="56" fillId="33" borderId="11" xfId="55" applyFont="1" applyFill="1" applyBorder="1" applyAlignment="1" applyProtection="1">
      <alignment horizontal="center" vertical="center" wrapText="1"/>
      <protection locked="0"/>
    </xf>
    <xf numFmtId="0" fontId="57" fillId="33" borderId="13" xfId="57" applyFont="1" applyFill="1" applyBorder="1" applyAlignment="1">
      <alignment horizontal="center" wrapText="1"/>
      <protection/>
    </xf>
    <xf numFmtId="0" fontId="2" fillId="33" borderId="11" xfId="57" applyFont="1" applyFill="1" applyBorder="1" applyAlignment="1">
      <alignment horizontal="center" vertical="center" wrapText="1"/>
      <protection/>
    </xf>
    <xf numFmtId="0" fontId="57" fillId="33" borderId="11" xfId="57" applyFont="1" applyFill="1" applyBorder="1" applyAlignment="1">
      <alignment horizontal="center" vertical="center" wrapText="1"/>
      <protection/>
    </xf>
    <xf numFmtId="0" fontId="62" fillId="33" borderId="11" xfId="57" applyFont="1" applyFill="1" applyBorder="1" applyAlignment="1">
      <alignment horizontal="center" vertical="center" wrapText="1"/>
      <protection/>
    </xf>
    <xf numFmtId="0" fontId="62" fillId="33" borderId="17" xfId="57" applyFont="1" applyFill="1" applyBorder="1" applyAlignment="1">
      <alignment horizontal="center" vertical="center" wrapText="1"/>
      <protection/>
    </xf>
    <xf numFmtId="0" fontId="62" fillId="33" borderId="12" xfId="57" applyFont="1" applyFill="1" applyBorder="1" applyAlignment="1">
      <alignment horizontal="center" vertical="center" wrapText="1"/>
      <protection/>
    </xf>
    <xf numFmtId="0" fontId="63" fillId="33" borderId="0" xfId="57" applyFont="1" applyFill="1" applyBorder="1" applyAlignment="1">
      <alignment horizontal="center" wrapText="1"/>
      <protection/>
    </xf>
    <xf numFmtId="0" fontId="57" fillId="33" borderId="0" xfId="57" applyFont="1" applyFill="1" applyBorder="1" applyAlignment="1">
      <alignment horizontal="center" wrapText="1"/>
      <protection/>
    </xf>
    <xf numFmtId="0" fontId="64" fillId="33" borderId="0" xfId="57" applyFont="1" applyFill="1" applyBorder="1" applyAlignment="1">
      <alignment horizontal="right" wrapText="1"/>
      <protection/>
    </xf>
    <xf numFmtId="0" fontId="56" fillId="33" borderId="11" xfId="0" applyFont="1" applyFill="1" applyBorder="1" applyAlignment="1" applyProtection="1">
      <alignment horizontal="center" vertical="center" wrapText="1"/>
      <protection locked="0"/>
    </xf>
    <xf numFmtId="0" fontId="56" fillId="33" borderId="0" xfId="57" applyFont="1" applyFill="1" applyBorder="1" applyAlignment="1">
      <alignment horizontal="left" wrapText="1"/>
      <protection/>
    </xf>
    <xf numFmtId="0" fontId="56" fillId="33" borderId="0" xfId="0" applyFont="1" applyFill="1" applyBorder="1" applyAlignment="1">
      <alignment horizontal="left" wrapText="1"/>
    </xf>
    <xf numFmtId="0" fontId="58" fillId="33" borderId="11" xfId="57" applyFont="1" applyFill="1" applyBorder="1" applyAlignment="1">
      <alignment horizontal="center" vertical="center" wrapText="1"/>
      <protection/>
    </xf>
    <xf numFmtId="0" fontId="57" fillId="33" borderId="13" xfId="57" applyFont="1" applyFill="1" applyBorder="1" applyAlignment="1">
      <alignment horizontal="center" vertical="center" wrapText="1"/>
      <protection/>
    </xf>
    <xf numFmtId="0" fontId="57" fillId="33" borderId="18" xfId="57" applyFont="1" applyFill="1" applyBorder="1" applyAlignment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55"/>
  <sheetViews>
    <sheetView tabSelected="1" zoomScalePageLayoutView="0" workbookViewId="0" topLeftCell="A1">
      <pane xSplit="2" ySplit="5" topLeftCell="AF3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46" sqref="M46"/>
    </sheetView>
  </sheetViews>
  <sheetFormatPr defaultColWidth="9.140625" defaultRowHeight="12.75"/>
  <cols>
    <col min="1" max="1" width="5.421875" style="1" customWidth="1"/>
    <col min="2" max="2" width="41.421875" style="46" customWidth="1"/>
    <col min="3" max="4" width="8.140625" style="1" customWidth="1"/>
    <col min="5" max="6" width="6.00390625" style="1" customWidth="1"/>
    <col min="7" max="8" width="6.28125" style="1" customWidth="1"/>
    <col min="9" max="11" width="8.140625" style="1" customWidth="1"/>
    <col min="12" max="12" width="6.57421875" style="1" customWidth="1"/>
    <col min="13" max="13" width="6.140625" style="1" customWidth="1"/>
    <col min="14" max="14" width="6.8515625" style="1" customWidth="1"/>
    <col min="15" max="15" width="6.421875" style="1" customWidth="1"/>
    <col min="16" max="34" width="8.140625" style="1" customWidth="1"/>
    <col min="35" max="35" width="5.421875" style="1" customWidth="1"/>
    <col min="36" max="36" width="5.8515625" style="1" customWidth="1"/>
    <col min="37" max="37" width="6.00390625" style="1" customWidth="1"/>
    <col min="38" max="38" width="15.57421875" style="1" customWidth="1"/>
    <col min="39" max="39" width="19.00390625" style="1" customWidth="1"/>
    <col min="40" max="40" width="14.7109375" style="1" customWidth="1"/>
    <col min="41" max="41" width="16.140625" style="1" customWidth="1"/>
    <col min="42" max="42" width="13.8515625" style="1" customWidth="1"/>
    <col min="43" max="16384" width="9.140625" style="1" customWidth="1"/>
  </cols>
  <sheetData>
    <row r="1" spans="1:38" ht="15" customHeight="1">
      <c r="A1" s="5"/>
      <c r="B1" s="40"/>
      <c r="C1" s="5"/>
      <c r="D1" s="5"/>
      <c r="E1" s="5"/>
      <c r="F1" s="5"/>
      <c r="G1" s="5"/>
      <c r="H1" s="5"/>
      <c r="I1" s="5"/>
      <c r="J1" s="5"/>
      <c r="K1" s="5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82" t="s">
        <v>0</v>
      </c>
      <c r="AJ1" s="82"/>
      <c r="AK1" s="82"/>
      <c r="AL1" s="6"/>
    </row>
    <row r="2" spans="1:38" ht="15" customHeight="1">
      <c r="A2" s="5"/>
      <c r="B2" s="83" t="s">
        <v>72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6"/>
    </row>
    <row r="3" spans="1:38" ht="15" customHeight="1">
      <c r="A3" s="75" t="s">
        <v>63</v>
      </c>
      <c r="B3" s="76" t="s">
        <v>1</v>
      </c>
      <c r="C3" s="77"/>
      <c r="D3" s="77"/>
      <c r="E3" s="77"/>
      <c r="F3" s="77"/>
      <c r="G3" s="77"/>
      <c r="H3" s="77"/>
      <c r="I3" s="77"/>
      <c r="J3" s="77" t="s">
        <v>2</v>
      </c>
      <c r="K3" s="77"/>
      <c r="L3" s="77"/>
      <c r="M3" s="77"/>
      <c r="N3" s="77"/>
      <c r="O3" s="77"/>
      <c r="P3" s="77"/>
      <c r="Q3" s="77" t="s">
        <v>3</v>
      </c>
      <c r="R3" s="77"/>
      <c r="S3" s="77"/>
      <c r="T3" s="77"/>
      <c r="U3" s="77"/>
      <c r="V3" s="77"/>
      <c r="W3" s="77"/>
      <c r="X3" s="77" t="s">
        <v>4</v>
      </c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 t="s">
        <v>5</v>
      </c>
      <c r="AJ3" s="77"/>
      <c r="AK3" s="77"/>
      <c r="AL3" s="6"/>
    </row>
    <row r="4" spans="1:38" ht="81.75" customHeight="1">
      <c r="A4" s="75"/>
      <c r="B4" s="76"/>
      <c r="C4" s="70" t="s">
        <v>70</v>
      </c>
      <c r="D4" s="71"/>
      <c r="E4" s="79"/>
      <c r="F4" s="80"/>
      <c r="G4" s="79"/>
      <c r="H4" s="80"/>
      <c r="I4" s="72" t="s">
        <v>6</v>
      </c>
      <c r="J4" s="70" t="s">
        <v>57</v>
      </c>
      <c r="K4" s="71"/>
      <c r="L4" s="78"/>
      <c r="M4" s="78"/>
      <c r="N4" s="78"/>
      <c r="O4" s="78"/>
      <c r="P4" s="72" t="s">
        <v>7</v>
      </c>
      <c r="Q4" s="84" t="s">
        <v>68</v>
      </c>
      <c r="R4" s="84"/>
      <c r="S4" s="84" t="s">
        <v>58</v>
      </c>
      <c r="T4" s="84"/>
      <c r="U4" s="74" t="s">
        <v>67</v>
      </c>
      <c r="V4" s="74"/>
      <c r="W4" s="72" t="s">
        <v>7</v>
      </c>
      <c r="X4" s="74" t="s">
        <v>60</v>
      </c>
      <c r="Y4" s="74"/>
      <c r="Z4" s="74" t="s">
        <v>59</v>
      </c>
      <c r="AA4" s="74"/>
      <c r="AB4" s="74" t="s">
        <v>61</v>
      </c>
      <c r="AC4" s="74"/>
      <c r="AD4" s="74" t="s">
        <v>62</v>
      </c>
      <c r="AE4" s="74"/>
      <c r="AF4" s="74" t="s">
        <v>69</v>
      </c>
      <c r="AG4" s="74"/>
      <c r="AH4" s="72" t="s">
        <v>7</v>
      </c>
      <c r="AI4" s="87"/>
      <c r="AJ4" s="87"/>
      <c r="AK4" s="88" t="s">
        <v>7</v>
      </c>
      <c r="AL4" s="6"/>
    </row>
    <row r="5" spans="1:38" ht="41.25">
      <c r="A5" s="7"/>
      <c r="B5" s="76"/>
      <c r="C5" s="47" t="s">
        <v>8</v>
      </c>
      <c r="D5" s="47" t="s">
        <v>9</v>
      </c>
      <c r="E5" s="8" t="s">
        <v>10</v>
      </c>
      <c r="F5" s="8" t="s">
        <v>9</v>
      </c>
      <c r="G5" s="8" t="s">
        <v>8</v>
      </c>
      <c r="H5" s="8" t="s">
        <v>9</v>
      </c>
      <c r="I5" s="73"/>
      <c r="J5" s="8" t="s">
        <v>10</v>
      </c>
      <c r="K5" s="8" t="s">
        <v>9</v>
      </c>
      <c r="L5" s="8" t="s">
        <v>10</v>
      </c>
      <c r="M5" s="8" t="s">
        <v>9</v>
      </c>
      <c r="N5" s="8" t="s">
        <v>10</v>
      </c>
      <c r="O5" s="8" t="s">
        <v>9</v>
      </c>
      <c r="P5" s="73"/>
      <c r="Q5" s="8" t="s">
        <v>10</v>
      </c>
      <c r="R5" s="8" t="s">
        <v>9</v>
      </c>
      <c r="S5" s="8" t="s">
        <v>10</v>
      </c>
      <c r="T5" s="8" t="s">
        <v>9</v>
      </c>
      <c r="U5" s="8" t="s">
        <v>10</v>
      </c>
      <c r="V5" s="8" t="s">
        <v>9</v>
      </c>
      <c r="W5" s="73"/>
      <c r="X5" s="8" t="s">
        <v>10</v>
      </c>
      <c r="Y5" s="8" t="s">
        <v>9</v>
      </c>
      <c r="Z5" s="8" t="s">
        <v>10</v>
      </c>
      <c r="AA5" s="8" t="s">
        <v>9</v>
      </c>
      <c r="AB5" s="8" t="s">
        <v>10</v>
      </c>
      <c r="AC5" s="8" t="s">
        <v>9</v>
      </c>
      <c r="AD5" s="8" t="s">
        <v>10</v>
      </c>
      <c r="AE5" s="8" t="s">
        <v>9</v>
      </c>
      <c r="AF5" s="8" t="s">
        <v>10</v>
      </c>
      <c r="AG5" s="8" t="s">
        <v>9</v>
      </c>
      <c r="AH5" s="73"/>
      <c r="AI5" s="9" t="s">
        <v>10</v>
      </c>
      <c r="AJ5" s="9" t="s">
        <v>9</v>
      </c>
      <c r="AK5" s="89"/>
      <c r="AL5" s="6"/>
    </row>
    <row r="6" spans="1:70" ht="15" customHeight="1">
      <c r="A6" s="9">
        <v>1</v>
      </c>
      <c r="B6" s="41" t="s">
        <v>11</v>
      </c>
      <c r="C6" s="48">
        <v>25.2</v>
      </c>
      <c r="D6" s="49">
        <v>35.35</v>
      </c>
      <c r="E6" s="12"/>
      <c r="F6" s="13"/>
      <c r="G6" s="10"/>
      <c r="H6" s="11"/>
      <c r="I6" s="11">
        <f>COUNT(C6)/1*100</f>
        <v>100</v>
      </c>
      <c r="J6" s="49">
        <v>40.6</v>
      </c>
      <c r="K6" s="49">
        <v>63.1</v>
      </c>
      <c r="L6" s="10"/>
      <c r="M6" s="11"/>
      <c r="N6" s="11"/>
      <c r="O6" s="11"/>
      <c r="P6" s="11">
        <f>COUNT(J6)/1*100</f>
        <v>100</v>
      </c>
      <c r="Q6" s="49">
        <v>28</v>
      </c>
      <c r="R6" s="49">
        <v>37</v>
      </c>
      <c r="S6" s="57">
        <v>26</v>
      </c>
      <c r="T6" s="58">
        <v>30</v>
      </c>
      <c r="U6" s="59">
        <v>22.5</v>
      </c>
      <c r="V6" s="59">
        <v>33</v>
      </c>
      <c r="W6" s="11">
        <f>COUNT(Q6,S6,U6)/3*100</f>
        <v>100</v>
      </c>
      <c r="X6" s="60">
        <v>25</v>
      </c>
      <c r="Y6" s="60">
        <v>31</v>
      </c>
      <c r="Z6" s="60">
        <v>26</v>
      </c>
      <c r="AA6" s="60">
        <v>28</v>
      </c>
      <c r="AB6" s="60">
        <v>26</v>
      </c>
      <c r="AC6" s="60">
        <v>29</v>
      </c>
      <c r="AD6" s="64">
        <v>26</v>
      </c>
      <c r="AE6" s="65">
        <v>35</v>
      </c>
      <c r="AF6" s="60">
        <v>26</v>
      </c>
      <c r="AG6" s="60">
        <v>30</v>
      </c>
      <c r="AH6" s="14">
        <f>COUNT(X6,Z6,AB6,AD6,AF6)/5*100</f>
        <v>100</v>
      </c>
      <c r="AI6" s="15"/>
      <c r="AJ6" s="27"/>
      <c r="AK6" s="16"/>
      <c r="AL6" s="17">
        <f>MIN(C6,J6,Q6,S6,U6,X6,Z6,AB6,AD6,AF6)</f>
        <v>22.5</v>
      </c>
      <c r="AM6" s="2"/>
      <c r="AN6" s="2"/>
      <c r="AO6" s="2"/>
      <c r="AP6" s="3"/>
      <c r="AQ6" s="4"/>
      <c r="AR6" s="4"/>
      <c r="AS6" s="4"/>
      <c r="AT6" s="4"/>
      <c r="AU6" s="4"/>
      <c r="AV6" s="4"/>
      <c r="AW6" s="3"/>
      <c r="AX6" s="4"/>
      <c r="AY6" s="4"/>
      <c r="AZ6" s="4"/>
      <c r="BA6" s="4"/>
      <c r="BB6" s="4"/>
      <c r="BC6" s="4"/>
      <c r="BD6" s="3"/>
      <c r="BE6" s="4"/>
      <c r="BF6" s="4"/>
      <c r="BG6" s="4"/>
      <c r="BH6" s="4"/>
      <c r="BI6" s="4"/>
      <c r="BJ6" s="4"/>
      <c r="BK6" s="4"/>
      <c r="BL6" s="4"/>
      <c r="BM6" s="4"/>
      <c r="BN6" s="4"/>
      <c r="BO6" s="3"/>
      <c r="BP6" s="4"/>
      <c r="BQ6" s="4"/>
      <c r="BR6" s="3"/>
    </row>
    <row r="7" spans="1:70" ht="15" customHeight="1">
      <c r="A7" s="9">
        <v>2</v>
      </c>
      <c r="B7" s="41" t="s">
        <v>12</v>
      </c>
      <c r="C7" s="48">
        <v>36.5</v>
      </c>
      <c r="D7" s="49">
        <v>65.5</v>
      </c>
      <c r="E7" s="12"/>
      <c r="F7" s="13"/>
      <c r="G7" s="10"/>
      <c r="H7" s="11"/>
      <c r="I7" s="11">
        <f aca="true" t="shared" si="0" ref="I7:I45">COUNT(C7)/1*100</f>
        <v>100</v>
      </c>
      <c r="J7" s="49">
        <v>57.9</v>
      </c>
      <c r="K7" s="49">
        <v>111</v>
      </c>
      <c r="L7" s="10"/>
      <c r="M7" s="11"/>
      <c r="N7" s="11"/>
      <c r="O7" s="11"/>
      <c r="P7" s="11">
        <f aca="true" t="shared" si="1" ref="P7:P45">COUNT(J7)/1*100</f>
        <v>100</v>
      </c>
      <c r="Q7" s="49">
        <v>42</v>
      </c>
      <c r="R7" s="49">
        <v>70</v>
      </c>
      <c r="S7" s="57">
        <v>39</v>
      </c>
      <c r="T7" s="58">
        <v>53</v>
      </c>
      <c r="U7" s="59">
        <v>40</v>
      </c>
      <c r="V7" s="59">
        <v>78</v>
      </c>
      <c r="W7" s="11">
        <f aca="true" t="shared" si="2" ref="W7:W45">COUNT(Q7,S7,U7)/3*100</f>
        <v>100</v>
      </c>
      <c r="X7" s="60">
        <v>45</v>
      </c>
      <c r="Y7" s="60">
        <v>58</v>
      </c>
      <c r="Z7" s="60">
        <v>42</v>
      </c>
      <c r="AA7" s="60">
        <v>60</v>
      </c>
      <c r="AB7" s="60">
        <v>46</v>
      </c>
      <c r="AC7" s="60">
        <v>53</v>
      </c>
      <c r="AD7" s="64">
        <v>52</v>
      </c>
      <c r="AE7" s="65">
        <v>57</v>
      </c>
      <c r="AF7" s="60">
        <v>41</v>
      </c>
      <c r="AG7" s="60">
        <v>62</v>
      </c>
      <c r="AH7" s="14">
        <f aca="true" t="shared" si="3" ref="AH7:AH45">COUNT(X7,Z7,AB7,AD7,AF7)/5*100</f>
        <v>100</v>
      </c>
      <c r="AI7" s="15"/>
      <c r="AJ7" s="27"/>
      <c r="AK7" s="16"/>
      <c r="AL7" s="17">
        <f aca="true" t="shared" si="4" ref="AL7:AL45">MIN(C7,J7,Q7,S7,U7,X7,Z7,AB7,AD7,AF7)</f>
        <v>36.5</v>
      </c>
      <c r="AM7" s="2"/>
      <c r="AN7" s="2"/>
      <c r="AO7" s="2"/>
      <c r="AP7" s="3"/>
      <c r="AQ7" s="4"/>
      <c r="AR7" s="4"/>
      <c r="AS7" s="4"/>
      <c r="AT7" s="4"/>
      <c r="AU7" s="4"/>
      <c r="AV7" s="4"/>
      <c r="AW7" s="3"/>
      <c r="AX7" s="4"/>
      <c r="AY7" s="4"/>
      <c r="AZ7" s="4"/>
      <c r="BA7" s="4"/>
      <c r="BB7" s="4"/>
      <c r="BC7" s="4"/>
      <c r="BD7" s="3"/>
      <c r="BE7" s="4"/>
      <c r="BF7" s="4"/>
      <c r="BG7" s="4"/>
      <c r="BH7" s="4"/>
      <c r="BI7" s="4"/>
      <c r="BJ7" s="4"/>
      <c r="BK7" s="4"/>
      <c r="BL7" s="4"/>
      <c r="BM7" s="4"/>
      <c r="BN7" s="4"/>
      <c r="BO7" s="3"/>
      <c r="BP7" s="4"/>
      <c r="BQ7" s="4"/>
      <c r="BR7" s="3"/>
    </row>
    <row r="8" spans="1:70" ht="15" customHeight="1">
      <c r="A8" s="9">
        <v>3</v>
      </c>
      <c r="B8" s="41" t="s">
        <v>13</v>
      </c>
      <c r="C8" s="48">
        <v>30.9</v>
      </c>
      <c r="D8" s="49">
        <v>65</v>
      </c>
      <c r="E8" s="12"/>
      <c r="F8" s="13"/>
      <c r="G8" s="10"/>
      <c r="H8" s="11"/>
      <c r="I8" s="11">
        <f t="shared" si="0"/>
        <v>100</v>
      </c>
      <c r="J8" s="49">
        <v>65.87</v>
      </c>
      <c r="K8" s="49">
        <v>65.87</v>
      </c>
      <c r="L8" s="10"/>
      <c r="M8" s="11"/>
      <c r="N8" s="11"/>
      <c r="O8" s="11"/>
      <c r="P8" s="11">
        <f t="shared" si="1"/>
        <v>100</v>
      </c>
      <c r="Q8" s="49">
        <v>28</v>
      </c>
      <c r="R8" s="49">
        <v>55.5</v>
      </c>
      <c r="S8" s="57" t="s">
        <v>71</v>
      </c>
      <c r="T8" s="58">
        <v>60</v>
      </c>
      <c r="U8" s="59">
        <v>48.2</v>
      </c>
      <c r="V8" s="59">
        <v>61</v>
      </c>
      <c r="W8" s="11">
        <f t="shared" si="2"/>
        <v>66.66666666666666</v>
      </c>
      <c r="X8" s="60">
        <v>30</v>
      </c>
      <c r="Y8" s="60">
        <v>50</v>
      </c>
      <c r="Z8" s="66">
        <v>30</v>
      </c>
      <c r="AA8" s="66">
        <v>51</v>
      </c>
      <c r="AB8" s="60">
        <v>29</v>
      </c>
      <c r="AC8" s="60">
        <v>55</v>
      </c>
      <c r="AD8" s="64">
        <v>31</v>
      </c>
      <c r="AE8" s="65">
        <v>50</v>
      </c>
      <c r="AF8" s="60">
        <v>30</v>
      </c>
      <c r="AG8" s="60">
        <v>55</v>
      </c>
      <c r="AH8" s="14">
        <f t="shared" si="3"/>
        <v>100</v>
      </c>
      <c r="AI8" s="15"/>
      <c r="AJ8" s="27"/>
      <c r="AK8" s="16"/>
      <c r="AL8" s="17">
        <f t="shared" si="4"/>
        <v>28</v>
      </c>
      <c r="AM8" s="2"/>
      <c r="AN8" s="2"/>
      <c r="AO8" s="2"/>
      <c r="AP8" s="3"/>
      <c r="AQ8" s="4"/>
      <c r="AR8" s="4"/>
      <c r="AS8" s="4"/>
      <c r="AT8" s="4"/>
      <c r="AU8" s="4"/>
      <c r="AV8" s="4"/>
      <c r="AW8" s="3"/>
      <c r="AX8" s="4"/>
      <c r="AY8" s="4"/>
      <c r="AZ8" s="4"/>
      <c r="BA8" s="4"/>
      <c r="BB8" s="4"/>
      <c r="BC8" s="4"/>
      <c r="BD8" s="3"/>
      <c r="BE8" s="4"/>
      <c r="BF8" s="4"/>
      <c r="BG8" s="4"/>
      <c r="BH8" s="4"/>
      <c r="BI8" s="4"/>
      <c r="BJ8" s="4"/>
      <c r="BK8" s="4"/>
      <c r="BL8" s="4"/>
      <c r="BM8" s="4"/>
      <c r="BN8" s="4"/>
      <c r="BO8" s="3"/>
      <c r="BP8" s="4"/>
      <c r="BQ8" s="4"/>
      <c r="BR8" s="3"/>
    </row>
    <row r="9" spans="1:70" ht="15" customHeight="1">
      <c r="A9" s="9">
        <v>4</v>
      </c>
      <c r="B9" s="41" t="s">
        <v>14</v>
      </c>
      <c r="C9" s="48">
        <v>31.9</v>
      </c>
      <c r="D9" s="49">
        <v>68.89</v>
      </c>
      <c r="E9" s="12"/>
      <c r="F9" s="13"/>
      <c r="G9" s="10"/>
      <c r="H9" s="11"/>
      <c r="I9" s="11">
        <f t="shared" si="0"/>
        <v>100</v>
      </c>
      <c r="J9" s="49">
        <v>34.2</v>
      </c>
      <c r="K9" s="49">
        <v>56.25</v>
      </c>
      <c r="L9" s="10"/>
      <c r="M9" s="11"/>
      <c r="N9" s="11"/>
      <c r="O9" s="11"/>
      <c r="P9" s="11">
        <f t="shared" si="1"/>
        <v>100</v>
      </c>
      <c r="Q9" s="49">
        <v>26</v>
      </c>
      <c r="R9" s="49">
        <v>42.5</v>
      </c>
      <c r="S9" s="57">
        <v>28</v>
      </c>
      <c r="T9" s="58">
        <v>33</v>
      </c>
      <c r="U9" s="59">
        <v>38</v>
      </c>
      <c r="V9" s="59">
        <v>46</v>
      </c>
      <c r="W9" s="11">
        <f t="shared" si="2"/>
        <v>100</v>
      </c>
      <c r="X9" s="60">
        <v>30</v>
      </c>
      <c r="Y9" s="60">
        <v>32</v>
      </c>
      <c r="Z9" s="60">
        <v>31</v>
      </c>
      <c r="AA9" s="60">
        <v>33</v>
      </c>
      <c r="AB9" s="60">
        <v>26</v>
      </c>
      <c r="AC9" s="60">
        <v>30.5</v>
      </c>
      <c r="AD9" s="64">
        <v>33</v>
      </c>
      <c r="AE9" s="65">
        <v>76</v>
      </c>
      <c r="AF9" s="60">
        <v>27</v>
      </c>
      <c r="AG9" s="60">
        <v>75.5</v>
      </c>
      <c r="AH9" s="14">
        <f t="shared" si="3"/>
        <v>100</v>
      </c>
      <c r="AI9" s="15"/>
      <c r="AJ9" s="9"/>
      <c r="AK9" s="16"/>
      <c r="AL9" s="17">
        <f t="shared" si="4"/>
        <v>26</v>
      </c>
      <c r="AM9" s="2"/>
      <c r="AN9" s="2"/>
      <c r="AO9" s="2"/>
      <c r="AP9" s="3"/>
      <c r="AQ9" s="4"/>
      <c r="AR9" s="4"/>
      <c r="AS9" s="4"/>
      <c r="AT9" s="4"/>
      <c r="AU9" s="4"/>
      <c r="AV9" s="4"/>
      <c r="AW9" s="3"/>
      <c r="AX9" s="4"/>
      <c r="AY9" s="4"/>
      <c r="AZ9" s="4"/>
      <c r="BA9" s="4"/>
      <c r="BB9" s="4"/>
      <c r="BC9" s="4"/>
      <c r="BD9" s="3"/>
      <c r="BE9" s="4"/>
      <c r="BF9" s="4"/>
      <c r="BG9" s="4"/>
      <c r="BH9" s="4"/>
      <c r="BI9" s="4"/>
      <c r="BJ9" s="4"/>
      <c r="BK9" s="4"/>
      <c r="BL9" s="4"/>
      <c r="BM9" s="4"/>
      <c r="BN9" s="4"/>
      <c r="BO9" s="3"/>
      <c r="BP9" s="4"/>
      <c r="BQ9" s="4"/>
      <c r="BR9" s="3"/>
    </row>
    <row r="10" spans="1:70" ht="15" customHeight="1">
      <c r="A10" s="9">
        <v>5</v>
      </c>
      <c r="B10" s="41" t="s">
        <v>15</v>
      </c>
      <c r="C10" s="48">
        <v>49.9</v>
      </c>
      <c r="D10" s="49">
        <v>109</v>
      </c>
      <c r="E10" s="12"/>
      <c r="F10" s="13"/>
      <c r="G10" s="10"/>
      <c r="H10" s="11"/>
      <c r="I10" s="11">
        <f t="shared" si="0"/>
        <v>100</v>
      </c>
      <c r="J10" s="49">
        <v>57.5</v>
      </c>
      <c r="K10" s="49">
        <v>95.8</v>
      </c>
      <c r="L10" s="10"/>
      <c r="M10" s="11"/>
      <c r="N10" s="11"/>
      <c r="O10" s="11"/>
      <c r="P10" s="11">
        <f t="shared" si="1"/>
        <v>100</v>
      </c>
      <c r="Q10" s="49">
        <v>78</v>
      </c>
      <c r="R10" s="49">
        <v>99</v>
      </c>
      <c r="S10" s="57">
        <v>78</v>
      </c>
      <c r="T10" s="58">
        <v>88</v>
      </c>
      <c r="U10" s="59">
        <v>68</v>
      </c>
      <c r="V10" s="59">
        <v>105</v>
      </c>
      <c r="W10" s="11">
        <f t="shared" si="2"/>
        <v>100</v>
      </c>
      <c r="X10" s="60">
        <v>78</v>
      </c>
      <c r="Y10" s="60">
        <v>90</v>
      </c>
      <c r="Z10" s="60">
        <v>78</v>
      </c>
      <c r="AA10" s="60">
        <v>99</v>
      </c>
      <c r="AB10" s="60">
        <v>78</v>
      </c>
      <c r="AC10" s="60">
        <v>90</v>
      </c>
      <c r="AD10" s="64">
        <v>79</v>
      </c>
      <c r="AE10" s="65">
        <v>100</v>
      </c>
      <c r="AF10" s="60">
        <v>78</v>
      </c>
      <c r="AG10" s="60">
        <v>105</v>
      </c>
      <c r="AH10" s="14">
        <f t="shared" si="3"/>
        <v>100</v>
      </c>
      <c r="AI10" s="15"/>
      <c r="AJ10" s="9"/>
      <c r="AK10" s="16"/>
      <c r="AL10" s="17">
        <f t="shared" si="4"/>
        <v>49.9</v>
      </c>
      <c r="AM10" s="2"/>
      <c r="AN10" s="2"/>
      <c r="AO10" s="2"/>
      <c r="AP10" s="3"/>
      <c r="AQ10" s="4"/>
      <c r="AR10" s="4"/>
      <c r="AS10" s="4"/>
      <c r="AT10" s="4"/>
      <c r="AU10" s="4"/>
      <c r="AV10" s="4"/>
      <c r="AW10" s="3"/>
      <c r="AX10" s="4"/>
      <c r="AY10" s="4"/>
      <c r="AZ10" s="4"/>
      <c r="BA10" s="4"/>
      <c r="BB10" s="4"/>
      <c r="BC10" s="4"/>
      <c r="BD10" s="3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3"/>
      <c r="BP10" s="4"/>
      <c r="BQ10" s="4"/>
      <c r="BR10" s="3"/>
    </row>
    <row r="11" spans="1:70" ht="15" customHeight="1">
      <c r="A11" s="9">
        <v>6</v>
      </c>
      <c r="B11" s="42" t="s">
        <v>16</v>
      </c>
      <c r="C11" s="48">
        <v>28.9</v>
      </c>
      <c r="D11" s="49">
        <v>29.9</v>
      </c>
      <c r="E11" s="12"/>
      <c r="F11" s="13"/>
      <c r="G11" s="10"/>
      <c r="H11" s="11"/>
      <c r="I11" s="11">
        <f t="shared" si="0"/>
        <v>100</v>
      </c>
      <c r="J11" s="69">
        <v>23.8</v>
      </c>
      <c r="K11" s="49">
        <v>23.8</v>
      </c>
      <c r="L11" s="10"/>
      <c r="M11" s="11"/>
      <c r="N11" s="11"/>
      <c r="O11" s="11"/>
      <c r="P11" s="11">
        <f t="shared" si="1"/>
        <v>100</v>
      </c>
      <c r="Q11" s="49">
        <v>30</v>
      </c>
      <c r="R11" s="49">
        <v>42</v>
      </c>
      <c r="S11" s="57">
        <v>37</v>
      </c>
      <c r="T11" s="58">
        <v>42</v>
      </c>
      <c r="U11" s="59">
        <v>33</v>
      </c>
      <c r="V11" s="59">
        <v>45</v>
      </c>
      <c r="W11" s="11">
        <f t="shared" si="2"/>
        <v>100</v>
      </c>
      <c r="X11" s="60">
        <v>37</v>
      </c>
      <c r="Y11" s="60">
        <v>43</v>
      </c>
      <c r="Z11" s="60">
        <v>37</v>
      </c>
      <c r="AA11" s="60">
        <v>42</v>
      </c>
      <c r="AB11" s="60">
        <v>37</v>
      </c>
      <c r="AC11" s="60">
        <v>42</v>
      </c>
      <c r="AD11" s="64">
        <v>37</v>
      </c>
      <c r="AE11" s="65">
        <v>42</v>
      </c>
      <c r="AF11" s="60">
        <v>37</v>
      </c>
      <c r="AG11" s="60">
        <v>41</v>
      </c>
      <c r="AH11" s="14">
        <f t="shared" si="3"/>
        <v>100</v>
      </c>
      <c r="AI11" s="15"/>
      <c r="AJ11" s="9"/>
      <c r="AK11" s="16"/>
      <c r="AL11" s="17">
        <f t="shared" si="4"/>
        <v>23.8</v>
      </c>
      <c r="AM11" s="2"/>
      <c r="AN11" s="2"/>
      <c r="AO11" s="2"/>
      <c r="AP11" s="3"/>
      <c r="AQ11" s="4"/>
      <c r="AR11" s="4"/>
      <c r="AS11" s="4"/>
      <c r="AT11" s="4"/>
      <c r="AU11" s="4"/>
      <c r="AV11" s="4"/>
      <c r="AW11" s="3"/>
      <c r="AX11" s="4"/>
      <c r="AY11" s="4"/>
      <c r="AZ11" s="4"/>
      <c r="BA11" s="4"/>
      <c r="BB11" s="4"/>
      <c r="BC11" s="4"/>
      <c r="BD11" s="3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3"/>
      <c r="BP11" s="4"/>
      <c r="BQ11" s="4"/>
      <c r="BR11" s="3"/>
    </row>
    <row r="12" spans="1:70" ht="15" customHeight="1">
      <c r="A12" s="9">
        <v>7</v>
      </c>
      <c r="B12" s="41" t="s">
        <v>17</v>
      </c>
      <c r="C12" s="48">
        <v>8.9</v>
      </c>
      <c r="D12" s="49">
        <v>13.9</v>
      </c>
      <c r="E12" s="12"/>
      <c r="F12" s="13"/>
      <c r="G12" s="10"/>
      <c r="H12" s="11"/>
      <c r="I12" s="11">
        <f t="shared" si="0"/>
        <v>100</v>
      </c>
      <c r="J12" s="49">
        <v>8.5</v>
      </c>
      <c r="K12" s="49">
        <v>9.9</v>
      </c>
      <c r="L12" s="10"/>
      <c r="M12" s="11"/>
      <c r="N12" s="11"/>
      <c r="O12" s="11"/>
      <c r="P12" s="11">
        <f t="shared" si="1"/>
        <v>100</v>
      </c>
      <c r="Q12" s="49">
        <v>10</v>
      </c>
      <c r="R12" s="49">
        <v>10</v>
      </c>
      <c r="S12" s="57">
        <v>10</v>
      </c>
      <c r="T12" s="58">
        <v>10</v>
      </c>
      <c r="U12" s="59">
        <v>10</v>
      </c>
      <c r="V12" s="59">
        <v>12</v>
      </c>
      <c r="W12" s="11">
        <f t="shared" si="2"/>
        <v>100</v>
      </c>
      <c r="X12" s="60">
        <v>9</v>
      </c>
      <c r="Y12" s="60">
        <v>9</v>
      </c>
      <c r="Z12" s="60">
        <v>10</v>
      </c>
      <c r="AA12" s="60">
        <v>10</v>
      </c>
      <c r="AB12" s="60">
        <v>10</v>
      </c>
      <c r="AC12" s="60">
        <v>10</v>
      </c>
      <c r="AD12" s="64">
        <v>10</v>
      </c>
      <c r="AE12" s="65">
        <v>10</v>
      </c>
      <c r="AF12" s="60">
        <v>10</v>
      </c>
      <c r="AG12" s="60">
        <v>10</v>
      </c>
      <c r="AH12" s="14">
        <f t="shared" si="3"/>
        <v>100</v>
      </c>
      <c r="AI12" s="15"/>
      <c r="AJ12" s="9"/>
      <c r="AK12" s="16"/>
      <c r="AL12" s="17">
        <f t="shared" si="4"/>
        <v>8.5</v>
      </c>
      <c r="AM12" s="2"/>
      <c r="AN12" s="2"/>
      <c r="AO12" s="2"/>
      <c r="AP12" s="3"/>
      <c r="AQ12" s="4"/>
      <c r="AR12" s="4"/>
      <c r="AS12" s="4"/>
      <c r="AT12" s="4"/>
      <c r="AU12" s="4"/>
      <c r="AV12" s="4"/>
      <c r="AW12" s="3"/>
      <c r="AX12" s="4"/>
      <c r="AY12" s="4"/>
      <c r="AZ12" s="4"/>
      <c r="BA12" s="4"/>
      <c r="BB12" s="4"/>
      <c r="BC12" s="4"/>
      <c r="BD12" s="3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3"/>
      <c r="BP12" s="4"/>
      <c r="BQ12" s="4"/>
      <c r="BR12" s="3"/>
    </row>
    <row r="13" spans="1:70" ht="15" customHeight="1">
      <c r="A13" s="9">
        <v>8</v>
      </c>
      <c r="B13" s="41" t="s">
        <v>18</v>
      </c>
      <c r="C13" s="48">
        <v>149.9</v>
      </c>
      <c r="D13" s="49">
        <v>630</v>
      </c>
      <c r="E13" s="12"/>
      <c r="F13" s="13"/>
      <c r="G13" s="10"/>
      <c r="H13" s="11"/>
      <c r="I13" s="11">
        <f t="shared" si="0"/>
        <v>100</v>
      </c>
      <c r="J13" s="49">
        <v>182.4</v>
      </c>
      <c r="K13" s="49">
        <v>790</v>
      </c>
      <c r="L13" s="10"/>
      <c r="M13" s="11"/>
      <c r="N13" s="11"/>
      <c r="O13" s="11"/>
      <c r="P13" s="11">
        <f t="shared" si="1"/>
        <v>100</v>
      </c>
      <c r="Q13" s="49">
        <v>188.3</v>
      </c>
      <c r="R13" s="49">
        <v>720</v>
      </c>
      <c r="S13" s="57">
        <v>189.3</v>
      </c>
      <c r="T13" s="58">
        <v>750</v>
      </c>
      <c r="U13" s="59">
        <v>194.2</v>
      </c>
      <c r="V13" s="59">
        <v>550</v>
      </c>
      <c r="W13" s="11">
        <f t="shared" si="2"/>
        <v>100</v>
      </c>
      <c r="X13" s="60">
        <v>201.3</v>
      </c>
      <c r="Y13" s="60">
        <v>700</v>
      </c>
      <c r="Z13" s="60">
        <v>280</v>
      </c>
      <c r="AA13" s="60">
        <v>590</v>
      </c>
      <c r="AB13" s="60">
        <v>184.6</v>
      </c>
      <c r="AC13" s="60">
        <v>610</v>
      </c>
      <c r="AD13" s="64">
        <v>210</v>
      </c>
      <c r="AE13" s="65">
        <v>600</v>
      </c>
      <c r="AF13" s="60">
        <v>167.1</v>
      </c>
      <c r="AG13" s="60">
        <v>750</v>
      </c>
      <c r="AH13" s="14">
        <f t="shared" si="3"/>
        <v>100</v>
      </c>
      <c r="AI13" s="15"/>
      <c r="AJ13" s="9"/>
      <c r="AK13" s="16"/>
      <c r="AL13" s="17">
        <f t="shared" si="4"/>
        <v>149.9</v>
      </c>
      <c r="AM13" s="2"/>
      <c r="AN13" s="2"/>
      <c r="AO13" s="2"/>
      <c r="AP13" s="3"/>
      <c r="AQ13" s="4"/>
      <c r="AR13" s="4"/>
      <c r="AS13" s="4"/>
      <c r="AT13" s="4"/>
      <c r="AU13" s="4"/>
      <c r="AV13" s="4"/>
      <c r="AW13" s="3"/>
      <c r="AX13" s="4"/>
      <c r="AY13" s="4"/>
      <c r="AZ13" s="4"/>
      <c r="BA13" s="4"/>
      <c r="BB13" s="4"/>
      <c r="BC13" s="4"/>
      <c r="BD13" s="3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3"/>
      <c r="BP13" s="4"/>
      <c r="BQ13" s="4"/>
      <c r="BR13" s="3"/>
    </row>
    <row r="14" spans="1:70" ht="15" customHeight="1">
      <c r="A14" s="9">
        <v>9</v>
      </c>
      <c r="B14" s="41" t="s">
        <v>19</v>
      </c>
      <c r="C14" s="49">
        <v>42.9</v>
      </c>
      <c r="D14" s="49">
        <v>104.9</v>
      </c>
      <c r="E14" s="12"/>
      <c r="F14" s="13"/>
      <c r="G14" s="11"/>
      <c r="H14" s="11"/>
      <c r="I14" s="11">
        <f t="shared" si="0"/>
        <v>100</v>
      </c>
      <c r="J14" s="49">
        <v>44.9</v>
      </c>
      <c r="K14" s="49">
        <v>56</v>
      </c>
      <c r="L14" s="11"/>
      <c r="M14" s="11"/>
      <c r="N14" s="11"/>
      <c r="O14" s="11"/>
      <c r="P14" s="11">
        <f t="shared" si="1"/>
        <v>100</v>
      </c>
      <c r="Q14" s="49">
        <v>40</v>
      </c>
      <c r="R14" s="49">
        <v>58</v>
      </c>
      <c r="S14" s="58">
        <v>55</v>
      </c>
      <c r="T14" s="58">
        <v>55</v>
      </c>
      <c r="U14" s="59">
        <v>17</v>
      </c>
      <c r="V14" s="59">
        <v>48</v>
      </c>
      <c r="W14" s="11">
        <f t="shared" si="2"/>
        <v>100</v>
      </c>
      <c r="X14" s="60">
        <v>56</v>
      </c>
      <c r="Y14" s="60">
        <v>56</v>
      </c>
      <c r="Z14" s="60">
        <v>55</v>
      </c>
      <c r="AA14" s="60">
        <v>60</v>
      </c>
      <c r="AB14" s="60">
        <v>48</v>
      </c>
      <c r="AC14" s="60">
        <v>54</v>
      </c>
      <c r="AD14" s="65">
        <v>55</v>
      </c>
      <c r="AE14" s="65">
        <v>55</v>
      </c>
      <c r="AF14" s="60">
        <v>45</v>
      </c>
      <c r="AG14" s="60">
        <v>45</v>
      </c>
      <c r="AH14" s="14">
        <f t="shared" si="3"/>
        <v>100</v>
      </c>
      <c r="AI14" s="15"/>
      <c r="AJ14" s="9"/>
      <c r="AK14" s="18"/>
      <c r="AL14" s="17">
        <f t="shared" si="4"/>
        <v>17</v>
      </c>
      <c r="AM14" s="2"/>
      <c r="AN14" s="2"/>
      <c r="AO14" s="2"/>
      <c r="AP14" s="3"/>
      <c r="AQ14" s="4"/>
      <c r="AR14" s="4"/>
      <c r="AS14" s="4"/>
      <c r="AT14" s="4"/>
      <c r="AU14" s="4"/>
      <c r="AV14" s="4"/>
      <c r="AW14" s="3"/>
      <c r="AX14" s="4"/>
      <c r="AY14" s="4"/>
      <c r="AZ14" s="4"/>
      <c r="BA14" s="4"/>
      <c r="BB14" s="4"/>
      <c r="BC14" s="4"/>
      <c r="BD14" s="3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3"/>
      <c r="BP14" s="4"/>
      <c r="BQ14" s="4"/>
      <c r="BR14" s="3"/>
    </row>
    <row r="15" spans="1:70" ht="15" customHeight="1">
      <c r="A15" s="9">
        <v>10</v>
      </c>
      <c r="B15" s="41" t="s">
        <v>20</v>
      </c>
      <c r="C15" s="49">
        <v>101.25</v>
      </c>
      <c r="D15" s="49">
        <v>311</v>
      </c>
      <c r="E15" s="12"/>
      <c r="F15" s="13"/>
      <c r="G15" s="11"/>
      <c r="H15" s="11"/>
      <c r="I15" s="11">
        <f t="shared" si="0"/>
        <v>100</v>
      </c>
      <c r="J15" s="49">
        <v>199.8</v>
      </c>
      <c r="K15" s="49">
        <v>279</v>
      </c>
      <c r="L15" s="11"/>
      <c r="M15" s="11"/>
      <c r="N15" s="11"/>
      <c r="O15" s="11"/>
      <c r="P15" s="11">
        <f t="shared" si="1"/>
        <v>100</v>
      </c>
      <c r="Q15" s="49">
        <v>152</v>
      </c>
      <c r="R15" s="49">
        <v>365</v>
      </c>
      <c r="S15" s="58">
        <v>211</v>
      </c>
      <c r="T15" s="58">
        <v>338</v>
      </c>
      <c r="U15" s="59">
        <v>194</v>
      </c>
      <c r="V15" s="59">
        <v>332</v>
      </c>
      <c r="W15" s="11">
        <f t="shared" si="2"/>
        <v>100</v>
      </c>
      <c r="X15" s="60">
        <v>245</v>
      </c>
      <c r="Y15" s="60">
        <v>335</v>
      </c>
      <c r="Z15" s="60">
        <v>182</v>
      </c>
      <c r="AA15" s="60">
        <v>345</v>
      </c>
      <c r="AB15" s="60">
        <v>160</v>
      </c>
      <c r="AC15" s="60">
        <v>350</v>
      </c>
      <c r="AD15" s="65">
        <v>200</v>
      </c>
      <c r="AE15" s="65">
        <v>360</v>
      </c>
      <c r="AF15" s="60">
        <v>150</v>
      </c>
      <c r="AG15" s="60">
        <v>330</v>
      </c>
      <c r="AH15" s="14">
        <f t="shared" si="3"/>
        <v>100</v>
      </c>
      <c r="AI15" s="15"/>
      <c r="AJ15" s="9"/>
      <c r="AK15" s="18"/>
      <c r="AL15" s="17">
        <f t="shared" si="4"/>
        <v>101.25</v>
      </c>
      <c r="AM15" s="2"/>
      <c r="AN15" s="2"/>
      <c r="AO15" s="2"/>
      <c r="AP15" s="3"/>
      <c r="AQ15" s="4"/>
      <c r="AR15" s="4"/>
      <c r="AS15" s="4"/>
      <c r="AT15" s="4"/>
      <c r="AU15" s="4"/>
      <c r="AV15" s="4"/>
      <c r="AW15" s="3"/>
      <c r="AX15" s="4"/>
      <c r="AY15" s="4"/>
      <c r="AZ15" s="4"/>
      <c r="BA15" s="4"/>
      <c r="BB15" s="4"/>
      <c r="BC15" s="4"/>
      <c r="BD15" s="3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3"/>
      <c r="BP15" s="4"/>
      <c r="BQ15" s="4"/>
      <c r="BR15" s="3"/>
    </row>
    <row r="16" spans="1:70" ht="15" customHeight="1">
      <c r="A16" s="9">
        <v>11</v>
      </c>
      <c r="B16" s="41" t="s">
        <v>21</v>
      </c>
      <c r="C16" s="49">
        <v>168.2</v>
      </c>
      <c r="D16" s="49">
        <v>329.72</v>
      </c>
      <c r="E16" s="12"/>
      <c r="F16" s="13"/>
      <c r="G16" s="11"/>
      <c r="H16" s="11"/>
      <c r="I16" s="11">
        <f t="shared" si="0"/>
        <v>100</v>
      </c>
      <c r="J16" s="49">
        <v>329</v>
      </c>
      <c r="K16" s="49">
        <v>420</v>
      </c>
      <c r="L16" s="11"/>
      <c r="M16" s="11"/>
      <c r="N16" s="11"/>
      <c r="O16" s="11"/>
      <c r="P16" s="11">
        <f t="shared" si="1"/>
        <v>100</v>
      </c>
      <c r="Q16" s="49">
        <v>198.5</v>
      </c>
      <c r="R16" s="49">
        <v>300</v>
      </c>
      <c r="S16" s="58">
        <v>150</v>
      </c>
      <c r="T16" s="58">
        <v>320</v>
      </c>
      <c r="U16" s="59">
        <v>160</v>
      </c>
      <c r="V16" s="59">
        <v>346</v>
      </c>
      <c r="W16" s="11">
        <f t="shared" si="2"/>
        <v>100</v>
      </c>
      <c r="X16" s="60">
        <v>250</v>
      </c>
      <c r="Y16" s="60">
        <v>320</v>
      </c>
      <c r="Z16" s="60">
        <v>208</v>
      </c>
      <c r="AA16" s="60">
        <v>390</v>
      </c>
      <c r="AB16" s="60">
        <v>275</v>
      </c>
      <c r="AC16" s="60">
        <v>407</v>
      </c>
      <c r="AD16" s="65">
        <v>290</v>
      </c>
      <c r="AE16" s="65">
        <v>380</v>
      </c>
      <c r="AF16" s="60">
        <v>215</v>
      </c>
      <c r="AG16" s="60">
        <v>360</v>
      </c>
      <c r="AH16" s="14">
        <f t="shared" si="3"/>
        <v>100</v>
      </c>
      <c r="AI16" s="15"/>
      <c r="AJ16" s="9"/>
      <c r="AK16" s="18"/>
      <c r="AL16" s="17">
        <f t="shared" si="4"/>
        <v>150</v>
      </c>
      <c r="AM16" s="2"/>
      <c r="AN16" s="2"/>
      <c r="AO16" s="2"/>
      <c r="AP16" s="3"/>
      <c r="AQ16" s="4"/>
      <c r="AR16" s="4"/>
      <c r="AS16" s="4"/>
      <c r="AT16" s="4"/>
      <c r="AU16" s="4"/>
      <c r="AV16" s="4"/>
      <c r="AW16" s="3"/>
      <c r="AX16" s="4"/>
      <c r="AY16" s="4"/>
      <c r="AZ16" s="4"/>
      <c r="BA16" s="4"/>
      <c r="BB16" s="4"/>
      <c r="BC16" s="4"/>
      <c r="BD16" s="3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3"/>
      <c r="BP16" s="4"/>
      <c r="BQ16" s="4"/>
      <c r="BR16" s="3"/>
    </row>
    <row r="17" spans="1:70" ht="15" customHeight="1">
      <c r="A17" s="9">
        <v>12</v>
      </c>
      <c r="B17" s="41" t="s">
        <v>22</v>
      </c>
      <c r="C17" s="49">
        <v>399</v>
      </c>
      <c r="D17" s="49">
        <v>769.9</v>
      </c>
      <c r="E17" s="12"/>
      <c r="F17" s="13"/>
      <c r="G17" s="11"/>
      <c r="H17" s="11"/>
      <c r="I17" s="11">
        <f t="shared" si="0"/>
        <v>100</v>
      </c>
      <c r="J17" s="49">
        <v>362.5</v>
      </c>
      <c r="K17" s="49">
        <v>900</v>
      </c>
      <c r="L17" s="11"/>
      <c r="M17" s="11"/>
      <c r="N17" s="11"/>
      <c r="O17" s="11"/>
      <c r="P17" s="11">
        <f t="shared" si="1"/>
        <v>100</v>
      </c>
      <c r="Q17" s="49">
        <v>528</v>
      </c>
      <c r="R17" s="49">
        <v>675</v>
      </c>
      <c r="S17" s="58">
        <v>672.5</v>
      </c>
      <c r="T17" s="58">
        <v>900</v>
      </c>
      <c r="U17" s="59">
        <v>488</v>
      </c>
      <c r="V17" s="59">
        <v>650</v>
      </c>
      <c r="W17" s="11">
        <f t="shared" si="2"/>
        <v>100</v>
      </c>
      <c r="X17" s="60">
        <v>520</v>
      </c>
      <c r="Y17" s="60">
        <v>670</v>
      </c>
      <c r="Z17" s="60">
        <v>554</v>
      </c>
      <c r="AA17" s="60">
        <v>610</v>
      </c>
      <c r="AB17" s="60">
        <v>397</v>
      </c>
      <c r="AC17" s="60">
        <v>602</v>
      </c>
      <c r="AD17" s="65">
        <v>560</v>
      </c>
      <c r="AE17" s="65">
        <v>700</v>
      </c>
      <c r="AF17" s="60">
        <v>685</v>
      </c>
      <c r="AG17" s="60">
        <v>730</v>
      </c>
      <c r="AH17" s="14">
        <f t="shared" si="3"/>
        <v>100</v>
      </c>
      <c r="AI17" s="15"/>
      <c r="AJ17" s="9"/>
      <c r="AK17" s="18"/>
      <c r="AL17" s="17">
        <f t="shared" si="4"/>
        <v>362.5</v>
      </c>
      <c r="AM17" s="2"/>
      <c r="AN17" s="2"/>
      <c r="AO17" s="2"/>
      <c r="AP17" s="3"/>
      <c r="AQ17" s="4"/>
      <c r="AR17" s="4"/>
      <c r="AS17" s="4"/>
      <c r="AT17" s="4"/>
      <c r="AU17" s="4"/>
      <c r="AV17" s="4"/>
      <c r="AW17" s="3"/>
      <c r="AX17" s="4"/>
      <c r="AY17" s="4"/>
      <c r="AZ17" s="4"/>
      <c r="BA17" s="4"/>
      <c r="BB17" s="4"/>
      <c r="BC17" s="4"/>
      <c r="BD17" s="3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3"/>
      <c r="BP17" s="4"/>
      <c r="BQ17" s="4"/>
      <c r="BR17" s="3"/>
    </row>
    <row r="18" spans="1:70" ht="15" customHeight="1">
      <c r="A18" s="9">
        <v>13</v>
      </c>
      <c r="B18" s="41" t="s">
        <v>24</v>
      </c>
      <c r="C18" s="48" t="s">
        <v>23</v>
      </c>
      <c r="D18" s="49" t="s">
        <v>23</v>
      </c>
      <c r="E18" s="12"/>
      <c r="F18" s="13"/>
      <c r="G18" s="10"/>
      <c r="H18" s="11"/>
      <c r="I18" s="11">
        <f t="shared" si="0"/>
        <v>0</v>
      </c>
      <c r="J18" s="49" t="s">
        <v>23</v>
      </c>
      <c r="K18" s="49" t="s">
        <v>23</v>
      </c>
      <c r="L18" s="10"/>
      <c r="M18" s="11"/>
      <c r="N18" s="11"/>
      <c r="O18" s="11"/>
      <c r="P18" s="11">
        <f t="shared" si="1"/>
        <v>0</v>
      </c>
      <c r="Q18" s="49" t="s">
        <v>23</v>
      </c>
      <c r="R18" s="49" t="s">
        <v>23</v>
      </c>
      <c r="S18" s="57" t="s">
        <v>23</v>
      </c>
      <c r="T18" s="58" t="s">
        <v>23</v>
      </c>
      <c r="U18" s="59" t="s">
        <v>23</v>
      </c>
      <c r="V18" s="59" t="s">
        <v>23</v>
      </c>
      <c r="W18" s="11">
        <f t="shared" si="2"/>
        <v>0</v>
      </c>
      <c r="X18" s="60" t="s">
        <v>23</v>
      </c>
      <c r="Y18" s="60" t="s">
        <v>23</v>
      </c>
      <c r="Z18" s="60" t="s">
        <v>23</v>
      </c>
      <c r="AA18" s="60" t="s">
        <v>23</v>
      </c>
      <c r="AB18" s="60" t="s">
        <v>23</v>
      </c>
      <c r="AC18" s="60" t="s">
        <v>23</v>
      </c>
      <c r="AD18" s="67" t="s">
        <v>23</v>
      </c>
      <c r="AE18" s="67" t="s">
        <v>23</v>
      </c>
      <c r="AF18" s="60">
        <v>270</v>
      </c>
      <c r="AG18" s="60">
        <v>300</v>
      </c>
      <c r="AH18" s="14">
        <f t="shared" si="3"/>
        <v>20</v>
      </c>
      <c r="AI18" s="15"/>
      <c r="AJ18" s="9"/>
      <c r="AK18" s="16"/>
      <c r="AL18" s="17">
        <f t="shared" si="4"/>
        <v>270</v>
      </c>
      <c r="AM18" s="2"/>
      <c r="AN18" s="2"/>
      <c r="AO18" s="2"/>
      <c r="AP18" s="3"/>
      <c r="AQ18" s="4"/>
      <c r="AR18" s="4"/>
      <c r="AS18" s="4"/>
      <c r="AT18" s="4"/>
      <c r="AU18" s="4"/>
      <c r="AV18" s="4"/>
      <c r="AW18" s="3"/>
      <c r="AX18" s="4"/>
      <c r="AY18" s="4"/>
      <c r="AZ18" s="4"/>
      <c r="BA18" s="4"/>
      <c r="BB18" s="4"/>
      <c r="BC18" s="4"/>
      <c r="BD18" s="3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3"/>
      <c r="BP18" s="4"/>
      <c r="BQ18" s="4"/>
      <c r="BR18" s="3"/>
    </row>
    <row r="19" spans="1:70" ht="15" customHeight="1">
      <c r="A19" s="9">
        <v>14</v>
      </c>
      <c r="B19" s="41" t="s">
        <v>25</v>
      </c>
      <c r="C19" s="48" t="s">
        <v>23</v>
      </c>
      <c r="D19" s="49" t="s">
        <v>23</v>
      </c>
      <c r="E19" s="12"/>
      <c r="F19" s="13"/>
      <c r="G19" s="10"/>
      <c r="H19" s="11"/>
      <c r="I19" s="11">
        <f t="shared" si="0"/>
        <v>0</v>
      </c>
      <c r="J19" s="49" t="s">
        <v>23</v>
      </c>
      <c r="K19" s="49" t="s">
        <v>23</v>
      </c>
      <c r="L19" s="10"/>
      <c r="M19" s="11"/>
      <c r="N19" s="11"/>
      <c r="O19" s="11"/>
      <c r="P19" s="11">
        <f t="shared" si="1"/>
        <v>0</v>
      </c>
      <c r="Q19" s="49">
        <v>210</v>
      </c>
      <c r="R19" s="49">
        <v>210</v>
      </c>
      <c r="S19" s="57">
        <v>250</v>
      </c>
      <c r="T19" s="58">
        <v>250</v>
      </c>
      <c r="U19" s="59" t="s">
        <v>23</v>
      </c>
      <c r="V19" s="59" t="s">
        <v>23</v>
      </c>
      <c r="W19" s="11">
        <f t="shared" si="2"/>
        <v>66.66666666666666</v>
      </c>
      <c r="X19" s="60" t="s">
        <v>23</v>
      </c>
      <c r="Y19" s="60" t="s">
        <v>23</v>
      </c>
      <c r="Z19" s="60">
        <v>200</v>
      </c>
      <c r="AA19" s="60">
        <v>200</v>
      </c>
      <c r="AB19" s="60" t="s">
        <v>23</v>
      </c>
      <c r="AC19" s="60" t="s">
        <v>23</v>
      </c>
      <c r="AD19" s="60" t="s">
        <v>23</v>
      </c>
      <c r="AE19" s="60" t="s">
        <v>23</v>
      </c>
      <c r="AF19" s="60">
        <v>180</v>
      </c>
      <c r="AG19" s="60">
        <v>220</v>
      </c>
      <c r="AH19" s="14">
        <f t="shared" si="3"/>
        <v>40</v>
      </c>
      <c r="AI19" s="15"/>
      <c r="AJ19" s="9"/>
      <c r="AK19" s="16"/>
      <c r="AL19" s="17">
        <f t="shared" si="4"/>
        <v>180</v>
      </c>
      <c r="AM19" s="2"/>
      <c r="AN19" s="2"/>
      <c r="AO19" s="2"/>
      <c r="AP19" s="3"/>
      <c r="AQ19" s="4"/>
      <c r="AR19" s="4"/>
      <c r="AS19" s="4"/>
      <c r="AT19" s="4"/>
      <c r="AU19" s="4"/>
      <c r="AV19" s="4"/>
      <c r="AW19" s="3"/>
      <c r="AX19" s="4"/>
      <c r="AY19" s="4"/>
      <c r="AZ19" s="4"/>
      <c r="BA19" s="4"/>
      <c r="BB19" s="4"/>
      <c r="BC19" s="4"/>
      <c r="BD19" s="3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3"/>
      <c r="BP19" s="4"/>
      <c r="BQ19" s="4"/>
      <c r="BR19" s="3"/>
    </row>
    <row r="20" spans="1:70" ht="15" customHeight="1">
      <c r="A20" s="34">
        <v>15</v>
      </c>
      <c r="B20" s="42" t="s">
        <v>26</v>
      </c>
      <c r="C20" s="50">
        <v>119.9</v>
      </c>
      <c r="D20" s="51">
        <v>142.1</v>
      </c>
      <c r="E20" s="12"/>
      <c r="F20" s="13"/>
      <c r="G20" s="10"/>
      <c r="H20" s="11"/>
      <c r="I20" s="11">
        <f t="shared" si="0"/>
        <v>100</v>
      </c>
      <c r="J20" s="49">
        <v>109.9</v>
      </c>
      <c r="K20" s="49">
        <v>143.9</v>
      </c>
      <c r="L20" s="10"/>
      <c r="M20" s="11"/>
      <c r="N20" s="11"/>
      <c r="O20" s="11"/>
      <c r="P20" s="11">
        <f t="shared" si="1"/>
        <v>100</v>
      </c>
      <c r="Q20" s="49" t="s">
        <v>23</v>
      </c>
      <c r="R20" s="49" t="s">
        <v>23</v>
      </c>
      <c r="S20" s="57">
        <v>130</v>
      </c>
      <c r="T20" s="58">
        <v>132</v>
      </c>
      <c r="U20" s="59" t="s">
        <v>23</v>
      </c>
      <c r="V20" s="59" t="s">
        <v>23</v>
      </c>
      <c r="W20" s="11">
        <f t="shared" si="2"/>
        <v>33.33333333333333</v>
      </c>
      <c r="X20" s="60">
        <v>132</v>
      </c>
      <c r="Y20" s="60">
        <v>132</v>
      </c>
      <c r="Z20" s="60" t="s">
        <v>23</v>
      </c>
      <c r="AA20" s="60" t="s">
        <v>23</v>
      </c>
      <c r="AB20" s="60" t="s">
        <v>23</v>
      </c>
      <c r="AC20" s="60" t="s">
        <v>23</v>
      </c>
      <c r="AD20" s="64">
        <v>130</v>
      </c>
      <c r="AE20" s="65">
        <v>130</v>
      </c>
      <c r="AF20" s="60">
        <v>131</v>
      </c>
      <c r="AG20" s="60">
        <v>131</v>
      </c>
      <c r="AH20" s="14">
        <f t="shared" si="3"/>
        <v>60</v>
      </c>
      <c r="AI20" s="15"/>
      <c r="AJ20" s="9"/>
      <c r="AK20" s="16"/>
      <c r="AL20" s="17">
        <f t="shared" si="4"/>
        <v>109.9</v>
      </c>
      <c r="AM20" s="2"/>
      <c r="AN20" s="2"/>
      <c r="AO20" s="2"/>
      <c r="AP20" s="3"/>
      <c r="AQ20" s="4"/>
      <c r="AR20" s="4"/>
      <c r="AS20" s="4"/>
      <c r="AT20" s="4"/>
      <c r="AU20" s="4"/>
      <c r="AV20" s="4"/>
      <c r="AW20" s="3"/>
      <c r="AX20" s="4"/>
      <c r="AY20" s="4"/>
      <c r="AZ20" s="4"/>
      <c r="BA20" s="4"/>
      <c r="BB20" s="4"/>
      <c r="BC20" s="4"/>
      <c r="BD20" s="3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3"/>
      <c r="BP20" s="4"/>
      <c r="BQ20" s="4"/>
      <c r="BR20" s="3"/>
    </row>
    <row r="21" spans="1:70" ht="15" customHeight="1">
      <c r="A21" s="9">
        <v>16</v>
      </c>
      <c r="B21" s="41" t="s">
        <v>27</v>
      </c>
      <c r="C21" s="48">
        <v>73.3</v>
      </c>
      <c r="D21" s="49">
        <v>289.9</v>
      </c>
      <c r="E21" s="12"/>
      <c r="F21" s="13"/>
      <c r="G21" s="10"/>
      <c r="H21" s="11"/>
      <c r="I21" s="11">
        <f t="shared" si="0"/>
        <v>100</v>
      </c>
      <c r="J21" s="49">
        <v>59.9</v>
      </c>
      <c r="K21" s="49">
        <v>313.3</v>
      </c>
      <c r="L21" s="10"/>
      <c r="M21" s="11"/>
      <c r="N21" s="11"/>
      <c r="O21" s="11"/>
      <c r="P21" s="11">
        <f t="shared" si="1"/>
        <v>100</v>
      </c>
      <c r="Q21" s="49">
        <v>90</v>
      </c>
      <c r="R21" s="49">
        <v>269</v>
      </c>
      <c r="S21" s="57">
        <v>89</v>
      </c>
      <c r="T21" s="58">
        <v>190</v>
      </c>
      <c r="U21" s="59">
        <v>90</v>
      </c>
      <c r="V21" s="59">
        <v>267</v>
      </c>
      <c r="W21" s="11">
        <f t="shared" si="2"/>
        <v>100</v>
      </c>
      <c r="X21" s="60">
        <v>99</v>
      </c>
      <c r="Y21" s="60">
        <v>140</v>
      </c>
      <c r="Z21" s="60">
        <v>90</v>
      </c>
      <c r="AA21" s="60">
        <v>260</v>
      </c>
      <c r="AB21" s="60">
        <v>90</v>
      </c>
      <c r="AC21" s="60">
        <v>245</v>
      </c>
      <c r="AD21" s="64">
        <v>115</v>
      </c>
      <c r="AE21" s="65">
        <v>170</v>
      </c>
      <c r="AF21" s="60">
        <v>90</v>
      </c>
      <c r="AG21" s="60">
        <v>285</v>
      </c>
      <c r="AH21" s="14">
        <f t="shared" si="3"/>
        <v>100</v>
      </c>
      <c r="AI21" s="15"/>
      <c r="AJ21" s="9"/>
      <c r="AK21" s="16"/>
      <c r="AL21" s="17">
        <f t="shared" si="4"/>
        <v>59.9</v>
      </c>
      <c r="AM21" s="2"/>
      <c r="AN21" s="2"/>
      <c r="AO21" s="2"/>
      <c r="AP21" s="3"/>
      <c r="AQ21" s="4"/>
      <c r="AR21" s="4"/>
      <c r="AS21" s="4"/>
      <c r="AT21" s="4"/>
      <c r="AU21" s="4"/>
      <c r="AV21" s="4"/>
      <c r="AW21" s="3"/>
      <c r="AX21" s="4"/>
      <c r="AY21" s="4"/>
      <c r="AZ21" s="4"/>
      <c r="BA21" s="4"/>
      <c r="BB21" s="4"/>
      <c r="BC21" s="4"/>
      <c r="BD21" s="3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3"/>
      <c r="BP21" s="4"/>
      <c r="BQ21" s="4"/>
      <c r="BR21" s="3"/>
    </row>
    <row r="22" spans="1:70" ht="15" customHeight="1">
      <c r="A22" s="9">
        <v>17</v>
      </c>
      <c r="B22" s="41" t="s">
        <v>28</v>
      </c>
      <c r="C22" s="48">
        <v>258.9</v>
      </c>
      <c r="D22" s="49">
        <v>369.9</v>
      </c>
      <c r="E22" s="12"/>
      <c r="F22" s="13"/>
      <c r="G22" s="10"/>
      <c r="H22" s="11"/>
      <c r="I22" s="11">
        <f t="shared" si="0"/>
        <v>100</v>
      </c>
      <c r="J22" s="49">
        <v>129.8</v>
      </c>
      <c r="K22" s="49">
        <v>366.5</v>
      </c>
      <c r="L22" s="10"/>
      <c r="M22" s="11"/>
      <c r="N22" s="11"/>
      <c r="O22" s="11"/>
      <c r="P22" s="11">
        <f t="shared" si="1"/>
        <v>100</v>
      </c>
      <c r="Q22" s="49">
        <v>153</v>
      </c>
      <c r="R22" s="49">
        <v>329</v>
      </c>
      <c r="S22" s="57">
        <v>182</v>
      </c>
      <c r="T22" s="58">
        <v>294</v>
      </c>
      <c r="U22" s="59">
        <v>150</v>
      </c>
      <c r="V22" s="59">
        <v>319</v>
      </c>
      <c r="W22" s="49">
        <f t="shared" si="2"/>
        <v>100</v>
      </c>
      <c r="X22" s="60">
        <v>149.5</v>
      </c>
      <c r="Y22" s="60">
        <v>201</v>
      </c>
      <c r="Z22" s="60">
        <v>159</v>
      </c>
      <c r="AA22" s="60">
        <v>375</v>
      </c>
      <c r="AB22" s="60">
        <v>157</v>
      </c>
      <c r="AC22" s="60">
        <v>388</v>
      </c>
      <c r="AD22" s="64">
        <v>180</v>
      </c>
      <c r="AE22" s="65">
        <v>610</v>
      </c>
      <c r="AF22" s="60">
        <v>265</v>
      </c>
      <c r="AG22" s="60">
        <v>375</v>
      </c>
      <c r="AH22" s="14">
        <f t="shared" si="3"/>
        <v>100</v>
      </c>
      <c r="AI22" s="15"/>
      <c r="AJ22" s="9"/>
      <c r="AK22" s="16"/>
      <c r="AL22" s="17">
        <f t="shared" si="4"/>
        <v>129.8</v>
      </c>
      <c r="AM22" s="2"/>
      <c r="AN22" s="2"/>
      <c r="AO22" s="2"/>
      <c r="AP22" s="3"/>
      <c r="AQ22" s="4"/>
      <c r="AR22" s="4"/>
      <c r="AS22" s="4"/>
      <c r="AT22" s="4"/>
      <c r="AU22" s="4"/>
      <c r="AV22" s="4"/>
      <c r="AW22" s="3"/>
      <c r="AX22" s="4"/>
      <c r="AY22" s="4"/>
      <c r="AZ22" s="4"/>
      <c r="BA22" s="4"/>
      <c r="BB22" s="4"/>
      <c r="BC22" s="4"/>
      <c r="BD22" s="3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3"/>
      <c r="BP22" s="4"/>
      <c r="BQ22" s="4"/>
      <c r="BR22" s="3"/>
    </row>
    <row r="23" spans="1:70" ht="15" customHeight="1">
      <c r="A23" s="9">
        <v>18</v>
      </c>
      <c r="B23" s="41" t="s">
        <v>29</v>
      </c>
      <c r="C23" s="48">
        <v>130.69</v>
      </c>
      <c r="D23" s="49">
        <v>138.38</v>
      </c>
      <c r="E23" s="12"/>
      <c r="F23" s="13"/>
      <c r="G23" s="10"/>
      <c r="H23" s="11"/>
      <c r="I23" s="11">
        <f t="shared" si="0"/>
        <v>100</v>
      </c>
      <c r="J23" s="49">
        <v>129.9</v>
      </c>
      <c r="K23" s="49">
        <v>129.9</v>
      </c>
      <c r="L23" s="10"/>
      <c r="M23" s="11"/>
      <c r="N23" s="11"/>
      <c r="O23" s="11"/>
      <c r="P23" s="11">
        <f t="shared" si="1"/>
        <v>100</v>
      </c>
      <c r="Q23" s="49">
        <v>79</v>
      </c>
      <c r="R23" s="49">
        <v>135</v>
      </c>
      <c r="S23" s="57">
        <v>198</v>
      </c>
      <c r="T23" s="58">
        <v>198</v>
      </c>
      <c r="U23" s="59">
        <v>72</v>
      </c>
      <c r="V23" s="59">
        <v>182</v>
      </c>
      <c r="W23" s="49">
        <f t="shared" si="2"/>
        <v>100</v>
      </c>
      <c r="X23" s="60">
        <v>81</v>
      </c>
      <c r="Y23" s="60">
        <v>173</v>
      </c>
      <c r="Z23" s="60">
        <v>107</v>
      </c>
      <c r="AA23" s="60">
        <v>160</v>
      </c>
      <c r="AB23" s="60">
        <v>165</v>
      </c>
      <c r="AC23" s="60">
        <v>165</v>
      </c>
      <c r="AD23" s="64">
        <v>75</v>
      </c>
      <c r="AE23" s="65">
        <v>260</v>
      </c>
      <c r="AF23" s="60">
        <v>93</v>
      </c>
      <c r="AG23" s="60">
        <v>215</v>
      </c>
      <c r="AH23" s="14">
        <f t="shared" si="3"/>
        <v>100</v>
      </c>
      <c r="AI23" s="15"/>
      <c r="AJ23" s="9"/>
      <c r="AK23" s="16"/>
      <c r="AL23" s="17">
        <f>MIN(C23,J23,Q23,S23,U23,X23,Z23,AB23,AD23,AF23)</f>
        <v>72</v>
      </c>
      <c r="AM23" s="2"/>
      <c r="AN23" s="2"/>
      <c r="AO23" s="2"/>
      <c r="AP23" s="3"/>
      <c r="AQ23" s="4"/>
      <c r="AR23" s="4"/>
      <c r="AS23" s="4"/>
      <c r="AT23" s="4"/>
      <c r="AU23" s="4"/>
      <c r="AV23" s="4"/>
      <c r="AW23" s="3"/>
      <c r="AX23" s="4"/>
      <c r="AY23" s="4"/>
      <c r="AZ23" s="4"/>
      <c r="BA23" s="4"/>
      <c r="BB23" s="4"/>
      <c r="BC23" s="4"/>
      <c r="BD23" s="3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3"/>
      <c r="BP23" s="4"/>
      <c r="BQ23" s="4"/>
      <c r="BR23" s="3"/>
    </row>
    <row r="24" spans="1:70" ht="15" customHeight="1">
      <c r="A24" s="9">
        <v>19</v>
      </c>
      <c r="B24" s="41" t="s">
        <v>30</v>
      </c>
      <c r="C24" s="48">
        <v>18.9</v>
      </c>
      <c r="D24" s="49">
        <v>86.9</v>
      </c>
      <c r="E24" s="12"/>
      <c r="F24" s="13"/>
      <c r="G24" s="10"/>
      <c r="H24" s="11"/>
      <c r="I24" s="11">
        <f t="shared" si="0"/>
        <v>100</v>
      </c>
      <c r="J24" s="49">
        <v>24</v>
      </c>
      <c r="K24" s="49">
        <v>88.5</v>
      </c>
      <c r="L24" s="10"/>
      <c r="M24" s="11"/>
      <c r="N24" s="11"/>
      <c r="O24" s="11"/>
      <c r="P24" s="11">
        <f t="shared" si="1"/>
        <v>100</v>
      </c>
      <c r="Q24" s="49">
        <v>23</v>
      </c>
      <c r="R24" s="49">
        <v>62</v>
      </c>
      <c r="S24" s="57">
        <v>21</v>
      </c>
      <c r="T24" s="58">
        <v>55</v>
      </c>
      <c r="U24" s="59">
        <v>23</v>
      </c>
      <c r="V24" s="59">
        <v>89</v>
      </c>
      <c r="W24" s="49">
        <f t="shared" si="2"/>
        <v>100</v>
      </c>
      <c r="X24" s="60">
        <v>22</v>
      </c>
      <c r="Y24" s="60">
        <v>70</v>
      </c>
      <c r="Z24" s="60">
        <v>24</v>
      </c>
      <c r="AA24" s="60">
        <v>80</v>
      </c>
      <c r="AB24" s="60">
        <v>24</v>
      </c>
      <c r="AC24" s="60">
        <v>85</v>
      </c>
      <c r="AD24" s="64">
        <v>23</v>
      </c>
      <c r="AE24" s="65">
        <v>52</v>
      </c>
      <c r="AF24" s="60">
        <v>18</v>
      </c>
      <c r="AG24" s="60">
        <v>85</v>
      </c>
      <c r="AH24" s="14">
        <f t="shared" si="3"/>
        <v>100</v>
      </c>
      <c r="AI24" s="15"/>
      <c r="AJ24" s="9"/>
      <c r="AK24" s="16"/>
      <c r="AL24" s="17">
        <f t="shared" si="4"/>
        <v>18</v>
      </c>
      <c r="AM24" s="2"/>
      <c r="AN24" s="2"/>
      <c r="AO24" s="2"/>
      <c r="AP24" s="3"/>
      <c r="AQ24" s="4"/>
      <c r="AR24" s="4"/>
      <c r="AS24" s="4"/>
      <c r="AT24" s="4"/>
      <c r="AU24" s="4"/>
      <c r="AV24" s="4"/>
      <c r="AW24" s="3"/>
      <c r="AX24" s="4"/>
      <c r="AY24" s="4"/>
      <c r="AZ24" s="4"/>
      <c r="BA24" s="4"/>
      <c r="BB24" s="4"/>
      <c r="BC24" s="4"/>
      <c r="BD24" s="3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3"/>
      <c r="BP24" s="4"/>
      <c r="BQ24" s="4"/>
      <c r="BR24" s="3"/>
    </row>
    <row r="25" spans="1:70" ht="15" customHeight="1">
      <c r="A25" s="9">
        <v>20</v>
      </c>
      <c r="B25" s="41" t="s">
        <v>64</v>
      </c>
      <c r="C25" s="49">
        <v>27.2</v>
      </c>
      <c r="D25" s="49">
        <v>42</v>
      </c>
      <c r="E25" s="12"/>
      <c r="F25" s="13"/>
      <c r="G25" s="11"/>
      <c r="H25" s="11"/>
      <c r="I25" s="11">
        <f t="shared" si="0"/>
        <v>100</v>
      </c>
      <c r="J25" s="49">
        <v>27.4</v>
      </c>
      <c r="K25" s="49">
        <v>48.3</v>
      </c>
      <c r="L25" s="11"/>
      <c r="M25" s="11"/>
      <c r="N25" s="11"/>
      <c r="O25" s="11"/>
      <c r="P25" s="11">
        <f t="shared" si="1"/>
        <v>100</v>
      </c>
      <c r="Q25" s="49">
        <v>41</v>
      </c>
      <c r="R25" s="49">
        <v>41</v>
      </c>
      <c r="S25" s="58">
        <v>42</v>
      </c>
      <c r="T25" s="58">
        <v>42</v>
      </c>
      <c r="U25" s="59">
        <v>41</v>
      </c>
      <c r="V25" s="59">
        <v>44</v>
      </c>
      <c r="W25" s="49">
        <f t="shared" si="2"/>
        <v>100</v>
      </c>
      <c r="X25" s="60">
        <v>40</v>
      </c>
      <c r="Y25" s="60">
        <v>40</v>
      </c>
      <c r="Z25" s="60">
        <v>41</v>
      </c>
      <c r="AA25" s="60">
        <v>44</v>
      </c>
      <c r="AB25" s="60">
        <v>42</v>
      </c>
      <c r="AC25" s="60">
        <v>45</v>
      </c>
      <c r="AD25" s="65">
        <v>41</v>
      </c>
      <c r="AE25" s="65">
        <v>44</v>
      </c>
      <c r="AF25" s="60">
        <v>43</v>
      </c>
      <c r="AG25" s="60">
        <v>43</v>
      </c>
      <c r="AH25" s="14">
        <f t="shared" si="3"/>
        <v>100</v>
      </c>
      <c r="AI25" s="15"/>
      <c r="AJ25" s="9"/>
      <c r="AK25" s="18"/>
      <c r="AL25" s="17">
        <f t="shared" si="4"/>
        <v>27.2</v>
      </c>
      <c r="AM25" s="2"/>
      <c r="AN25" s="2"/>
      <c r="AO25" s="2"/>
      <c r="AP25" s="3"/>
      <c r="AQ25" s="4"/>
      <c r="AR25" s="4"/>
      <c r="AS25" s="4"/>
      <c r="AT25" s="4"/>
      <c r="AU25" s="4"/>
      <c r="AV25" s="4"/>
      <c r="AW25" s="3"/>
      <c r="AX25" s="4"/>
      <c r="AY25" s="4"/>
      <c r="AZ25" s="4"/>
      <c r="BA25" s="4"/>
      <c r="BB25" s="4"/>
      <c r="BC25" s="4"/>
      <c r="BD25" s="3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3"/>
      <c r="BP25" s="4"/>
      <c r="BQ25" s="4"/>
      <c r="BR25" s="3"/>
    </row>
    <row r="26" spans="1:70" ht="15" customHeight="1">
      <c r="A26" s="9">
        <v>21</v>
      </c>
      <c r="B26" s="41" t="s">
        <v>65</v>
      </c>
      <c r="C26" s="49">
        <v>29.3</v>
      </c>
      <c r="D26" s="49">
        <v>34.29</v>
      </c>
      <c r="E26" s="12"/>
      <c r="F26" s="13"/>
      <c r="G26" s="11"/>
      <c r="H26" s="11"/>
      <c r="I26" s="11">
        <f t="shared" si="0"/>
        <v>100</v>
      </c>
      <c r="J26" s="49">
        <v>23.2</v>
      </c>
      <c r="K26" s="49">
        <v>23.2</v>
      </c>
      <c r="L26" s="11"/>
      <c r="M26" s="11"/>
      <c r="N26" s="11"/>
      <c r="O26" s="11"/>
      <c r="P26" s="11">
        <f t="shared" si="1"/>
        <v>100</v>
      </c>
      <c r="Q26" s="49">
        <v>32.86</v>
      </c>
      <c r="R26" s="49">
        <v>32.86</v>
      </c>
      <c r="S26" s="58">
        <v>30</v>
      </c>
      <c r="T26" s="58">
        <v>30</v>
      </c>
      <c r="U26" s="59">
        <v>28.57</v>
      </c>
      <c r="V26" s="59">
        <v>28.57</v>
      </c>
      <c r="W26" s="49">
        <f t="shared" si="2"/>
        <v>100</v>
      </c>
      <c r="X26" s="60">
        <v>32</v>
      </c>
      <c r="Y26" s="60">
        <v>32</v>
      </c>
      <c r="Z26" s="60">
        <v>31.43</v>
      </c>
      <c r="AA26" s="60">
        <v>34.28</v>
      </c>
      <c r="AB26" s="60">
        <v>29.23</v>
      </c>
      <c r="AC26" s="60">
        <v>32.14</v>
      </c>
      <c r="AD26" s="65">
        <v>31.43</v>
      </c>
      <c r="AE26" s="65">
        <v>33.57</v>
      </c>
      <c r="AF26" s="60">
        <v>29</v>
      </c>
      <c r="AG26" s="60">
        <v>30</v>
      </c>
      <c r="AH26" s="14">
        <f t="shared" si="3"/>
        <v>100</v>
      </c>
      <c r="AI26" s="15"/>
      <c r="AJ26" s="9"/>
      <c r="AK26" s="18"/>
      <c r="AL26" s="17">
        <f t="shared" si="4"/>
        <v>23.2</v>
      </c>
      <c r="AM26" s="2"/>
      <c r="AN26" s="2"/>
      <c r="AO26" s="2"/>
      <c r="AP26" s="3"/>
      <c r="AQ26" s="4"/>
      <c r="AR26" s="4"/>
      <c r="AS26" s="4"/>
      <c r="AT26" s="4"/>
      <c r="AU26" s="4"/>
      <c r="AV26" s="4"/>
      <c r="AW26" s="3"/>
      <c r="AX26" s="4"/>
      <c r="AY26" s="4"/>
      <c r="AZ26" s="4"/>
      <c r="BA26" s="4"/>
      <c r="BB26" s="4"/>
      <c r="BC26" s="4"/>
      <c r="BD26" s="3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3"/>
      <c r="BP26" s="4"/>
      <c r="BQ26" s="4"/>
      <c r="BR26" s="3"/>
    </row>
    <row r="27" spans="1:70" ht="15" customHeight="1">
      <c r="A27" s="9">
        <v>22</v>
      </c>
      <c r="B27" s="41" t="s">
        <v>31</v>
      </c>
      <c r="C27" s="49">
        <v>35</v>
      </c>
      <c r="D27" s="49">
        <v>65</v>
      </c>
      <c r="E27" s="12"/>
      <c r="F27" s="13"/>
      <c r="G27" s="11"/>
      <c r="H27" s="11"/>
      <c r="I27" s="11">
        <f t="shared" si="0"/>
        <v>100</v>
      </c>
      <c r="J27" s="49">
        <v>44.5</v>
      </c>
      <c r="K27" s="49">
        <v>49.9</v>
      </c>
      <c r="L27" s="11"/>
      <c r="M27" s="11"/>
      <c r="N27" s="11"/>
      <c r="O27" s="11"/>
      <c r="P27" s="11">
        <f t="shared" si="1"/>
        <v>100</v>
      </c>
      <c r="Q27" s="49">
        <v>60</v>
      </c>
      <c r="R27" s="49">
        <v>65</v>
      </c>
      <c r="S27" s="58">
        <v>60</v>
      </c>
      <c r="T27" s="58">
        <v>69</v>
      </c>
      <c r="U27" s="59">
        <v>56</v>
      </c>
      <c r="V27" s="59">
        <v>67</v>
      </c>
      <c r="W27" s="49">
        <f t="shared" si="2"/>
        <v>100</v>
      </c>
      <c r="X27" s="60">
        <v>56</v>
      </c>
      <c r="Y27" s="60">
        <v>60</v>
      </c>
      <c r="Z27" s="60">
        <v>57</v>
      </c>
      <c r="AA27" s="60">
        <v>60</v>
      </c>
      <c r="AB27" s="60">
        <v>57</v>
      </c>
      <c r="AC27" s="60">
        <v>60</v>
      </c>
      <c r="AD27" s="65">
        <v>56</v>
      </c>
      <c r="AE27" s="65">
        <v>60</v>
      </c>
      <c r="AF27" s="60">
        <v>60</v>
      </c>
      <c r="AG27" s="60">
        <v>60</v>
      </c>
      <c r="AH27" s="14">
        <f t="shared" si="3"/>
        <v>100</v>
      </c>
      <c r="AI27" s="15"/>
      <c r="AJ27" s="9"/>
      <c r="AK27" s="18"/>
      <c r="AL27" s="17">
        <f t="shared" si="4"/>
        <v>35</v>
      </c>
      <c r="AM27" s="2"/>
      <c r="AN27" s="2"/>
      <c r="AO27" s="2"/>
      <c r="AP27" s="3"/>
      <c r="AQ27" s="4"/>
      <c r="AR27" s="4"/>
      <c r="AS27" s="4"/>
      <c r="AT27" s="4"/>
      <c r="AU27" s="4"/>
      <c r="AV27" s="4"/>
      <c r="AW27" s="3"/>
      <c r="AX27" s="4"/>
      <c r="AY27" s="4"/>
      <c r="AZ27" s="4"/>
      <c r="BA27" s="4"/>
      <c r="BB27" s="4"/>
      <c r="BC27" s="4"/>
      <c r="BD27" s="3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3"/>
      <c r="BP27" s="4"/>
      <c r="BQ27" s="4"/>
      <c r="BR27" s="3"/>
    </row>
    <row r="28" spans="1:70" ht="15" customHeight="1">
      <c r="A28" s="9">
        <v>23</v>
      </c>
      <c r="B28" s="41" t="s">
        <v>32</v>
      </c>
      <c r="C28" s="68">
        <v>261</v>
      </c>
      <c r="D28" s="49">
        <v>312</v>
      </c>
      <c r="E28" s="12"/>
      <c r="F28" s="13"/>
      <c r="G28" s="11"/>
      <c r="H28" s="11"/>
      <c r="I28" s="11">
        <f>COUNT(D28)/1*100</f>
        <v>100</v>
      </c>
      <c r="J28" s="49">
        <v>173</v>
      </c>
      <c r="K28" s="49">
        <v>345</v>
      </c>
      <c r="L28" s="11"/>
      <c r="M28" s="11"/>
      <c r="N28" s="11"/>
      <c r="O28" s="11"/>
      <c r="P28" s="11">
        <f t="shared" si="1"/>
        <v>100</v>
      </c>
      <c r="Q28" s="49">
        <v>235</v>
      </c>
      <c r="R28" s="49">
        <v>235</v>
      </c>
      <c r="S28" s="58">
        <v>240</v>
      </c>
      <c r="T28" s="58">
        <v>300</v>
      </c>
      <c r="U28" s="59">
        <v>129</v>
      </c>
      <c r="V28" s="59">
        <v>129</v>
      </c>
      <c r="W28" s="49">
        <f t="shared" si="2"/>
        <v>100</v>
      </c>
      <c r="X28" s="60">
        <v>168</v>
      </c>
      <c r="Y28" s="60">
        <v>168</v>
      </c>
      <c r="Z28" s="60">
        <v>250</v>
      </c>
      <c r="AA28" s="60">
        <v>300</v>
      </c>
      <c r="AB28" s="60">
        <v>235</v>
      </c>
      <c r="AC28" s="60">
        <v>280</v>
      </c>
      <c r="AD28" s="65" t="s">
        <v>23</v>
      </c>
      <c r="AE28" s="65" t="s">
        <v>23</v>
      </c>
      <c r="AF28" s="60">
        <v>250</v>
      </c>
      <c r="AG28" s="60">
        <v>300</v>
      </c>
      <c r="AH28" s="14">
        <f t="shared" si="3"/>
        <v>80</v>
      </c>
      <c r="AI28" s="15"/>
      <c r="AJ28" s="9"/>
      <c r="AK28" s="18"/>
      <c r="AL28" s="17">
        <f>MIN(D28,J28,Q28,S28,U28,X28,Z28,AB28,AD28,AF28)</f>
        <v>129</v>
      </c>
      <c r="AM28" s="2"/>
      <c r="AN28" s="2"/>
      <c r="AO28" s="2"/>
      <c r="AP28" s="3"/>
      <c r="AQ28" s="4"/>
      <c r="AR28" s="4"/>
      <c r="AS28" s="4"/>
      <c r="AT28" s="4"/>
      <c r="AU28" s="4"/>
      <c r="AV28" s="4"/>
      <c r="AW28" s="3"/>
      <c r="AX28" s="4"/>
      <c r="AY28" s="4"/>
      <c r="AZ28" s="4"/>
      <c r="BA28" s="4"/>
      <c r="BB28" s="4"/>
      <c r="BC28" s="4"/>
      <c r="BD28" s="3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3"/>
      <c r="BP28" s="4"/>
      <c r="BQ28" s="4"/>
      <c r="BR28" s="3"/>
    </row>
    <row r="29" spans="1:70" ht="15" customHeight="1">
      <c r="A29" s="9">
        <v>24</v>
      </c>
      <c r="B29" s="41" t="s">
        <v>33</v>
      </c>
      <c r="C29" s="48">
        <v>301.9</v>
      </c>
      <c r="D29" s="49">
        <v>599.9</v>
      </c>
      <c r="E29" s="12"/>
      <c r="F29" s="13"/>
      <c r="G29" s="10"/>
      <c r="H29" s="11"/>
      <c r="I29" s="11">
        <f t="shared" si="0"/>
        <v>100</v>
      </c>
      <c r="J29" s="49">
        <v>300.45</v>
      </c>
      <c r="K29" s="49">
        <v>648.33</v>
      </c>
      <c r="L29" s="10"/>
      <c r="M29" s="11"/>
      <c r="N29" s="11"/>
      <c r="O29" s="11"/>
      <c r="P29" s="11">
        <f t="shared" si="1"/>
        <v>100</v>
      </c>
      <c r="Q29" s="49">
        <v>350</v>
      </c>
      <c r="R29" s="49">
        <v>590.9</v>
      </c>
      <c r="S29" s="57">
        <v>320</v>
      </c>
      <c r="T29" s="58">
        <v>500</v>
      </c>
      <c r="U29" s="59">
        <v>202</v>
      </c>
      <c r="V29" s="59">
        <v>202</v>
      </c>
      <c r="W29" s="49">
        <f t="shared" si="2"/>
        <v>100</v>
      </c>
      <c r="X29" s="60">
        <v>269</v>
      </c>
      <c r="Y29" s="60">
        <v>269</v>
      </c>
      <c r="Z29" s="60" t="s">
        <v>23</v>
      </c>
      <c r="AA29" s="60" t="s">
        <v>23</v>
      </c>
      <c r="AB29" s="60">
        <v>522</v>
      </c>
      <c r="AC29" s="60">
        <v>555.55</v>
      </c>
      <c r="AD29" s="64">
        <v>472.2</v>
      </c>
      <c r="AE29" s="65">
        <v>472.2</v>
      </c>
      <c r="AF29" s="60">
        <v>468</v>
      </c>
      <c r="AG29" s="60">
        <v>468</v>
      </c>
      <c r="AH29" s="14">
        <f t="shared" si="3"/>
        <v>80</v>
      </c>
      <c r="AI29" s="15"/>
      <c r="AJ29" s="9"/>
      <c r="AK29" s="16"/>
      <c r="AL29" s="17">
        <f t="shared" si="4"/>
        <v>202</v>
      </c>
      <c r="AM29" s="2"/>
      <c r="AN29" s="2"/>
      <c r="AO29" s="2"/>
      <c r="AP29" s="3"/>
      <c r="AQ29" s="4"/>
      <c r="AR29" s="4"/>
      <c r="AS29" s="4"/>
      <c r="AT29" s="4"/>
      <c r="AU29" s="4"/>
      <c r="AV29" s="4"/>
      <c r="AW29" s="3"/>
      <c r="AX29" s="4"/>
      <c r="AY29" s="4"/>
      <c r="AZ29" s="4"/>
      <c r="BA29" s="4"/>
      <c r="BB29" s="4"/>
      <c r="BC29" s="4"/>
      <c r="BD29" s="3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3"/>
      <c r="BP29" s="4"/>
      <c r="BQ29" s="4"/>
      <c r="BR29" s="3"/>
    </row>
    <row r="30" spans="1:70" ht="15" customHeight="1">
      <c r="A30" s="9">
        <v>25</v>
      </c>
      <c r="B30" s="41" t="s">
        <v>34</v>
      </c>
      <c r="C30" s="48">
        <v>39.9</v>
      </c>
      <c r="D30" s="49">
        <v>65.8</v>
      </c>
      <c r="E30" s="12"/>
      <c r="F30" s="13"/>
      <c r="G30" s="10"/>
      <c r="H30" s="11"/>
      <c r="I30" s="11">
        <f t="shared" si="0"/>
        <v>100</v>
      </c>
      <c r="J30" s="49">
        <v>48.2</v>
      </c>
      <c r="K30" s="49">
        <v>59</v>
      </c>
      <c r="L30" s="10"/>
      <c r="M30" s="11"/>
      <c r="N30" s="11"/>
      <c r="O30" s="11"/>
      <c r="P30" s="11">
        <f t="shared" si="1"/>
        <v>100</v>
      </c>
      <c r="Q30" s="49">
        <v>50</v>
      </c>
      <c r="R30" s="49">
        <v>66</v>
      </c>
      <c r="S30" s="57">
        <v>50</v>
      </c>
      <c r="T30" s="58">
        <v>60</v>
      </c>
      <c r="U30" s="59">
        <v>50</v>
      </c>
      <c r="V30" s="59">
        <v>60</v>
      </c>
      <c r="W30" s="49">
        <f t="shared" si="2"/>
        <v>100</v>
      </c>
      <c r="X30" s="60">
        <v>50</v>
      </c>
      <c r="Y30" s="60">
        <v>72</v>
      </c>
      <c r="Z30" s="60">
        <v>50</v>
      </c>
      <c r="AA30" s="60">
        <v>70</v>
      </c>
      <c r="AB30" s="60">
        <v>49</v>
      </c>
      <c r="AC30" s="60">
        <v>75</v>
      </c>
      <c r="AD30" s="64">
        <v>55</v>
      </c>
      <c r="AE30" s="65">
        <v>65</v>
      </c>
      <c r="AF30" s="60">
        <v>50</v>
      </c>
      <c r="AG30" s="60">
        <v>70</v>
      </c>
      <c r="AH30" s="14">
        <f t="shared" si="3"/>
        <v>100</v>
      </c>
      <c r="AI30" s="15"/>
      <c r="AJ30" s="9"/>
      <c r="AK30" s="16"/>
      <c r="AL30" s="17">
        <f t="shared" si="4"/>
        <v>39.9</v>
      </c>
      <c r="AM30" s="2"/>
      <c r="AN30" s="2"/>
      <c r="AO30" s="2"/>
      <c r="AP30" s="3"/>
      <c r="AQ30" s="4"/>
      <c r="AR30" s="4"/>
      <c r="AS30" s="4"/>
      <c r="AT30" s="4"/>
      <c r="AU30" s="4"/>
      <c r="AV30" s="4"/>
      <c r="AW30" s="3"/>
      <c r="AX30" s="4"/>
      <c r="AY30" s="4"/>
      <c r="AZ30" s="4"/>
      <c r="BA30" s="4"/>
      <c r="BB30" s="4"/>
      <c r="BC30" s="4"/>
      <c r="BD30" s="3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3"/>
      <c r="BP30" s="4"/>
      <c r="BQ30" s="4"/>
      <c r="BR30" s="3"/>
    </row>
    <row r="31" spans="1:70" ht="15" customHeight="1">
      <c r="A31" s="9">
        <v>26</v>
      </c>
      <c r="B31" s="41" t="s">
        <v>35</v>
      </c>
      <c r="C31" s="48">
        <v>102.3</v>
      </c>
      <c r="D31" s="49">
        <v>139.8</v>
      </c>
      <c r="E31" s="12"/>
      <c r="F31" s="13"/>
      <c r="G31" s="10"/>
      <c r="H31" s="11"/>
      <c r="I31" s="11">
        <f t="shared" si="0"/>
        <v>100</v>
      </c>
      <c r="J31" s="49">
        <v>164</v>
      </c>
      <c r="K31" s="49">
        <v>215</v>
      </c>
      <c r="L31" s="10"/>
      <c r="M31" s="11"/>
      <c r="N31" s="11"/>
      <c r="O31" s="11"/>
      <c r="P31" s="11">
        <f t="shared" si="1"/>
        <v>100</v>
      </c>
      <c r="Q31" s="49">
        <v>77</v>
      </c>
      <c r="R31" s="49">
        <v>222</v>
      </c>
      <c r="S31" s="57">
        <v>236</v>
      </c>
      <c r="T31" s="58">
        <v>236</v>
      </c>
      <c r="U31" s="59">
        <v>134</v>
      </c>
      <c r="V31" s="59">
        <v>134</v>
      </c>
      <c r="W31" s="49">
        <f t="shared" si="2"/>
        <v>100</v>
      </c>
      <c r="X31" s="60">
        <v>145</v>
      </c>
      <c r="Y31" s="60">
        <v>152</v>
      </c>
      <c r="Z31" s="60">
        <v>140</v>
      </c>
      <c r="AA31" s="60">
        <v>162</v>
      </c>
      <c r="AB31" s="60">
        <v>168</v>
      </c>
      <c r="AC31" s="60">
        <v>168</v>
      </c>
      <c r="AD31" s="64">
        <v>144</v>
      </c>
      <c r="AE31" s="65">
        <v>160</v>
      </c>
      <c r="AF31" s="60">
        <v>135</v>
      </c>
      <c r="AG31" s="60">
        <v>160</v>
      </c>
      <c r="AH31" s="14">
        <f t="shared" si="3"/>
        <v>100</v>
      </c>
      <c r="AI31" s="15"/>
      <c r="AJ31" s="9"/>
      <c r="AK31" s="16"/>
      <c r="AL31" s="17">
        <f t="shared" si="4"/>
        <v>77</v>
      </c>
      <c r="AM31" s="2"/>
      <c r="AN31" s="2"/>
      <c r="AO31" s="2"/>
      <c r="AP31" s="3"/>
      <c r="AQ31" s="4"/>
      <c r="AR31" s="4"/>
      <c r="AS31" s="4"/>
      <c r="AT31" s="4"/>
      <c r="AU31" s="4"/>
      <c r="AV31" s="4"/>
      <c r="AW31" s="3"/>
      <c r="AX31" s="4"/>
      <c r="AY31" s="4"/>
      <c r="AZ31" s="4"/>
      <c r="BA31" s="4"/>
      <c r="BB31" s="4"/>
      <c r="BC31" s="4"/>
      <c r="BD31" s="3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3"/>
      <c r="BP31" s="4"/>
      <c r="BQ31" s="4"/>
      <c r="BR31" s="3"/>
    </row>
    <row r="32" spans="1:70" ht="15" customHeight="1">
      <c r="A32" s="9">
        <v>27</v>
      </c>
      <c r="B32" s="41" t="s">
        <v>36</v>
      </c>
      <c r="C32" s="48">
        <v>320.9</v>
      </c>
      <c r="D32" s="49">
        <v>639</v>
      </c>
      <c r="E32" s="12"/>
      <c r="F32" s="13"/>
      <c r="G32" s="10"/>
      <c r="H32" s="11"/>
      <c r="I32" s="11">
        <f t="shared" si="0"/>
        <v>100</v>
      </c>
      <c r="J32" s="49">
        <v>329.2</v>
      </c>
      <c r="K32" s="49">
        <v>549.1</v>
      </c>
      <c r="L32" s="10"/>
      <c r="M32" s="11"/>
      <c r="N32" s="11"/>
      <c r="O32" s="11"/>
      <c r="P32" s="11">
        <f t="shared" si="1"/>
        <v>100</v>
      </c>
      <c r="Q32" s="49">
        <v>305.5</v>
      </c>
      <c r="R32" s="49">
        <v>377</v>
      </c>
      <c r="S32" s="57">
        <v>325</v>
      </c>
      <c r="T32" s="58">
        <v>325</v>
      </c>
      <c r="U32" s="59">
        <v>300</v>
      </c>
      <c r="V32" s="59">
        <v>369</v>
      </c>
      <c r="W32" s="49">
        <f t="shared" si="2"/>
        <v>100</v>
      </c>
      <c r="X32" s="60">
        <v>370</v>
      </c>
      <c r="Y32" s="60">
        <v>370</v>
      </c>
      <c r="Z32" s="60">
        <v>310</v>
      </c>
      <c r="AA32" s="60">
        <v>468</v>
      </c>
      <c r="AB32" s="60">
        <v>283</v>
      </c>
      <c r="AC32" s="60">
        <v>450</v>
      </c>
      <c r="AD32" s="64">
        <v>370</v>
      </c>
      <c r="AE32" s="65">
        <v>405</v>
      </c>
      <c r="AF32" s="60">
        <v>330</v>
      </c>
      <c r="AG32" s="60">
        <v>350</v>
      </c>
      <c r="AH32" s="14">
        <f t="shared" si="3"/>
        <v>100</v>
      </c>
      <c r="AI32" s="15"/>
      <c r="AJ32" s="9"/>
      <c r="AK32" s="16"/>
      <c r="AL32" s="17">
        <f t="shared" si="4"/>
        <v>283</v>
      </c>
      <c r="AM32" s="2"/>
      <c r="AN32" s="2"/>
      <c r="AO32" s="2"/>
      <c r="AP32" s="3"/>
      <c r="AQ32" s="4"/>
      <c r="AR32" s="4"/>
      <c r="AS32" s="4"/>
      <c r="AT32" s="4"/>
      <c r="AU32" s="4"/>
      <c r="AV32" s="4"/>
      <c r="AW32" s="3"/>
      <c r="AX32" s="4"/>
      <c r="AY32" s="4"/>
      <c r="AZ32" s="4"/>
      <c r="BA32" s="4"/>
      <c r="BB32" s="4"/>
      <c r="BC32" s="4"/>
      <c r="BD32" s="3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3"/>
      <c r="BP32" s="4"/>
      <c r="BQ32" s="4"/>
      <c r="BR32" s="3"/>
    </row>
    <row r="33" spans="1:70" ht="15" customHeight="1">
      <c r="A33" s="9">
        <v>28</v>
      </c>
      <c r="B33" s="42" t="s">
        <v>37</v>
      </c>
      <c r="C33" s="50">
        <v>13</v>
      </c>
      <c r="D33" s="48">
        <v>55.9</v>
      </c>
      <c r="E33" s="12"/>
      <c r="F33" s="13"/>
      <c r="G33" s="10"/>
      <c r="H33" s="10"/>
      <c r="I33" s="11">
        <f t="shared" si="0"/>
        <v>100</v>
      </c>
      <c r="J33" s="49">
        <v>10.8</v>
      </c>
      <c r="K33" s="49">
        <v>13.8</v>
      </c>
      <c r="L33" s="10"/>
      <c r="M33" s="10"/>
      <c r="N33" s="11"/>
      <c r="O33" s="11"/>
      <c r="P33" s="11">
        <f t="shared" si="1"/>
        <v>100</v>
      </c>
      <c r="Q33" s="49">
        <v>15</v>
      </c>
      <c r="R33" s="49">
        <v>15</v>
      </c>
      <c r="S33" s="57">
        <v>16</v>
      </c>
      <c r="T33" s="57">
        <v>16</v>
      </c>
      <c r="U33" s="59">
        <v>12</v>
      </c>
      <c r="V33" s="59">
        <v>17</v>
      </c>
      <c r="W33" s="49">
        <f t="shared" si="2"/>
        <v>100</v>
      </c>
      <c r="X33" s="60">
        <v>11</v>
      </c>
      <c r="Y33" s="60">
        <v>11</v>
      </c>
      <c r="Z33" s="60">
        <v>16</v>
      </c>
      <c r="AA33" s="60">
        <v>16</v>
      </c>
      <c r="AB33" s="60">
        <v>12.1</v>
      </c>
      <c r="AC33" s="60">
        <v>16</v>
      </c>
      <c r="AD33" s="64">
        <v>12.3</v>
      </c>
      <c r="AE33" s="65">
        <v>17</v>
      </c>
      <c r="AF33" s="60">
        <v>15</v>
      </c>
      <c r="AG33" s="60">
        <v>15</v>
      </c>
      <c r="AH33" s="14">
        <f t="shared" si="3"/>
        <v>100</v>
      </c>
      <c r="AI33" s="15"/>
      <c r="AJ33" s="28"/>
      <c r="AK33" s="16"/>
      <c r="AL33" s="17">
        <f t="shared" si="4"/>
        <v>10.8</v>
      </c>
      <c r="AM33" s="29"/>
      <c r="AN33" s="29"/>
      <c r="AO33" s="29"/>
      <c r="AP33" s="30"/>
      <c r="AQ33" s="31"/>
      <c r="AR33" s="31"/>
      <c r="AS33" s="31"/>
      <c r="AT33" s="31"/>
      <c r="AU33" s="31"/>
      <c r="AV33" s="31"/>
      <c r="AW33" s="30"/>
      <c r="AX33" s="31"/>
      <c r="AY33" s="31"/>
      <c r="AZ33" s="4"/>
      <c r="BA33" s="4"/>
      <c r="BB33" s="4"/>
      <c r="BC33" s="4"/>
      <c r="BD33" s="3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3"/>
      <c r="BP33" s="4"/>
      <c r="BQ33" s="4"/>
      <c r="BR33" s="3"/>
    </row>
    <row r="34" spans="1:70" ht="15" customHeight="1">
      <c r="A34" s="9">
        <v>29</v>
      </c>
      <c r="B34" s="42" t="s">
        <v>38</v>
      </c>
      <c r="C34" s="50">
        <v>19.9</v>
      </c>
      <c r="D34" s="48">
        <v>42.9</v>
      </c>
      <c r="E34" s="12"/>
      <c r="F34" s="13"/>
      <c r="G34" s="10"/>
      <c r="H34" s="10"/>
      <c r="I34" s="11">
        <f t="shared" si="0"/>
        <v>100</v>
      </c>
      <c r="J34" s="49">
        <v>21.1</v>
      </c>
      <c r="K34" s="49">
        <v>21.1</v>
      </c>
      <c r="L34" s="10"/>
      <c r="M34" s="10"/>
      <c r="N34" s="11"/>
      <c r="O34" s="11"/>
      <c r="P34" s="11">
        <f t="shared" si="1"/>
        <v>100</v>
      </c>
      <c r="Q34" s="49">
        <v>16</v>
      </c>
      <c r="R34" s="49">
        <v>16</v>
      </c>
      <c r="S34" s="57">
        <v>18</v>
      </c>
      <c r="T34" s="57">
        <v>18</v>
      </c>
      <c r="U34" s="59">
        <v>16</v>
      </c>
      <c r="V34" s="59">
        <v>16</v>
      </c>
      <c r="W34" s="49">
        <f t="shared" si="2"/>
        <v>100</v>
      </c>
      <c r="X34" s="60">
        <v>17</v>
      </c>
      <c r="Y34" s="60">
        <v>17</v>
      </c>
      <c r="Z34" s="60">
        <v>19</v>
      </c>
      <c r="AA34" s="60">
        <v>19</v>
      </c>
      <c r="AB34" s="60">
        <v>20</v>
      </c>
      <c r="AC34" s="60">
        <v>20</v>
      </c>
      <c r="AD34" s="64">
        <v>17</v>
      </c>
      <c r="AE34" s="65">
        <v>17</v>
      </c>
      <c r="AF34" s="60">
        <v>15</v>
      </c>
      <c r="AG34" s="60">
        <v>15</v>
      </c>
      <c r="AH34" s="14">
        <f t="shared" si="3"/>
        <v>100</v>
      </c>
      <c r="AI34" s="15"/>
      <c r="AJ34" s="28"/>
      <c r="AK34" s="16"/>
      <c r="AL34" s="17">
        <f t="shared" si="4"/>
        <v>15</v>
      </c>
      <c r="AM34" s="29"/>
      <c r="AN34" s="29"/>
      <c r="AO34" s="29"/>
      <c r="AP34" s="30"/>
      <c r="AQ34" s="31"/>
      <c r="AR34" s="31"/>
      <c r="AS34" s="31"/>
      <c r="AT34" s="31"/>
      <c r="AU34" s="31"/>
      <c r="AV34" s="31"/>
      <c r="AW34" s="30"/>
      <c r="AX34" s="31"/>
      <c r="AY34" s="31"/>
      <c r="AZ34" s="4"/>
      <c r="BA34" s="4"/>
      <c r="BB34" s="4"/>
      <c r="BC34" s="4"/>
      <c r="BD34" s="3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3"/>
      <c r="BP34" s="4"/>
      <c r="BQ34" s="4"/>
      <c r="BR34" s="3"/>
    </row>
    <row r="35" spans="1:70" ht="15" customHeight="1">
      <c r="A35" s="9">
        <v>30</v>
      </c>
      <c r="B35" s="42" t="s">
        <v>39</v>
      </c>
      <c r="C35" s="50">
        <v>13.9</v>
      </c>
      <c r="D35" s="48">
        <v>13.9</v>
      </c>
      <c r="E35" s="12"/>
      <c r="F35" s="13"/>
      <c r="G35" s="10"/>
      <c r="H35" s="10"/>
      <c r="I35" s="11">
        <f t="shared" si="0"/>
        <v>100</v>
      </c>
      <c r="J35" s="51">
        <v>12.6</v>
      </c>
      <c r="K35" s="49">
        <v>12.6</v>
      </c>
      <c r="L35" s="10"/>
      <c r="M35" s="10"/>
      <c r="N35" s="11"/>
      <c r="O35" s="11"/>
      <c r="P35" s="11">
        <f t="shared" si="1"/>
        <v>100</v>
      </c>
      <c r="Q35" s="49">
        <v>18</v>
      </c>
      <c r="R35" s="49">
        <v>18</v>
      </c>
      <c r="S35" s="57">
        <v>20</v>
      </c>
      <c r="T35" s="57">
        <v>20</v>
      </c>
      <c r="U35" s="59">
        <v>18</v>
      </c>
      <c r="V35" s="59">
        <v>18</v>
      </c>
      <c r="W35" s="49">
        <f t="shared" si="2"/>
        <v>100</v>
      </c>
      <c r="X35" s="60">
        <v>22</v>
      </c>
      <c r="Y35" s="60">
        <v>22</v>
      </c>
      <c r="Z35" s="60">
        <v>21</v>
      </c>
      <c r="AA35" s="60">
        <v>21</v>
      </c>
      <c r="AB35" s="60">
        <v>21</v>
      </c>
      <c r="AC35" s="60">
        <v>21</v>
      </c>
      <c r="AD35" s="64">
        <v>23</v>
      </c>
      <c r="AE35" s="65">
        <v>23</v>
      </c>
      <c r="AF35" s="60">
        <v>19</v>
      </c>
      <c r="AG35" s="60">
        <v>19</v>
      </c>
      <c r="AH35" s="14">
        <f t="shared" si="3"/>
        <v>100</v>
      </c>
      <c r="AI35" s="15"/>
      <c r="AJ35" s="28"/>
      <c r="AK35" s="16"/>
      <c r="AL35" s="17">
        <f t="shared" si="4"/>
        <v>12.6</v>
      </c>
      <c r="AM35" s="29"/>
      <c r="AN35" s="29"/>
      <c r="AO35" s="29"/>
      <c r="AP35" s="30"/>
      <c r="AQ35" s="31"/>
      <c r="AR35" s="31"/>
      <c r="AS35" s="31"/>
      <c r="AT35" s="31"/>
      <c r="AU35" s="31"/>
      <c r="AV35" s="31"/>
      <c r="AW35" s="30"/>
      <c r="AX35" s="31"/>
      <c r="AY35" s="31"/>
      <c r="AZ35" s="4"/>
      <c r="BA35" s="4"/>
      <c r="BB35" s="4"/>
      <c r="BC35" s="4"/>
      <c r="BD35" s="3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3"/>
      <c r="BP35" s="4"/>
      <c r="BQ35" s="4"/>
      <c r="BR35" s="3"/>
    </row>
    <row r="36" spans="1:70" ht="15" customHeight="1">
      <c r="A36" s="9">
        <v>31</v>
      </c>
      <c r="B36" s="42" t="s">
        <v>40</v>
      </c>
      <c r="C36" s="50">
        <v>15.6</v>
      </c>
      <c r="D36" s="48">
        <v>16.9</v>
      </c>
      <c r="E36" s="12"/>
      <c r="F36" s="13"/>
      <c r="G36" s="10"/>
      <c r="H36" s="10"/>
      <c r="I36" s="11">
        <f t="shared" si="0"/>
        <v>100</v>
      </c>
      <c r="J36" s="49">
        <v>15.6</v>
      </c>
      <c r="K36" s="49">
        <v>15.6</v>
      </c>
      <c r="L36" s="10"/>
      <c r="M36" s="10"/>
      <c r="N36" s="11"/>
      <c r="O36" s="11"/>
      <c r="P36" s="11">
        <f t="shared" si="1"/>
        <v>100</v>
      </c>
      <c r="Q36" s="49">
        <v>19</v>
      </c>
      <c r="R36" s="49">
        <v>19</v>
      </c>
      <c r="S36" s="57">
        <v>21</v>
      </c>
      <c r="T36" s="57">
        <v>21</v>
      </c>
      <c r="U36" s="59">
        <v>26</v>
      </c>
      <c r="V36" s="59">
        <v>26</v>
      </c>
      <c r="W36" s="49">
        <f t="shared" si="2"/>
        <v>100</v>
      </c>
      <c r="X36" s="60">
        <v>25</v>
      </c>
      <c r="Y36" s="60">
        <v>25</v>
      </c>
      <c r="Z36" s="60">
        <v>23</v>
      </c>
      <c r="AA36" s="60">
        <v>23</v>
      </c>
      <c r="AB36" s="60">
        <v>21</v>
      </c>
      <c r="AC36" s="60">
        <v>21</v>
      </c>
      <c r="AD36" s="64">
        <v>24</v>
      </c>
      <c r="AE36" s="65">
        <v>24</v>
      </c>
      <c r="AF36" s="60">
        <v>26</v>
      </c>
      <c r="AG36" s="60">
        <v>26</v>
      </c>
      <c r="AH36" s="14">
        <f t="shared" si="3"/>
        <v>100</v>
      </c>
      <c r="AI36" s="15"/>
      <c r="AJ36" s="28"/>
      <c r="AK36" s="16"/>
      <c r="AL36" s="17">
        <f t="shared" si="4"/>
        <v>15.6</v>
      </c>
      <c r="AM36" s="29"/>
      <c r="AN36" s="29"/>
      <c r="AO36" s="29"/>
      <c r="AP36" s="30"/>
      <c r="AQ36" s="31"/>
      <c r="AR36" s="31"/>
      <c r="AS36" s="31"/>
      <c r="AT36" s="31"/>
      <c r="AU36" s="31"/>
      <c r="AV36" s="31"/>
      <c r="AW36" s="30"/>
      <c r="AX36" s="31"/>
      <c r="AY36" s="31"/>
      <c r="AZ36" s="4"/>
      <c r="BA36" s="4"/>
      <c r="BB36" s="4"/>
      <c r="BC36" s="4"/>
      <c r="BD36" s="3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3"/>
      <c r="BP36" s="4"/>
      <c r="BQ36" s="4"/>
      <c r="BR36" s="3"/>
    </row>
    <row r="37" spans="1:70" ht="15" customHeight="1">
      <c r="A37" s="9">
        <v>32</v>
      </c>
      <c r="B37" s="42" t="s">
        <v>41</v>
      </c>
      <c r="C37" s="51">
        <v>60</v>
      </c>
      <c r="D37" s="49">
        <v>79.9</v>
      </c>
      <c r="E37" s="12"/>
      <c r="F37" s="13"/>
      <c r="G37" s="11"/>
      <c r="H37" s="11"/>
      <c r="I37" s="11">
        <f t="shared" si="0"/>
        <v>100</v>
      </c>
      <c r="J37" s="49">
        <v>150.5</v>
      </c>
      <c r="K37" s="49">
        <v>150.5</v>
      </c>
      <c r="L37" s="11"/>
      <c r="M37" s="11"/>
      <c r="N37" s="11"/>
      <c r="O37" s="11"/>
      <c r="P37" s="11">
        <f t="shared" si="1"/>
        <v>100</v>
      </c>
      <c r="Q37" s="49">
        <v>70</v>
      </c>
      <c r="R37" s="49">
        <v>70</v>
      </c>
      <c r="S37" s="58">
        <v>65</v>
      </c>
      <c r="T37" s="58">
        <v>60</v>
      </c>
      <c r="U37" s="59">
        <v>90</v>
      </c>
      <c r="V37" s="59">
        <v>92</v>
      </c>
      <c r="W37" s="49">
        <f t="shared" si="2"/>
        <v>100</v>
      </c>
      <c r="X37" s="60">
        <v>62</v>
      </c>
      <c r="Y37" s="60">
        <v>63</v>
      </c>
      <c r="Z37" s="60">
        <v>60</v>
      </c>
      <c r="AA37" s="60">
        <v>61</v>
      </c>
      <c r="AB37" s="60">
        <v>60</v>
      </c>
      <c r="AC37" s="60">
        <v>61</v>
      </c>
      <c r="AD37" s="65">
        <v>60</v>
      </c>
      <c r="AE37" s="65">
        <v>61</v>
      </c>
      <c r="AF37" s="60">
        <v>60</v>
      </c>
      <c r="AG37" s="60">
        <v>61</v>
      </c>
      <c r="AH37" s="14">
        <f t="shared" si="3"/>
        <v>100</v>
      </c>
      <c r="AI37" s="15"/>
      <c r="AJ37" s="28"/>
      <c r="AK37" s="18"/>
      <c r="AL37" s="17">
        <f t="shared" si="4"/>
        <v>60</v>
      </c>
      <c r="AM37" s="29"/>
      <c r="AN37" s="29"/>
      <c r="AO37" s="29"/>
      <c r="AP37" s="30"/>
      <c r="AQ37" s="31"/>
      <c r="AR37" s="31"/>
      <c r="AS37" s="31"/>
      <c r="AT37" s="31"/>
      <c r="AU37" s="31"/>
      <c r="AV37" s="31"/>
      <c r="AW37" s="30"/>
      <c r="AX37" s="31"/>
      <c r="AY37" s="31"/>
      <c r="AZ37" s="4"/>
      <c r="BA37" s="4"/>
      <c r="BB37" s="4"/>
      <c r="BC37" s="4"/>
      <c r="BD37" s="3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3"/>
      <c r="BP37" s="4"/>
      <c r="BQ37" s="4"/>
      <c r="BR37" s="3"/>
    </row>
    <row r="38" spans="1:70" ht="15" customHeight="1">
      <c r="A38" s="9">
        <v>33</v>
      </c>
      <c r="B38" s="42" t="s">
        <v>42</v>
      </c>
      <c r="C38" s="51">
        <v>59</v>
      </c>
      <c r="D38" s="49">
        <v>102.9</v>
      </c>
      <c r="E38" s="12"/>
      <c r="F38" s="13"/>
      <c r="G38" s="11"/>
      <c r="H38" s="11"/>
      <c r="I38" s="11">
        <f t="shared" si="0"/>
        <v>100</v>
      </c>
      <c r="J38" s="49">
        <v>151.6</v>
      </c>
      <c r="K38" s="49">
        <v>151.6</v>
      </c>
      <c r="L38" s="11"/>
      <c r="M38" s="11"/>
      <c r="N38" s="11"/>
      <c r="O38" s="11"/>
      <c r="P38" s="11">
        <f t="shared" si="1"/>
        <v>100</v>
      </c>
      <c r="Q38" s="49">
        <v>65</v>
      </c>
      <c r="R38" s="49">
        <v>65</v>
      </c>
      <c r="S38" s="58">
        <v>60</v>
      </c>
      <c r="T38" s="58">
        <v>60</v>
      </c>
      <c r="U38" s="59">
        <v>60</v>
      </c>
      <c r="V38" s="59">
        <v>65</v>
      </c>
      <c r="W38" s="49">
        <v>125</v>
      </c>
      <c r="X38" s="60">
        <v>61</v>
      </c>
      <c r="Y38" s="60">
        <v>61</v>
      </c>
      <c r="Z38" s="60">
        <v>66</v>
      </c>
      <c r="AA38" s="60">
        <v>66</v>
      </c>
      <c r="AB38" s="60">
        <v>65</v>
      </c>
      <c r="AC38" s="60">
        <v>65</v>
      </c>
      <c r="AD38" s="65">
        <v>66</v>
      </c>
      <c r="AE38" s="65">
        <v>66</v>
      </c>
      <c r="AF38" s="60">
        <v>60</v>
      </c>
      <c r="AG38" s="60">
        <v>60</v>
      </c>
      <c r="AH38" s="14">
        <f t="shared" si="3"/>
        <v>100</v>
      </c>
      <c r="AI38" s="15"/>
      <c r="AJ38" s="28"/>
      <c r="AK38" s="18"/>
      <c r="AL38" s="17">
        <f t="shared" si="4"/>
        <v>59</v>
      </c>
      <c r="AM38" s="29"/>
      <c r="AN38" s="29"/>
      <c r="AO38" s="29"/>
      <c r="AP38" s="30"/>
      <c r="AQ38" s="31"/>
      <c r="AR38" s="31"/>
      <c r="AS38" s="31"/>
      <c r="AT38" s="31"/>
      <c r="AU38" s="31"/>
      <c r="AV38" s="31"/>
      <c r="AW38" s="30"/>
      <c r="AX38" s="31"/>
      <c r="AY38" s="31"/>
      <c r="AZ38" s="4"/>
      <c r="BA38" s="4"/>
      <c r="BB38" s="4"/>
      <c r="BC38" s="4"/>
      <c r="BD38" s="3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3"/>
      <c r="BP38" s="4"/>
      <c r="BQ38" s="4"/>
      <c r="BR38" s="3"/>
    </row>
    <row r="39" spans="1:70" ht="15" customHeight="1">
      <c r="A39" s="9">
        <v>34</v>
      </c>
      <c r="B39" s="42" t="s">
        <v>43</v>
      </c>
      <c r="C39" s="52">
        <v>62.9</v>
      </c>
      <c r="D39" s="53">
        <v>143.9</v>
      </c>
      <c r="E39" s="12"/>
      <c r="F39" s="13"/>
      <c r="G39" s="19"/>
      <c r="H39" s="19"/>
      <c r="I39" s="11">
        <f t="shared" si="0"/>
        <v>100</v>
      </c>
      <c r="J39" s="53" t="s">
        <v>23</v>
      </c>
      <c r="K39" s="53" t="s">
        <v>23</v>
      </c>
      <c r="L39" s="19"/>
      <c r="M39" s="19"/>
      <c r="N39" s="19"/>
      <c r="O39" s="19"/>
      <c r="P39" s="11">
        <f t="shared" si="1"/>
        <v>0</v>
      </c>
      <c r="Q39" s="53">
        <v>36</v>
      </c>
      <c r="R39" s="53">
        <v>36</v>
      </c>
      <c r="S39" s="61">
        <v>42</v>
      </c>
      <c r="T39" s="61">
        <v>42</v>
      </c>
      <c r="U39" s="59">
        <v>45</v>
      </c>
      <c r="V39" s="59">
        <v>45</v>
      </c>
      <c r="W39" s="49">
        <f t="shared" si="2"/>
        <v>100</v>
      </c>
      <c r="X39" s="60">
        <v>37</v>
      </c>
      <c r="Y39" s="60">
        <v>37</v>
      </c>
      <c r="Z39" s="60" t="s">
        <v>23</v>
      </c>
      <c r="AA39" s="60" t="s">
        <v>23</v>
      </c>
      <c r="AB39" s="60">
        <v>42</v>
      </c>
      <c r="AC39" s="60">
        <v>42</v>
      </c>
      <c r="AD39" s="65">
        <v>79</v>
      </c>
      <c r="AE39" s="65">
        <v>79</v>
      </c>
      <c r="AF39" s="60">
        <v>45</v>
      </c>
      <c r="AG39" s="60">
        <v>45</v>
      </c>
      <c r="AH39" s="14">
        <f t="shared" si="3"/>
        <v>80</v>
      </c>
      <c r="AI39" s="15"/>
      <c r="AJ39" s="28"/>
      <c r="AK39" s="20"/>
      <c r="AL39" s="17">
        <f t="shared" si="4"/>
        <v>36</v>
      </c>
      <c r="AM39" s="29"/>
      <c r="AN39" s="29"/>
      <c r="AO39" s="29"/>
      <c r="AP39" s="30"/>
      <c r="AQ39" s="31"/>
      <c r="AR39" s="31"/>
      <c r="AS39" s="31"/>
      <c r="AT39" s="31"/>
      <c r="AU39" s="31"/>
      <c r="AV39" s="31"/>
      <c r="AW39" s="30"/>
      <c r="AX39" s="31"/>
      <c r="AY39" s="31"/>
      <c r="AZ39" s="4"/>
      <c r="BA39" s="4"/>
      <c r="BB39" s="4"/>
      <c r="BC39" s="4"/>
      <c r="BD39" s="3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3"/>
      <c r="BP39" s="4"/>
      <c r="BQ39" s="4"/>
      <c r="BR39" s="3"/>
    </row>
    <row r="40" spans="1:70" ht="15" customHeight="1">
      <c r="A40" s="9">
        <v>35</v>
      </c>
      <c r="B40" s="42" t="s">
        <v>44</v>
      </c>
      <c r="C40" s="54">
        <v>59.9</v>
      </c>
      <c r="D40" s="49">
        <v>99.9</v>
      </c>
      <c r="E40" s="12"/>
      <c r="F40" s="13"/>
      <c r="G40" s="21"/>
      <c r="H40" s="11"/>
      <c r="I40" s="11">
        <f t="shared" si="0"/>
        <v>100</v>
      </c>
      <c r="J40" s="56">
        <v>77</v>
      </c>
      <c r="K40" s="56">
        <v>79</v>
      </c>
      <c r="L40" s="21"/>
      <c r="M40" s="11"/>
      <c r="N40" s="21"/>
      <c r="O40" s="21"/>
      <c r="P40" s="11">
        <f t="shared" si="1"/>
        <v>100</v>
      </c>
      <c r="Q40" s="56">
        <v>66.5</v>
      </c>
      <c r="R40" s="56">
        <v>120</v>
      </c>
      <c r="S40" s="62">
        <v>66</v>
      </c>
      <c r="T40" s="58">
        <v>110</v>
      </c>
      <c r="U40" s="59">
        <v>48.8</v>
      </c>
      <c r="V40" s="59">
        <v>110</v>
      </c>
      <c r="W40" s="49">
        <f t="shared" si="2"/>
        <v>100</v>
      </c>
      <c r="X40" s="60">
        <v>72</v>
      </c>
      <c r="Y40" s="60">
        <v>105</v>
      </c>
      <c r="Z40" s="60">
        <v>68</v>
      </c>
      <c r="AA40" s="60">
        <v>105</v>
      </c>
      <c r="AB40" s="60">
        <v>66</v>
      </c>
      <c r="AC40" s="60">
        <v>110</v>
      </c>
      <c r="AD40" s="65">
        <v>67</v>
      </c>
      <c r="AE40" s="65">
        <v>120</v>
      </c>
      <c r="AF40" s="60">
        <v>50</v>
      </c>
      <c r="AG40" s="60">
        <v>110</v>
      </c>
      <c r="AH40" s="14">
        <f t="shared" si="3"/>
        <v>100</v>
      </c>
      <c r="AI40" s="15"/>
      <c r="AJ40" s="28"/>
      <c r="AK40" s="22"/>
      <c r="AL40" s="17">
        <f t="shared" si="4"/>
        <v>48.8</v>
      </c>
      <c r="AM40" s="32"/>
      <c r="AN40" s="29"/>
      <c r="AO40" s="29"/>
      <c r="AP40" s="30"/>
      <c r="AQ40" s="31"/>
      <c r="AR40" s="31"/>
      <c r="AS40" s="31"/>
      <c r="AT40" s="31"/>
      <c r="AU40" s="31"/>
      <c r="AV40" s="31"/>
      <c r="AW40" s="30"/>
      <c r="AX40" s="31"/>
      <c r="AY40" s="31"/>
      <c r="AZ40" s="4"/>
      <c r="BA40" s="4"/>
      <c r="BB40" s="4"/>
      <c r="BC40" s="4"/>
      <c r="BD40" s="3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3"/>
      <c r="BP40" s="4"/>
      <c r="BQ40" s="4"/>
      <c r="BR40" s="3"/>
    </row>
    <row r="41" spans="1:70" ht="15" customHeight="1">
      <c r="A41" s="9">
        <v>36</v>
      </c>
      <c r="B41" s="42" t="s">
        <v>45</v>
      </c>
      <c r="C41" s="54">
        <v>63.9</v>
      </c>
      <c r="D41" s="49">
        <v>63.9</v>
      </c>
      <c r="E41" s="12"/>
      <c r="F41" s="13"/>
      <c r="G41" s="21"/>
      <c r="H41" s="11"/>
      <c r="I41" s="11">
        <f t="shared" si="0"/>
        <v>100</v>
      </c>
      <c r="J41" s="56" t="s">
        <v>23</v>
      </c>
      <c r="K41" s="56" t="s">
        <v>23</v>
      </c>
      <c r="L41" s="21"/>
      <c r="M41" s="11"/>
      <c r="N41" s="21"/>
      <c r="O41" s="21"/>
      <c r="P41" s="11">
        <f t="shared" si="1"/>
        <v>0</v>
      </c>
      <c r="Q41" s="56">
        <v>66</v>
      </c>
      <c r="R41" s="56">
        <v>66</v>
      </c>
      <c r="S41" s="62">
        <v>66</v>
      </c>
      <c r="T41" s="58">
        <v>66</v>
      </c>
      <c r="U41" s="59">
        <v>67</v>
      </c>
      <c r="V41" s="59">
        <v>67</v>
      </c>
      <c r="W41" s="49">
        <f t="shared" si="2"/>
        <v>100</v>
      </c>
      <c r="X41" s="60">
        <v>67</v>
      </c>
      <c r="Y41" s="60">
        <v>67</v>
      </c>
      <c r="Z41" s="60">
        <v>66</v>
      </c>
      <c r="AA41" s="60">
        <v>66</v>
      </c>
      <c r="AB41" s="60">
        <v>69</v>
      </c>
      <c r="AC41" s="60">
        <v>69</v>
      </c>
      <c r="AD41" s="65">
        <v>66</v>
      </c>
      <c r="AE41" s="65">
        <v>67</v>
      </c>
      <c r="AF41" s="60">
        <v>67</v>
      </c>
      <c r="AG41" s="60">
        <v>65</v>
      </c>
      <c r="AH41" s="14">
        <f t="shared" si="3"/>
        <v>100</v>
      </c>
      <c r="AI41" s="15"/>
      <c r="AJ41" s="28"/>
      <c r="AK41" s="22"/>
      <c r="AL41" s="17">
        <f t="shared" si="4"/>
        <v>63.9</v>
      </c>
      <c r="AM41" s="32"/>
      <c r="AN41" s="29"/>
      <c r="AO41" s="29"/>
      <c r="AP41" s="30"/>
      <c r="AQ41" s="31"/>
      <c r="AR41" s="31"/>
      <c r="AS41" s="31"/>
      <c r="AT41" s="31"/>
      <c r="AU41" s="31"/>
      <c r="AV41" s="31"/>
      <c r="AW41" s="30"/>
      <c r="AX41" s="31"/>
      <c r="AY41" s="31"/>
      <c r="AZ41" s="4"/>
      <c r="BA41" s="4"/>
      <c r="BB41" s="4"/>
      <c r="BC41" s="4"/>
      <c r="BD41" s="3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3"/>
      <c r="BP41" s="4"/>
      <c r="BQ41" s="4"/>
      <c r="BR41" s="3"/>
    </row>
    <row r="42" spans="1:70" ht="15" customHeight="1">
      <c r="A42" s="9">
        <v>37</v>
      </c>
      <c r="B42" s="42" t="s">
        <v>46</v>
      </c>
      <c r="C42" s="54">
        <v>79.9</v>
      </c>
      <c r="D42" s="49">
        <v>214</v>
      </c>
      <c r="E42" s="12"/>
      <c r="F42" s="13"/>
      <c r="G42" s="21"/>
      <c r="H42" s="11"/>
      <c r="I42" s="11">
        <f t="shared" si="0"/>
        <v>100</v>
      </c>
      <c r="J42" s="56">
        <v>88.2</v>
      </c>
      <c r="K42" s="56">
        <v>88.2</v>
      </c>
      <c r="L42" s="21"/>
      <c r="M42" s="11"/>
      <c r="N42" s="21"/>
      <c r="O42" s="21"/>
      <c r="P42" s="11">
        <f t="shared" si="1"/>
        <v>100</v>
      </c>
      <c r="Q42" s="56">
        <v>76</v>
      </c>
      <c r="R42" s="56">
        <v>76</v>
      </c>
      <c r="S42" s="62">
        <v>69</v>
      </c>
      <c r="T42" s="58">
        <v>69</v>
      </c>
      <c r="U42" s="59" t="s">
        <v>23</v>
      </c>
      <c r="V42" s="59" t="s">
        <v>23</v>
      </c>
      <c r="W42" s="49">
        <f t="shared" si="2"/>
        <v>66.66666666666666</v>
      </c>
      <c r="X42" s="60" t="s">
        <v>23</v>
      </c>
      <c r="Y42" s="60" t="s">
        <v>23</v>
      </c>
      <c r="Z42" s="60">
        <v>88</v>
      </c>
      <c r="AA42" s="60">
        <v>88</v>
      </c>
      <c r="AB42" s="60">
        <v>78</v>
      </c>
      <c r="AC42" s="60">
        <v>78</v>
      </c>
      <c r="AD42" s="65">
        <v>76</v>
      </c>
      <c r="AE42" s="65">
        <v>76</v>
      </c>
      <c r="AF42" s="60">
        <v>70</v>
      </c>
      <c r="AG42" s="60">
        <v>280</v>
      </c>
      <c r="AH42" s="14">
        <f t="shared" si="3"/>
        <v>80</v>
      </c>
      <c r="AI42" s="15"/>
      <c r="AJ42" s="28"/>
      <c r="AK42" s="22"/>
      <c r="AL42" s="17">
        <f t="shared" si="4"/>
        <v>69</v>
      </c>
      <c r="AM42" s="32"/>
      <c r="AN42" s="29"/>
      <c r="AO42" s="29"/>
      <c r="AP42" s="30"/>
      <c r="AQ42" s="31"/>
      <c r="AR42" s="31"/>
      <c r="AS42" s="31"/>
      <c r="AT42" s="31"/>
      <c r="AU42" s="31"/>
      <c r="AV42" s="31"/>
      <c r="AW42" s="30"/>
      <c r="AX42" s="31"/>
      <c r="AY42" s="31"/>
      <c r="AZ42" s="4"/>
      <c r="BA42" s="4"/>
      <c r="BB42" s="4"/>
      <c r="BC42" s="4"/>
      <c r="BD42" s="3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3"/>
      <c r="BP42" s="4"/>
      <c r="BQ42" s="4"/>
      <c r="BR42" s="3"/>
    </row>
    <row r="43" spans="1:70" ht="15" customHeight="1">
      <c r="A43" s="9">
        <v>38</v>
      </c>
      <c r="B43" s="42" t="s">
        <v>47</v>
      </c>
      <c r="C43" s="55">
        <v>72.9</v>
      </c>
      <c r="D43" s="53">
        <v>78.9</v>
      </c>
      <c r="E43" s="12"/>
      <c r="F43" s="13"/>
      <c r="G43" s="23"/>
      <c r="H43" s="19"/>
      <c r="I43" s="11">
        <f t="shared" si="0"/>
        <v>100</v>
      </c>
      <c r="J43" s="55">
        <v>95.6</v>
      </c>
      <c r="K43" s="55">
        <v>95.6</v>
      </c>
      <c r="L43" s="23"/>
      <c r="M43" s="19"/>
      <c r="N43" s="23"/>
      <c r="O43" s="23"/>
      <c r="P43" s="11">
        <f t="shared" si="1"/>
        <v>100</v>
      </c>
      <c r="Q43" s="55">
        <v>80</v>
      </c>
      <c r="R43" s="55">
        <v>80</v>
      </c>
      <c r="S43" s="63">
        <v>78</v>
      </c>
      <c r="T43" s="61">
        <v>78</v>
      </c>
      <c r="U43" s="59">
        <v>72</v>
      </c>
      <c r="V43" s="59">
        <v>72</v>
      </c>
      <c r="W43" s="49">
        <f t="shared" si="2"/>
        <v>100</v>
      </c>
      <c r="X43" s="60">
        <v>77</v>
      </c>
      <c r="Y43" s="60">
        <v>77</v>
      </c>
      <c r="Z43" s="60">
        <v>90</v>
      </c>
      <c r="AA43" s="60">
        <v>90</v>
      </c>
      <c r="AB43" s="60">
        <v>90</v>
      </c>
      <c r="AC43" s="60">
        <v>90</v>
      </c>
      <c r="AD43" s="65">
        <v>87</v>
      </c>
      <c r="AE43" s="65">
        <v>87</v>
      </c>
      <c r="AF43" s="60">
        <v>85</v>
      </c>
      <c r="AG43" s="60">
        <v>85</v>
      </c>
      <c r="AH43" s="14">
        <f t="shared" si="3"/>
        <v>100</v>
      </c>
      <c r="AI43" s="15"/>
      <c r="AJ43" s="28"/>
      <c r="AK43" s="24"/>
      <c r="AL43" s="17">
        <f t="shared" si="4"/>
        <v>72</v>
      </c>
      <c r="AM43" s="32"/>
      <c r="AN43" s="29"/>
      <c r="AO43" s="29"/>
      <c r="AP43" s="30"/>
      <c r="AQ43" s="31"/>
      <c r="AR43" s="31"/>
      <c r="AS43" s="31"/>
      <c r="AT43" s="31"/>
      <c r="AU43" s="31"/>
      <c r="AV43" s="31"/>
      <c r="AW43" s="30"/>
      <c r="AX43" s="31"/>
      <c r="AY43" s="31"/>
      <c r="AZ43" s="4"/>
      <c r="BA43" s="4"/>
      <c r="BB43" s="4"/>
      <c r="BC43" s="4"/>
      <c r="BD43" s="3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3"/>
      <c r="BP43" s="4"/>
      <c r="BQ43" s="4"/>
      <c r="BR43" s="3"/>
    </row>
    <row r="44" spans="1:70" ht="15" customHeight="1">
      <c r="A44" s="9">
        <v>39</v>
      </c>
      <c r="B44" s="42" t="s">
        <v>48</v>
      </c>
      <c r="C44" s="56">
        <v>113.6</v>
      </c>
      <c r="D44" s="49">
        <v>113.6</v>
      </c>
      <c r="E44" s="12"/>
      <c r="F44" s="13"/>
      <c r="G44" s="21"/>
      <c r="H44" s="11"/>
      <c r="I44" s="11">
        <f t="shared" si="0"/>
        <v>100</v>
      </c>
      <c r="J44" s="56">
        <v>86.9</v>
      </c>
      <c r="K44" s="56">
        <v>86.9</v>
      </c>
      <c r="L44" s="21"/>
      <c r="M44" s="11"/>
      <c r="N44" s="21"/>
      <c r="O44" s="21"/>
      <c r="P44" s="11">
        <f t="shared" si="1"/>
        <v>100</v>
      </c>
      <c r="Q44" s="56">
        <v>87</v>
      </c>
      <c r="R44" s="56">
        <v>87</v>
      </c>
      <c r="S44" s="62">
        <v>119</v>
      </c>
      <c r="T44" s="58">
        <v>119</v>
      </c>
      <c r="U44" s="59">
        <v>101</v>
      </c>
      <c r="V44" s="59">
        <v>101</v>
      </c>
      <c r="W44" s="49">
        <f t="shared" si="2"/>
        <v>100</v>
      </c>
      <c r="X44" s="60">
        <v>117</v>
      </c>
      <c r="Y44" s="60">
        <v>117</v>
      </c>
      <c r="Z44" s="60" t="s">
        <v>23</v>
      </c>
      <c r="AA44" s="60" t="s">
        <v>23</v>
      </c>
      <c r="AB44" s="60">
        <v>121</v>
      </c>
      <c r="AC44" s="60">
        <v>121</v>
      </c>
      <c r="AD44" s="65">
        <v>101</v>
      </c>
      <c r="AE44" s="65">
        <v>101</v>
      </c>
      <c r="AF44" s="60">
        <v>89</v>
      </c>
      <c r="AG44" s="60">
        <v>200</v>
      </c>
      <c r="AH44" s="14">
        <f t="shared" si="3"/>
        <v>80</v>
      </c>
      <c r="AI44" s="15"/>
      <c r="AJ44" s="28"/>
      <c r="AK44" s="22"/>
      <c r="AL44" s="17">
        <f t="shared" si="4"/>
        <v>86.9</v>
      </c>
      <c r="AM44" s="32"/>
      <c r="AN44" s="29"/>
      <c r="AO44" s="29"/>
      <c r="AP44" s="30"/>
      <c r="AQ44" s="31"/>
      <c r="AR44" s="31"/>
      <c r="AS44" s="31"/>
      <c r="AT44" s="31"/>
      <c r="AU44" s="31"/>
      <c r="AV44" s="31"/>
      <c r="AW44" s="30"/>
      <c r="AX44" s="31"/>
      <c r="AY44" s="31"/>
      <c r="AZ44" s="4"/>
      <c r="BA44" s="4"/>
      <c r="BB44" s="4"/>
      <c r="BC44" s="4"/>
      <c r="BD44" s="3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3"/>
      <c r="BP44" s="4"/>
      <c r="BQ44" s="4"/>
      <c r="BR44" s="3"/>
    </row>
    <row r="45" spans="1:70" ht="15" customHeight="1">
      <c r="A45" s="9">
        <v>40</v>
      </c>
      <c r="B45" s="42" t="s">
        <v>49</v>
      </c>
      <c r="C45" s="56">
        <v>42.9</v>
      </c>
      <c r="D45" s="56">
        <v>59.9</v>
      </c>
      <c r="E45" s="12"/>
      <c r="F45" s="13"/>
      <c r="G45" s="21"/>
      <c r="H45" s="21"/>
      <c r="I45" s="11">
        <f t="shared" si="0"/>
        <v>100</v>
      </c>
      <c r="J45" s="56">
        <v>44.7</v>
      </c>
      <c r="K45" s="56">
        <v>59.3</v>
      </c>
      <c r="L45" s="21"/>
      <c r="M45" s="21"/>
      <c r="N45" s="21"/>
      <c r="O45" s="21"/>
      <c r="P45" s="11">
        <f t="shared" si="1"/>
        <v>100</v>
      </c>
      <c r="Q45" s="56">
        <v>40</v>
      </c>
      <c r="R45" s="56">
        <v>41</v>
      </c>
      <c r="S45" s="62">
        <v>40</v>
      </c>
      <c r="T45" s="62">
        <v>57</v>
      </c>
      <c r="U45" s="59">
        <v>51.3</v>
      </c>
      <c r="V45" s="59">
        <v>55</v>
      </c>
      <c r="W45" s="49">
        <f t="shared" si="2"/>
        <v>100</v>
      </c>
      <c r="X45" s="60">
        <v>40</v>
      </c>
      <c r="Y45" s="60">
        <v>53</v>
      </c>
      <c r="Z45" s="60">
        <v>40</v>
      </c>
      <c r="AA45" s="60">
        <v>57</v>
      </c>
      <c r="AB45" s="60">
        <v>40</v>
      </c>
      <c r="AC45" s="60">
        <v>55</v>
      </c>
      <c r="AD45" s="65">
        <v>41</v>
      </c>
      <c r="AE45" s="65">
        <v>57</v>
      </c>
      <c r="AF45" s="60">
        <v>54.9</v>
      </c>
      <c r="AG45" s="60">
        <v>63</v>
      </c>
      <c r="AH45" s="14">
        <f t="shared" si="3"/>
        <v>100</v>
      </c>
      <c r="AI45" s="28"/>
      <c r="AJ45" s="28"/>
      <c r="AK45" s="25"/>
      <c r="AL45" s="17">
        <f t="shared" si="4"/>
        <v>40</v>
      </c>
      <c r="AM45" s="33"/>
      <c r="AN45" s="29"/>
      <c r="AO45" s="29"/>
      <c r="AP45" s="30"/>
      <c r="AQ45" s="31"/>
      <c r="AR45" s="31"/>
      <c r="AS45" s="31"/>
      <c r="AT45" s="31"/>
      <c r="AU45" s="31"/>
      <c r="AV45" s="31"/>
      <c r="AW45" s="30"/>
      <c r="AX45" s="31"/>
      <c r="AY45" s="31"/>
      <c r="AZ45" s="4"/>
      <c r="BA45" s="4"/>
      <c r="BB45" s="4"/>
      <c r="BC45" s="4"/>
      <c r="BD45" s="3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3"/>
      <c r="BP45" s="4"/>
      <c r="BQ45" s="4"/>
      <c r="BR45" s="3"/>
    </row>
    <row r="46" spans="1:38" ht="15">
      <c r="A46" s="5"/>
      <c r="B46" s="43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7"/>
      <c r="Q46" s="37"/>
      <c r="R46" s="37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6"/>
    </row>
    <row r="47" spans="1:38" ht="12.75" customHeight="1">
      <c r="A47" s="5"/>
      <c r="B47" s="85" t="s">
        <v>50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6"/>
    </row>
    <row r="48" spans="1:38" ht="12.75" customHeight="1">
      <c r="A48" s="5"/>
      <c r="B48" s="85" t="s">
        <v>51</v>
      </c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6"/>
    </row>
    <row r="49" spans="1:38" ht="12.75" customHeight="1">
      <c r="A49" s="5"/>
      <c r="B49" s="85" t="s">
        <v>52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6"/>
    </row>
    <row r="50" spans="1:38" ht="12.75" customHeight="1">
      <c r="A50" s="5"/>
      <c r="B50" s="85" t="s">
        <v>53</v>
      </c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6"/>
    </row>
    <row r="51" spans="1:38" ht="12.75" customHeight="1">
      <c r="A51" s="5"/>
      <c r="B51" s="85" t="s">
        <v>54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6"/>
    </row>
    <row r="52" spans="1:38" ht="12.75" customHeight="1">
      <c r="A52" s="5"/>
      <c r="B52" s="85" t="s">
        <v>55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6"/>
    </row>
    <row r="53" spans="1:38" ht="12.75" customHeight="1">
      <c r="A53" s="26"/>
      <c r="B53" s="86" t="s">
        <v>56</v>
      </c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38"/>
      <c r="AI53" s="38"/>
      <c r="AJ53" s="38"/>
      <c r="AK53" s="38"/>
      <c r="AL53" s="6"/>
    </row>
    <row r="54" spans="1:38" ht="15">
      <c r="A54" s="6"/>
      <c r="B54" s="44"/>
      <c r="C54" s="39" t="s">
        <v>66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6"/>
    </row>
    <row r="55" spans="2:37" ht="15">
      <c r="B55" s="4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</row>
  </sheetData>
  <sheetProtection selectLockedCells="1" selectUnlockedCells="1"/>
  <mergeCells count="37">
    <mergeCell ref="B51:AK51"/>
    <mergeCell ref="B52:AK52"/>
    <mergeCell ref="B53:AG53"/>
    <mergeCell ref="AI4:AJ4"/>
    <mergeCell ref="AK4:AK5"/>
    <mergeCell ref="B47:AK47"/>
    <mergeCell ref="B48:AK48"/>
    <mergeCell ref="B49:AK49"/>
    <mergeCell ref="B50:AK50"/>
    <mergeCell ref="AH4:AH5"/>
    <mergeCell ref="X4:Y4"/>
    <mergeCell ref="N4:O4"/>
    <mergeCell ref="P4:P5"/>
    <mergeCell ref="Q4:R4"/>
    <mergeCell ref="S4:T4"/>
    <mergeCell ref="U4:V4"/>
    <mergeCell ref="W4:W5"/>
    <mergeCell ref="E4:F4"/>
    <mergeCell ref="Z4:AA4"/>
    <mergeCell ref="AB4:AC4"/>
    <mergeCell ref="AD4:AE4"/>
    <mergeCell ref="L1:V1"/>
    <mergeCell ref="AI1:AK1"/>
    <mergeCell ref="B2:AK2"/>
    <mergeCell ref="Q3:W3"/>
    <mergeCell ref="X3:AH3"/>
    <mergeCell ref="AI3:AK3"/>
    <mergeCell ref="C4:D4"/>
    <mergeCell ref="I4:I5"/>
    <mergeCell ref="AF4:AG4"/>
    <mergeCell ref="A3:A4"/>
    <mergeCell ref="B3:B5"/>
    <mergeCell ref="C3:I3"/>
    <mergeCell ref="J3:P3"/>
    <mergeCell ref="J4:K4"/>
    <mergeCell ref="L4:M4"/>
    <mergeCell ref="G4:H4"/>
  </mergeCells>
  <printOptions/>
  <pageMargins left="0.2362204724409449" right="0.2362204724409449" top="1.1811023622047245" bottom="0.7480314960629921" header="0.31496062992125984" footer="0.31496062992125984"/>
  <pageSetup firstPageNumber="1" useFirstPageNumber="1" fitToHeight="0" horizontalDpi="300" verticalDpi="300" orientation="landscape" paperSize="9" scale="40" r:id="rId1"/>
  <headerFooter alignWithMargins="0">
    <oddHeader>&amp;C&amp;A</oddHeader>
    <oddFooter>&amp;L&amp;Z&amp;F&amp;CPage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Переверзева Татьяна Валентиновна</dc:creator>
  <cp:keywords/>
  <dc:description/>
  <cp:lastModifiedBy>Переверзева Т.В..</cp:lastModifiedBy>
  <cp:lastPrinted>2020-02-03T07:51:10Z</cp:lastPrinted>
  <dcterms:created xsi:type="dcterms:W3CDTF">2014-08-27T10:18:12Z</dcterms:created>
  <dcterms:modified xsi:type="dcterms:W3CDTF">2020-02-03T08:02:32Z</dcterms:modified>
  <cp:category/>
  <cp:version/>
  <cp:contentType/>
  <cp:contentStatus/>
</cp:coreProperties>
</file>