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960" windowWidth="19440" windowHeight="10980"/>
  </bookViews>
  <sheets>
    <sheet name="тарифы на тепловую энергию" sheetId="5" r:id="rId1"/>
  </sheets>
  <definedNames>
    <definedName name="_xlnm._FilterDatabase" localSheetId="0" hidden="1">'тарифы на тепловую энергию'!$A$7:$R$7</definedName>
  </definedNames>
  <calcPr calcId="145621"/>
</workbook>
</file>

<file path=xl/calcChain.xml><?xml version="1.0" encoding="utf-8"?>
<calcChain xmlns="http://schemas.openxmlformats.org/spreadsheetml/2006/main">
  <c r="D91" i="5"/>
  <c r="D90"/>
  <c r="D28"/>
  <c r="D85"/>
  <c r="D87"/>
  <c r="F87" s="1"/>
  <c r="D88"/>
  <c r="D84"/>
  <c r="D70"/>
  <c r="D71"/>
  <c r="D72"/>
  <c r="D74"/>
  <c r="D75"/>
  <c r="D76"/>
  <c r="D77"/>
  <c r="D79"/>
  <c r="D80"/>
  <c r="D81"/>
  <c r="D82"/>
  <c r="F82" s="1"/>
  <c r="D69"/>
  <c r="D67"/>
  <c r="D66"/>
  <c r="D65"/>
  <c r="D63"/>
  <c r="D61"/>
  <c r="D60"/>
  <c r="D58"/>
  <c r="D56"/>
  <c r="D54"/>
  <c r="D53"/>
  <c r="D51"/>
  <c r="D50"/>
  <c r="D43"/>
  <c r="D44"/>
  <c r="D45"/>
  <c r="D46"/>
  <c r="D47"/>
  <c r="F47" s="1"/>
  <c r="D48"/>
  <c r="D42"/>
  <c r="D40"/>
  <c r="D38"/>
  <c r="D34"/>
  <c r="D32"/>
  <c r="D31"/>
  <c r="D30"/>
  <c r="D26"/>
  <c r="D24"/>
  <c r="D22"/>
  <c r="D20"/>
  <c r="D18"/>
  <c r="D17"/>
  <c r="D12"/>
  <c r="D13"/>
  <c r="D14"/>
  <c r="D15"/>
  <c r="D11"/>
  <c r="D9"/>
  <c r="D7"/>
  <c r="G91"/>
  <c r="G90"/>
  <c r="G28"/>
  <c r="G87"/>
  <c r="G86"/>
  <c r="G85"/>
  <c r="G84"/>
  <c r="G82"/>
  <c r="G80"/>
  <c r="G79"/>
  <c r="G78"/>
  <c r="G77"/>
  <c r="G76"/>
  <c r="G75"/>
  <c r="G74"/>
  <c r="G73"/>
  <c r="G72"/>
  <c r="G71"/>
  <c r="G70"/>
  <c r="G69"/>
  <c r="G67"/>
  <c r="G66"/>
  <c r="G65"/>
  <c r="G63"/>
  <c r="G61"/>
  <c r="G60"/>
  <c r="G58"/>
  <c r="G56"/>
  <c r="G54"/>
  <c r="G53"/>
  <c r="G51"/>
  <c r="G50"/>
  <c r="G48"/>
  <c r="G47"/>
  <c r="G46"/>
  <c r="G45"/>
  <c r="G44"/>
  <c r="G43"/>
  <c r="G42"/>
  <c r="G40"/>
  <c r="G38"/>
  <c r="G36"/>
  <c r="G34"/>
  <c r="G32"/>
  <c r="G31"/>
  <c r="G30"/>
  <c r="G26"/>
  <c r="G24"/>
  <c r="G22"/>
  <c r="G21"/>
  <c r="G20"/>
  <c r="G18"/>
  <c r="G17"/>
  <c r="G15"/>
  <c r="G14"/>
  <c r="G13"/>
  <c r="G12"/>
  <c r="G11"/>
  <c r="G9"/>
  <c r="G7"/>
  <c r="F91" l="1"/>
  <c r="F90"/>
  <c r="F28"/>
  <c r="F86"/>
  <c r="F85"/>
  <c r="F84"/>
  <c r="F80"/>
  <c r="F79"/>
  <c r="F78"/>
  <c r="F77"/>
  <c r="F76"/>
  <c r="F75"/>
  <c r="F74"/>
  <c r="F73"/>
  <c r="F72"/>
  <c r="F71"/>
  <c r="F70"/>
  <c r="F69"/>
  <c r="F67"/>
  <c r="F66"/>
  <c r="F65"/>
  <c r="F63"/>
  <c r="F61"/>
  <c r="F60"/>
  <c r="F58"/>
  <c r="F56"/>
  <c r="F54"/>
  <c r="F53"/>
  <c r="F51"/>
  <c r="F50"/>
  <c r="F48"/>
  <c r="F46"/>
  <c r="F45"/>
  <c r="F44"/>
  <c r="F43"/>
  <c r="F42"/>
  <c r="F40"/>
  <c r="F38"/>
  <c r="F36"/>
  <c r="F34"/>
  <c r="F32"/>
  <c r="F31"/>
  <c r="F30"/>
  <c r="F26"/>
  <c r="F24"/>
  <c r="F22"/>
  <c r="F21"/>
  <c r="F20"/>
  <c r="F18"/>
  <c r="F17"/>
  <c r="F15"/>
  <c r="F14"/>
  <c r="F13"/>
  <c r="F12"/>
  <c r="F11"/>
  <c r="F9"/>
  <c r="F7"/>
</calcChain>
</file>

<file path=xl/sharedStrings.xml><?xml version="1.0" encoding="utf-8"?>
<sst xmlns="http://schemas.openxmlformats.org/spreadsheetml/2006/main" count="120" uniqueCount="119">
  <si>
    <t>№ п/п</t>
  </si>
  <si>
    <t>МУП "ОП ЖКХ" Порецкого района</t>
  </si>
  <si>
    <t>ООО "Теплоком"</t>
  </si>
  <si>
    <t>МУП ЖКУ Шоршельского СП</t>
  </si>
  <si>
    <t>МУП ЖКУ Красноармейского района</t>
  </si>
  <si>
    <t>ООО "ТеплоСфера"</t>
  </si>
  <si>
    <t>ООО "Стройэнергосервис"</t>
  </si>
  <si>
    <t>МУП "Алатырское ПОК и ТС"</t>
  </si>
  <si>
    <t>МУП "ЖКХ "Ишлейское"</t>
  </si>
  <si>
    <t>МУП "ЖКХ "Моргаушское"</t>
  </si>
  <si>
    <t>ООО "Март" ул. Ленина</t>
  </si>
  <si>
    <t>ПАО "Ростелеком" Чебоксары</t>
  </si>
  <si>
    <t>АО "Газпром газораспределение Чебоксары" (Санаторий "Волга")</t>
  </si>
  <si>
    <t>ООО "СтройТехМонтаж"</t>
  </si>
  <si>
    <t>БУ "Ибресинский ПНИ"</t>
  </si>
  <si>
    <t xml:space="preserve">БУ ЧР "Калининский ПНИ" </t>
  </si>
  <si>
    <t>МУП ЖКХ "Атлашевское"</t>
  </si>
  <si>
    <t>ООО "УК "Жилище"</t>
  </si>
  <si>
    <t>ООО "Фирма Три АсС"</t>
  </si>
  <si>
    <t>ООО "Коммунальный сервис"</t>
  </si>
  <si>
    <t>МУП "ДЕЗ ЖКХ Ибресинского района"</t>
  </si>
  <si>
    <t>ООО "ТеплоКомфорт"</t>
  </si>
  <si>
    <t>МУП ЖКУ Мариинско-Посадского района</t>
  </si>
  <si>
    <t>МУП ЖКУ Цивильского ГП</t>
  </si>
  <si>
    <t>ООО "Коммунальник"</t>
  </si>
  <si>
    <t>ООО "СУОР"</t>
  </si>
  <si>
    <t>ФКУ Исправительная колония № 5</t>
  </si>
  <si>
    <t>ГУП ЧР "Чувашгаз" Козловка</t>
  </si>
  <si>
    <t>МУП "ЖКХ Козловского района"</t>
  </si>
  <si>
    <t>ООО "ЭК Котельная"</t>
  </si>
  <si>
    <t xml:space="preserve">МУП Урмарского района "Урмарытеплосеть" </t>
  </si>
  <si>
    <t>ОАО "Коммунальник"</t>
  </si>
  <si>
    <t>Ядринское МПП ЖКХ</t>
  </si>
  <si>
    <t>ГУП ЧР "Чувашгаз" Ядрин</t>
  </si>
  <si>
    <t>ГУП ЧР "Чувашгаз" Алатырь</t>
  </si>
  <si>
    <t>УК ЖКХ МО г. Канаш</t>
  </si>
  <si>
    <t>ООО УК "Сельский комфорт"</t>
  </si>
  <si>
    <t xml:space="preserve">АО "Санаторий "Чувашия" </t>
  </si>
  <si>
    <t xml:space="preserve">АО "Чебоксарское производственное объединение имени В.И.Чапаева"  </t>
  </si>
  <si>
    <t>ООО "КлиматСфера"</t>
  </si>
  <si>
    <t>МУП "Теплосеть" МО г. Чебоксары - столицы Чувашской Республики</t>
  </si>
  <si>
    <t>ПАО "Ростелеком" Шумерля</t>
  </si>
  <si>
    <t>МП МТС "Красночетайскагропромснаб"</t>
  </si>
  <si>
    <t>МУП "Юманайское ЖКХ"</t>
  </si>
  <si>
    <t>МУП "Тепло плюс"</t>
  </si>
  <si>
    <t>МУП "ЖКХ "Вурман-Сюктерское"</t>
  </si>
  <si>
    <t>Алатырский район</t>
  </si>
  <si>
    <t>Вурнарский район</t>
  </si>
  <si>
    <t>Козловский район</t>
  </si>
  <si>
    <t>Комсомольский район</t>
  </si>
  <si>
    <t>Красноармейский район</t>
  </si>
  <si>
    <t>Мариинско-Посадский район</t>
  </si>
  <si>
    <t>Моргаушский район</t>
  </si>
  <si>
    <t>Порецкий район</t>
  </si>
  <si>
    <t>Урмарский район</t>
  </si>
  <si>
    <t>Аликовский район</t>
  </si>
  <si>
    <t>Цивильский район</t>
  </si>
  <si>
    <t>Чебоксарский район</t>
  </si>
  <si>
    <t>Шемуршинский район</t>
  </si>
  <si>
    <t>Ядринский район</t>
  </si>
  <si>
    <t>Яльчикский район</t>
  </si>
  <si>
    <t>город Алатырь</t>
  </si>
  <si>
    <t>город Канаш</t>
  </si>
  <si>
    <t>город Новочебоксарск</t>
  </si>
  <si>
    <t>город Чебоксары</t>
  </si>
  <si>
    <t>город Шумерля</t>
  </si>
  <si>
    <t>Красночетайский район</t>
  </si>
  <si>
    <t>Шумерлинский район</t>
  </si>
  <si>
    <t>ГУП ЧР "Чувашгаз" Шумерля от источника тепловой энергиии ул.Щербакова</t>
  </si>
  <si>
    <t xml:space="preserve">ГУП ЧР "Чувашгаз" Шумерля </t>
  </si>
  <si>
    <t>ОАО "Коммунальник" по ул. Ленина</t>
  </si>
  <si>
    <t>МУП "ЖКХ Катрасьское"</t>
  </si>
  <si>
    <t>Янтиковский район</t>
  </si>
  <si>
    <t>ООО "Март" Кольцово, Янгорчино</t>
  </si>
  <si>
    <t>ПАО "Т Плюс" по собственным сетям</t>
  </si>
  <si>
    <t>по сетям МУП КС, РусГидро, Энергосервис</t>
  </si>
  <si>
    <t>ПАО "Т Плюс"  по сетям МУП Теплосеть, ООО Коммунальные технологии</t>
  </si>
  <si>
    <t>ПАО "Т Плюс"  по сетям ООО "ЭнергоСистемы"</t>
  </si>
  <si>
    <t>ПАО "Т Плюс"  по сетям АО "Хлебопродукт"</t>
  </si>
  <si>
    <t>Наименование регулируемой организации</t>
  </si>
  <si>
    <t>руб. за 1 Гкал с учетом НДС</t>
  </si>
  <si>
    <t>МУП "ЖКХ Алатырского района"</t>
  </si>
  <si>
    <t>ООО "ТеплоКомфорт" Техникум</t>
  </si>
  <si>
    <t>4.1</t>
  </si>
  <si>
    <t>4.2</t>
  </si>
  <si>
    <t>5.1</t>
  </si>
  <si>
    <t>5.2</t>
  </si>
  <si>
    <t>Ибресинский район</t>
  </si>
  <si>
    <t>9.1</t>
  </si>
  <si>
    <t>9.2</t>
  </si>
  <si>
    <t>9.3</t>
  </si>
  <si>
    <t>9.4</t>
  </si>
  <si>
    <t>9.5</t>
  </si>
  <si>
    <t>МУП «Шумерлинское предприятие тепловодоснабжения и водоотведения»</t>
  </si>
  <si>
    <t>ОАО "Чебоксарский электротехнический завод"</t>
  </si>
  <si>
    <t>1906,97*</t>
  </si>
  <si>
    <t>*</t>
  </si>
  <si>
    <t>1419,31**</t>
  </si>
  <si>
    <t>**</t>
  </si>
  <si>
    <t>для потребителей, расположенных на территории г. Чебоксары Чувашской Республики, получающих тепловую энергию от источника теплоснабжения, расположенного по адресу: Чувашская Республика, г. Чебоксары, ул. Б. Хмельницкого, д. 127/1</t>
  </si>
  <si>
    <t>для потребителей, расположенных на территории г. Шумерля Чувашской Республики, получающих тепловую энергию от источников тепловой энергии, расположенных по адресам: Котельная № 3, поселок Лесной; Котельная № 10, ул. Котовского, 55А; Котельная № 14, ул. Чкалова, 61А, г. Шумерля</t>
  </si>
  <si>
    <t>Тарифы на тепловую энергию на 2020 год для населения Чувашской Республики</t>
  </si>
  <si>
    <t>Тарифы на 31.12.2019</t>
  </si>
  <si>
    <t>Тарифы с 01.01.2020 по  30.06.2020</t>
  </si>
  <si>
    <t>Тарифы с 01.07.2020 по 31.12.2020</t>
  </si>
  <si>
    <t>Изменение тарифа с 01.01.2020 к 31.12.2019, в %</t>
  </si>
  <si>
    <t>Изменение тарифа с 01.07.2019 к 31.12.2019, в %</t>
  </si>
  <si>
    <t>1466,51**</t>
  </si>
  <si>
    <t>1927,57*</t>
  </si>
  <si>
    <t>28.1</t>
  </si>
  <si>
    <t>28.2</t>
  </si>
  <si>
    <t>34.1</t>
  </si>
  <si>
    <t>34.2</t>
  </si>
  <si>
    <t>34.3</t>
  </si>
  <si>
    <t>34.4</t>
  </si>
  <si>
    <t>34.5</t>
  </si>
  <si>
    <t>34.6</t>
  </si>
  <si>
    <t>36.1</t>
  </si>
  <si>
    <t>36.2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</si>
</sst>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Font="1" applyFill="1"/>
    <xf numFmtId="2" fontId="3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0" xfId="0" applyFont="1" applyFill="1"/>
    <xf numFmtId="0" fontId="4" fillId="0" borderId="0" xfId="0" applyFont="1" applyFill="1"/>
    <xf numFmtId="2" fontId="3" fillId="0" borderId="3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top"/>
    </xf>
    <xf numFmtId="0" fontId="6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2" fontId="3" fillId="0" borderId="6" xfId="1" applyNumberFormat="1" applyFont="1" applyFill="1" applyBorder="1" applyAlignment="1">
      <alignment horizontal="center" vertical="center" wrapText="1"/>
    </xf>
    <xf numFmtId="2" fontId="3" fillId="0" borderId="3" xfId="1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R94"/>
  <sheetViews>
    <sheetView tabSelected="1" zoomScale="130" zoomScaleNormal="130" workbookViewId="0">
      <pane ySplit="5" topLeftCell="A6" activePane="bottomLeft" state="frozen"/>
      <selection pane="bottomLeft" activeCell="A90" sqref="A90"/>
    </sheetView>
  </sheetViews>
  <sheetFormatPr defaultRowHeight="15"/>
  <cols>
    <col min="1" max="1" width="8.7109375" style="1" customWidth="1"/>
    <col min="2" max="2" width="32.140625" style="1" customWidth="1"/>
    <col min="3" max="3" width="12.140625" style="1" customWidth="1"/>
    <col min="4" max="4" width="12" style="1" customWidth="1"/>
    <col min="5" max="5" width="12.28515625" style="1" customWidth="1"/>
    <col min="6" max="7" width="13.85546875" style="1" customWidth="1"/>
    <col min="8" max="16384" width="9.140625" style="1"/>
  </cols>
  <sheetData>
    <row r="1" spans="1:18">
      <c r="A1" s="24" t="s">
        <v>101</v>
      </c>
      <c r="B1" s="24"/>
      <c r="C1" s="24"/>
      <c r="D1" s="24"/>
      <c r="E1" s="24"/>
      <c r="F1" s="24"/>
      <c r="G1" s="24"/>
    </row>
    <row r="2" spans="1:18">
      <c r="A2" s="10"/>
      <c r="B2" s="10"/>
      <c r="C2" s="10"/>
      <c r="D2" s="10"/>
      <c r="E2" s="10"/>
      <c r="F2" s="10"/>
      <c r="G2" s="10"/>
    </row>
    <row r="3" spans="1:18" ht="15.75" thickBot="1">
      <c r="F3" s="32" t="s">
        <v>80</v>
      </c>
      <c r="G3" s="32"/>
    </row>
    <row r="4" spans="1:18" ht="30" customHeight="1">
      <c r="A4" s="27" t="s">
        <v>0</v>
      </c>
      <c r="B4" s="25" t="s">
        <v>79</v>
      </c>
      <c r="C4" s="25" t="s">
        <v>102</v>
      </c>
      <c r="D4" s="25" t="s">
        <v>103</v>
      </c>
      <c r="E4" s="25" t="s">
        <v>104</v>
      </c>
      <c r="F4" s="25" t="s">
        <v>105</v>
      </c>
      <c r="G4" s="30" t="s">
        <v>106</v>
      </c>
    </row>
    <row r="5" spans="1:18" ht="42.75" customHeight="1">
      <c r="A5" s="28"/>
      <c r="B5" s="26"/>
      <c r="C5" s="26"/>
      <c r="D5" s="26"/>
      <c r="E5" s="26"/>
      <c r="F5" s="26"/>
      <c r="G5" s="31"/>
    </row>
    <row r="6" spans="1:18" s="7" customFormat="1" ht="15" customHeight="1">
      <c r="A6" s="17" t="s">
        <v>46</v>
      </c>
      <c r="B6" s="18"/>
      <c r="C6" s="18"/>
      <c r="D6" s="18"/>
      <c r="E6" s="18"/>
      <c r="F6" s="18"/>
      <c r="G6" s="19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15.75" customHeight="1">
      <c r="A7" s="5">
        <v>1</v>
      </c>
      <c r="B7" s="11" t="s">
        <v>81</v>
      </c>
      <c r="C7" s="2">
        <v>1682.71</v>
      </c>
      <c r="D7" s="2">
        <f>C7</f>
        <v>1682.71</v>
      </c>
      <c r="E7" s="2">
        <v>1715.29</v>
      </c>
      <c r="F7" s="2">
        <f>D7/C7*100</f>
        <v>100</v>
      </c>
      <c r="G7" s="8">
        <f>E7/C7*100</f>
        <v>101.93616249977715</v>
      </c>
    </row>
    <row r="8" spans="1:18" s="7" customFormat="1" ht="15" customHeight="1">
      <c r="A8" s="17" t="s">
        <v>55</v>
      </c>
      <c r="B8" s="18"/>
      <c r="C8" s="18"/>
      <c r="D8" s="18"/>
      <c r="E8" s="18"/>
      <c r="F8" s="18"/>
      <c r="G8" s="19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5">
        <v>2</v>
      </c>
      <c r="B9" s="11" t="s">
        <v>17</v>
      </c>
      <c r="C9" s="2">
        <v>1717.104</v>
      </c>
      <c r="D9" s="2">
        <f>C9</f>
        <v>1717.104</v>
      </c>
      <c r="E9" s="2">
        <v>1774.97</v>
      </c>
      <c r="F9" s="2">
        <f>D9/C9*100</f>
        <v>100</v>
      </c>
      <c r="G9" s="8">
        <f>E9/C9*100</f>
        <v>103.36997642542327</v>
      </c>
    </row>
    <row r="10" spans="1:18" s="7" customFormat="1" ht="15" customHeight="1">
      <c r="A10" s="17" t="s">
        <v>47</v>
      </c>
      <c r="B10" s="18"/>
      <c r="C10" s="18"/>
      <c r="D10" s="18"/>
      <c r="E10" s="18"/>
      <c r="F10" s="18"/>
      <c r="G10" s="19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>
      <c r="A11" s="5">
        <v>3</v>
      </c>
      <c r="B11" s="9" t="s">
        <v>15</v>
      </c>
      <c r="C11" s="2">
        <v>1703.93</v>
      </c>
      <c r="D11" s="2">
        <f>C11</f>
        <v>1703.93</v>
      </c>
      <c r="E11" s="2">
        <v>1735.23</v>
      </c>
      <c r="F11" s="2">
        <f t="shared" ref="F11:F15" si="0">D11/C11*100</f>
        <v>100</v>
      </c>
      <c r="G11" s="8">
        <f>E11/C11*100</f>
        <v>101.83692992083009</v>
      </c>
    </row>
    <row r="12" spans="1:18">
      <c r="A12" s="14" t="s">
        <v>83</v>
      </c>
      <c r="B12" s="9" t="s">
        <v>21</v>
      </c>
      <c r="C12" s="2">
        <v>1770.6</v>
      </c>
      <c r="D12" s="2">
        <f t="shared" ref="D12:D15" si="1">C12</f>
        <v>1770.6</v>
      </c>
      <c r="E12" s="2">
        <v>1771.2</v>
      </c>
      <c r="F12" s="2">
        <f t="shared" si="0"/>
        <v>100</v>
      </c>
      <c r="G12" s="8">
        <f>E12/C12*100</f>
        <v>100.03388681802778</v>
      </c>
    </row>
    <row r="13" spans="1:18">
      <c r="A13" s="14" t="s">
        <v>84</v>
      </c>
      <c r="B13" s="9" t="s">
        <v>82</v>
      </c>
      <c r="C13" s="2">
        <v>1352.4480000000001</v>
      </c>
      <c r="D13" s="2">
        <f t="shared" si="1"/>
        <v>1352.4480000000001</v>
      </c>
      <c r="E13" s="2">
        <v>1380.32</v>
      </c>
      <c r="F13" s="2">
        <f t="shared" si="0"/>
        <v>100</v>
      </c>
      <c r="G13" s="8">
        <f>E13/C13*100</f>
        <v>102.06085557448419</v>
      </c>
    </row>
    <row r="14" spans="1:18">
      <c r="A14" s="14" t="s">
        <v>85</v>
      </c>
      <c r="B14" s="9" t="s">
        <v>10</v>
      </c>
      <c r="C14" s="2">
        <v>1772</v>
      </c>
      <c r="D14" s="2">
        <f t="shared" si="1"/>
        <v>1772</v>
      </c>
      <c r="E14" s="2">
        <v>1805.43</v>
      </c>
      <c r="F14" s="2">
        <f t="shared" si="0"/>
        <v>100</v>
      </c>
      <c r="G14" s="8">
        <f>E14/C14*100</f>
        <v>101.88656884875846</v>
      </c>
    </row>
    <row r="15" spans="1:18" ht="30">
      <c r="A15" s="14" t="s">
        <v>86</v>
      </c>
      <c r="B15" s="9" t="s">
        <v>73</v>
      </c>
      <c r="C15" s="2">
        <v>1331.39</v>
      </c>
      <c r="D15" s="2">
        <f t="shared" si="1"/>
        <v>1331.39</v>
      </c>
      <c r="E15" s="2">
        <v>1368.44</v>
      </c>
      <c r="F15" s="2">
        <f t="shared" si="0"/>
        <v>100</v>
      </c>
      <c r="G15" s="8">
        <f>E15/C15*100</f>
        <v>102.78280593965705</v>
      </c>
    </row>
    <row r="16" spans="1:18" s="7" customFormat="1" ht="15" customHeight="1">
      <c r="A16" s="17" t="s">
        <v>87</v>
      </c>
      <c r="B16" s="18"/>
      <c r="C16" s="18"/>
      <c r="D16" s="18"/>
      <c r="E16" s="18"/>
      <c r="F16" s="18"/>
      <c r="G16" s="19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18" ht="30">
      <c r="A17" s="5">
        <v>6</v>
      </c>
      <c r="B17" s="9" t="s">
        <v>20</v>
      </c>
      <c r="C17" s="2">
        <v>1717.65</v>
      </c>
      <c r="D17" s="2">
        <f>C17</f>
        <v>1717.65</v>
      </c>
      <c r="E17" s="2">
        <v>1739.59</v>
      </c>
      <c r="F17" s="2">
        <f t="shared" ref="F17:F18" si="2">D17/C17*100</f>
        <v>100</v>
      </c>
      <c r="G17" s="8">
        <f>E17/C17*100</f>
        <v>101.27732657992024</v>
      </c>
    </row>
    <row r="18" spans="1:18">
      <c r="A18" s="5">
        <v>7</v>
      </c>
      <c r="B18" s="9" t="s">
        <v>14</v>
      </c>
      <c r="C18" s="2">
        <v>1474.1879999999999</v>
      </c>
      <c r="D18" s="2">
        <f>C18</f>
        <v>1474.1879999999999</v>
      </c>
      <c r="E18" s="2">
        <v>1504.73</v>
      </c>
      <c r="F18" s="2">
        <f t="shared" si="2"/>
        <v>100</v>
      </c>
      <c r="G18" s="8">
        <f>E18/C18*100</f>
        <v>102.07178460277795</v>
      </c>
    </row>
    <row r="19" spans="1:18" s="7" customFormat="1" ht="15" customHeight="1">
      <c r="A19" s="17" t="s">
        <v>48</v>
      </c>
      <c r="B19" s="18"/>
      <c r="C19" s="18"/>
      <c r="D19" s="18"/>
      <c r="E19" s="18"/>
      <c r="F19" s="18"/>
      <c r="G19" s="19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ht="16.5" customHeight="1">
      <c r="A20" s="5">
        <v>8</v>
      </c>
      <c r="B20" s="9" t="s">
        <v>26</v>
      </c>
      <c r="C20" s="2">
        <v>1753.4639999999999</v>
      </c>
      <c r="D20" s="2">
        <f>C20</f>
        <v>1753.4639999999999</v>
      </c>
      <c r="E20" s="2">
        <v>1808.35</v>
      </c>
      <c r="F20" s="2">
        <f t="shared" ref="F20:F22" si="3">D20/C20*100</f>
        <v>100</v>
      </c>
      <c r="G20" s="8">
        <f>E20/C20*100</f>
        <v>103.13014695482769</v>
      </c>
    </row>
    <row r="21" spans="1:18">
      <c r="A21" s="14" t="s">
        <v>88</v>
      </c>
      <c r="B21" s="9" t="s">
        <v>27</v>
      </c>
      <c r="C21" s="2">
        <v>1797.576</v>
      </c>
      <c r="D21" s="2">
        <v>1774.1</v>
      </c>
      <c r="E21" s="2">
        <v>1808.94</v>
      </c>
      <c r="F21" s="2">
        <f t="shared" si="3"/>
        <v>98.694019056774223</v>
      </c>
      <c r="G21" s="8">
        <f>E21/C21*100</f>
        <v>100.63218467536284</v>
      </c>
    </row>
    <row r="22" spans="1:18">
      <c r="A22" s="5">
        <v>10</v>
      </c>
      <c r="B22" s="9" t="s">
        <v>28</v>
      </c>
      <c r="C22" s="2">
        <v>1785.34</v>
      </c>
      <c r="D22" s="2">
        <f>C22</f>
        <v>1785.34</v>
      </c>
      <c r="E22" s="2">
        <v>1884.69</v>
      </c>
      <c r="F22" s="2">
        <f t="shared" si="3"/>
        <v>100</v>
      </c>
      <c r="G22" s="8">
        <f>E22/C22*100</f>
        <v>105.56476637503221</v>
      </c>
    </row>
    <row r="23" spans="1:18" s="7" customFormat="1">
      <c r="A23" s="17" t="s">
        <v>49</v>
      </c>
      <c r="B23" s="18"/>
      <c r="C23" s="18"/>
      <c r="D23" s="18"/>
      <c r="E23" s="18"/>
      <c r="F23" s="18"/>
      <c r="G23" s="19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>
      <c r="A24" s="5">
        <v>11</v>
      </c>
      <c r="B24" s="9" t="s">
        <v>19</v>
      </c>
      <c r="C24" s="2">
        <v>1469.8319999999999</v>
      </c>
      <c r="D24" s="2">
        <f>C24</f>
        <v>1469.8319999999999</v>
      </c>
      <c r="E24" s="2">
        <v>1517.21</v>
      </c>
      <c r="F24" s="2">
        <f>D24/C24*100</f>
        <v>100</v>
      </c>
      <c r="G24" s="8">
        <f>E24/C24*100</f>
        <v>103.22336158145966</v>
      </c>
    </row>
    <row r="25" spans="1:18" s="7" customFormat="1" ht="15" customHeight="1">
      <c r="A25" s="17" t="s">
        <v>50</v>
      </c>
      <c r="B25" s="18"/>
      <c r="C25" s="18"/>
      <c r="D25" s="18"/>
      <c r="E25" s="18"/>
      <c r="F25" s="18"/>
      <c r="G25" s="19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ht="30">
      <c r="A26" s="5">
        <v>12</v>
      </c>
      <c r="B26" s="9" t="s">
        <v>4</v>
      </c>
      <c r="C26" s="2">
        <v>1507.9</v>
      </c>
      <c r="D26" s="2">
        <f>C26</f>
        <v>1507.9</v>
      </c>
      <c r="E26" s="2">
        <v>1592.12</v>
      </c>
      <c r="F26" s="2">
        <f>D26/C26*100</f>
        <v>100</v>
      </c>
      <c r="G26" s="8">
        <f>E26/C26*100</f>
        <v>105.58525101134026</v>
      </c>
    </row>
    <row r="27" spans="1:18" s="7" customFormat="1">
      <c r="A27" s="17" t="s">
        <v>66</v>
      </c>
      <c r="B27" s="18"/>
      <c r="C27" s="18"/>
      <c r="D27" s="18"/>
      <c r="E27" s="18"/>
      <c r="F27" s="18"/>
      <c r="G27" s="19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ht="26.25" customHeight="1">
      <c r="A28" s="5">
        <v>13</v>
      </c>
      <c r="B28" s="9" t="s">
        <v>42</v>
      </c>
      <c r="C28" s="2">
        <v>1527.58</v>
      </c>
      <c r="D28" s="2">
        <f>C28</f>
        <v>1527.58</v>
      </c>
      <c r="E28" s="2">
        <v>1612.41</v>
      </c>
      <c r="F28" s="2">
        <f>D28/C28*100</f>
        <v>100</v>
      </c>
      <c r="G28" s="8">
        <f>E28/C28*100</f>
        <v>105.55322798151326</v>
      </c>
    </row>
    <row r="29" spans="1:18" s="7" customFormat="1">
      <c r="A29" s="17" t="s">
        <v>51</v>
      </c>
      <c r="B29" s="18"/>
      <c r="C29" s="18"/>
      <c r="D29" s="18"/>
      <c r="E29" s="18"/>
      <c r="F29" s="18"/>
      <c r="G29" s="19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>
      <c r="A30" s="5">
        <v>14</v>
      </c>
      <c r="B30" s="9" t="s">
        <v>29</v>
      </c>
      <c r="C30" s="2">
        <v>1729.404</v>
      </c>
      <c r="D30" s="2">
        <f>C30</f>
        <v>1729.404</v>
      </c>
      <c r="E30" s="2">
        <v>1750.73</v>
      </c>
      <c r="F30" s="2">
        <f t="shared" ref="F30:F32" si="4">D30/C30*100</f>
        <v>100</v>
      </c>
      <c r="G30" s="8">
        <f>E30/C30*100</f>
        <v>101.23314159097585</v>
      </c>
    </row>
    <row r="31" spans="1:18" ht="30">
      <c r="A31" s="5">
        <v>15</v>
      </c>
      <c r="B31" s="9" t="s">
        <v>22</v>
      </c>
      <c r="C31" s="2">
        <v>1791.91</v>
      </c>
      <c r="D31" s="2">
        <f>C31</f>
        <v>1791.91</v>
      </c>
      <c r="E31" s="2">
        <v>1810.66</v>
      </c>
      <c r="F31" s="2">
        <f t="shared" si="4"/>
        <v>100</v>
      </c>
      <c r="G31" s="8">
        <f>E31/C31*100</f>
        <v>101.04636951632615</v>
      </c>
    </row>
    <row r="32" spans="1:18">
      <c r="A32" s="5">
        <v>16</v>
      </c>
      <c r="B32" s="9" t="s">
        <v>3</v>
      </c>
      <c r="C32" s="2">
        <v>1776.63</v>
      </c>
      <c r="D32" s="2">
        <f>C32</f>
        <v>1776.63</v>
      </c>
      <c r="E32" s="2">
        <v>1832.32</v>
      </c>
      <c r="F32" s="2">
        <f t="shared" si="4"/>
        <v>100</v>
      </c>
      <c r="G32" s="8">
        <f>E32/C32*100</f>
        <v>103.1345862672588</v>
      </c>
    </row>
    <row r="33" spans="1:18" s="7" customFormat="1">
      <c r="A33" s="17" t="s">
        <v>52</v>
      </c>
      <c r="B33" s="18"/>
      <c r="C33" s="18"/>
      <c r="D33" s="18"/>
      <c r="E33" s="18"/>
      <c r="F33" s="18"/>
      <c r="G33" s="19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>
      <c r="A34" s="5">
        <v>17</v>
      </c>
      <c r="B34" s="9" t="s">
        <v>9</v>
      </c>
      <c r="C34" s="2">
        <v>1658.78</v>
      </c>
      <c r="D34" s="2">
        <f>C34</f>
        <v>1658.78</v>
      </c>
      <c r="E34" s="2">
        <v>1705.16</v>
      </c>
      <c r="F34" s="2">
        <f>D34/C34*100</f>
        <v>100</v>
      </c>
      <c r="G34" s="8">
        <f>E34/C34*100</f>
        <v>102.79603081782997</v>
      </c>
    </row>
    <row r="35" spans="1:18" s="7" customFormat="1">
      <c r="A35" s="17" t="s">
        <v>53</v>
      </c>
      <c r="B35" s="18"/>
      <c r="C35" s="18"/>
      <c r="D35" s="18"/>
      <c r="E35" s="18"/>
      <c r="F35" s="18"/>
      <c r="G35" s="19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 ht="30">
      <c r="A36" s="5">
        <v>18</v>
      </c>
      <c r="B36" s="9" t="s">
        <v>1</v>
      </c>
      <c r="C36" s="2">
        <v>1728.04</v>
      </c>
      <c r="D36" s="2">
        <v>1703.97</v>
      </c>
      <c r="E36" s="2">
        <v>1738.11</v>
      </c>
      <c r="F36" s="2">
        <f>D36/C36*100</f>
        <v>98.60709242841601</v>
      </c>
      <c r="G36" s="8">
        <f>E36/C36*100</f>
        <v>100.58274114025139</v>
      </c>
    </row>
    <row r="37" spans="1:18" s="7" customFormat="1" ht="15" customHeight="1">
      <c r="A37" s="17" t="s">
        <v>54</v>
      </c>
      <c r="B37" s="18"/>
      <c r="C37" s="18"/>
      <c r="D37" s="18"/>
      <c r="E37" s="18"/>
      <c r="F37" s="18"/>
      <c r="G37" s="19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8" ht="30">
      <c r="A38" s="5">
        <v>19</v>
      </c>
      <c r="B38" s="9" t="s">
        <v>30</v>
      </c>
      <c r="C38" s="2">
        <v>1801.46</v>
      </c>
      <c r="D38" s="2">
        <f>C38</f>
        <v>1801.46</v>
      </c>
      <c r="E38" s="2">
        <v>1865.04</v>
      </c>
      <c r="F38" s="2">
        <f>D38/C38*100</f>
        <v>100</v>
      </c>
      <c r="G38" s="8">
        <f>E38/C38*100</f>
        <v>103.52935951950084</v>
      </c>
    </row>
    <row r="39" spans="1:18" s="7" customFormat="1">
      <c r="A39" s="17" t="s">
        <v>56</v>
      </c>
      <c r="B39" s="18"/>
      <c r="C39" s="18"/>
      <c r="D39" s="18"/>
      <c r="E39" s="18"/>
      <c r="F39" s="18"/>
      <c r="G39" s="19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18">
      <c r="A40" s="5">
        <v>20</v>
      </c>
      <c r="B40" s="9" t="s">
        <v>23</v>
      </c>
      <c r="C40" s="2">
        <v>1792.58</v>
      </c>
      <c r="D40" s="2">
        <f>C40</f>
        <v>1792.58</v>
      </c>
      <c r="E40" s="2">
        <v>1805.48</v>
      </c>
      <c r="F40" s="2">
        <f>D40/C40*100</f>
        <v>100</v>
      </c>
      <c r="G40" s="8">
        <f>E40/C40*100</f>
        <v>100.71963315444779</v>
      </c>
    </row>
    <row r="41" spans="1:18" s="7" customFormat="1">
      <c r="A41" s="17" t="s">
        <v>57</v>
      </c>
      <c r="B41" s="18"/>
      <c r="C41" s="18"/>
      <c r="D41" s="18"/>
      <c r="E41" s="18"/>
      <c r="F41" s="18"/>
      <c r="G41" s="19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18" ht="30">
      <c r="A42" s="5">
        <v>21</v>
      </c>
      <c r="B42" s="9" t="s">
        <v>12</v>
      </c>
      <c r="C42" s="2">
        <v>1543.9199999999998</v>
      </c>
      <c r="D42" s="2">
        <f>C42</f>
        <v>1543.9199999999998</v>
      </c>
      <c r="E42" s="2">
        <v>1568.24</v>
      </c>
      <c r="F42" s="2">
        <f t="shared" ref="F42:F48" si="5">D42/C42*100</f>
        <v>100</v>
      </c>
      <c r="G42" s="8">
        <f t="shared" ref="G42:G48" si="6">E42/C42*100</f>
        <v>101.57521115083685</v>
      </c>
    </row>
    <row r="43" spans="1:18">
      <c r="A43" s="5">
        <v>22</v>
      </c>
      <c r="B43" s="9" t="s">
        <v>5</v>
      </c>
      <c r="C43" s="2">
        <v>1665.06</v>
      </c>
      <c r="D43" s="2">
        <f t="shared" ref="D43:D48" si="7">C43</f>
        <v>1665.06</v>
      </c>
      <c r="E43" s="2">
        <v>1713.76</v>
      </c>
      <c r="F43" s="2">
        <f t="shared" si="5"/>
        <v>100</v>
      </c>
      <c r="G43" s="8">
        <f t="shared" si="6"/>
        <v>102.92481952602309</v>
      </c>
    </row>
    <row r="44" spans="1:18">
      <c r="A44" s="5">
        <v>23</v>
      </c>
      <c r="B44" s="9" t="s">
        <v>2</v>
      </c>
      <c r="C44" s="2">
        <v>1673.8</v>
      </c>
      <c r="D44" s="2">
        <f t="shared" si="7"/>
        <v>1673.8</v>
      </c>
      <c r="E44" s="2">
        <v>1732.79</v>
      </c>
      <c r="F44" s="2">
        <f t="shared" si="5"/>
        <v>100</v>
      </c>
      <c r="G44" s="8">
        <f t="shared" si="6"/>
        <v>103.52431592782889</v>
      </c>
    </row>
    <row r="45" spans="1:18">
      <c r="A45" s="5">
        <v>24</v>
      </c>
      <c r="B45" s="9" t="s">
        <v>8</v>
      </c>
      <c r="C45" s="2">
        <v>1659.43</v>
      </c>
      <c r="D45" s="2">
        <f t="shared" si="7"/>
        <v>1659.43</v>
      </c>
      <c r="E45" s="2">
        <v>1718.95</v>
      </c>
      <c r="F45" s="2">
        <f t="shared" si="5"/>
        <v>100</v>
      </c>
      <c r="G45" s="8">
        <f t="shared" si="6"/>
        <v>103.58677377171679</v>
      </c>
    </row>
    <row r="46" spans="1:18">
      <c r="A46" s="5">
        <v>25</v>
      </c>
      <c r="B46" s="9" t="s">
        <v>16</v>
      </c>
      <c r="C46" s="2">
        <v>1704.73</v>
      </c>
      <c r="D46" s="2">
        <f t="shared" si="7"/>
        <v>1704.73</v>
      </c>
      <c r="E46" s="2">
        <v>1766.01</v>
      </c>
      <c r="F46" s="2">
        <f t="shared" si="5"/>
        <v>100</v>
      </c>
      <c r="G46" s="8">
        <f t="shared" si="6"/>
        <v>103.59470414669771</v>
      </c>
    </row>
    <row r="47" spans="1:18">
      <c r="A47" s="5">
        <v>26</v>
      </c>
      <c r="B47" s="9" t="s">
        <v>71</v>
      </c>
      <c r="C47" s="2">
        <v>1659.98</v>
      </c>
      <c r="D47" s="2">
        <f t="shared" si="7"/>
        <v>1659.98</v>
      </c>
      <c r="E47" s="2">
        <v>1716.49</v>
      </c>
      <c r="F47" s="2">
        <f t="shared" si="5"/>
        <v>100</v>
      </c>
      <c r="G47" s="8">
        <f t="shared" si="6"/>
        <v>103.40425788262509</v>
      </c>
    </row>
    <row r="48" spans="1:18" ht="15" customHeight="1">
      <c r="A48" s="5">
        <v>27</v>
      </c>
      <c r="B48" s="9" t="s">
        <v>45</v>
      </c>
      <c r="C48" s="2">
        <v>1401.79</v>
      </c>
      <c r="D48" s="2">
        <f t="shared" si="7"/>
        <v>1401.79</v>
      </c>
      <c r="E48" s="2">
        <v>1479.51</v>
      </c>
      <c r="F48" s="2">
        <f t="shared" si="5"/>
        <v>100</v>
      </c>
      <c r="G48" s="8">
        <f t="shared" si="6"/>
        <v>105.54433973705048</v>
      </c>
    </row>
    <row r="49" spans="1:18" s="7" customFormat="1">
      <c r="A49" s="17" t="s">
        <v>58</v>
      </c>
      <c r="B49" s="18"/>
      <c r="C49" s="18"/>
      <c r="D49" s="18"/>
      <c r="E49" s="18"/>
      <c r="F49" s="18"/>
      <c r="G49" s="19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</row>
    <row r="50" spans="1:18" s="7" customFormat="1">
      <c r="A50" s="14" t="s">
        <v>109</v>
      </c>
      <c r="B50" s="9" t="s">
        <v>31</v>
      </c>
      <c r="C50" s="2">
        <v>1792.56</v>
      </c>
      <c r="D50" s="2">
        <f>C50</f>
        <v>1792.56</v>
      </c>
      <c r="E50" s="2">
        <v>1838.71</v>
      </c>
      <c r="F50" s="2">
        <f t="shared" ref="F50:F51" si="8">D50/C50*100</f>
        <v>100</v>
      </c>
      <c r="G50" s="8">
        <f>E50/C50*100</f>
        <v>102.57453028071586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30">
      <c r="A51" s="14" t="s">
        <v>110</v>
      </c>
      <c r="B51" s="9" t="s">
        <v>70</v>
      </c>
      <c r="C51" s="2">
        <v>1703.64</v>
      </c>
      <c r="D51" s="2">
        <f>C51</f>
        <v>1703.64</v>
      </c>
      <c r="E51" s="2">
        <v>1742.62</v>
      </c>
      <c r="F51" s="2">
        <f t="shared" si="8"/>
        <v>100</v>
      </c>
      <c r="G51" s="8">
        <f>E51/C51*100</f>
        <v>102.28804207461668</v>
      </c>
    </row>
    <row r="52" spans="1:18" s="7" customFormat="1">
      <c r="A52" s="17" t="s">
        <v>59</v>
      </c>
      <c r="B52" s="18"/>
      <c r="C52" s="18"/>
      <c r="D52" s="18"/>
      <c r="E52" s="18"/>
      <c r="F52" s="18"/>
      <c r="G52" s="19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</row>
    <row r="53" spans="1:18">
      <c r="A53" s="5">
        <v>29</v>
      </c>
      <c r="B53" s="9" t="s">
        <v>32</v>
      </c>
      <c r="C53" s="2">
        <v>1883.3879999999999</v>
      </c>
      <c r="D53" s="2">
        <f>C53</f>
        <v>1883.3879999999999</v>
      </c>
      <c r="E53" s="2">
        <v>1947.24</v>
      </c>
      <c r="F53" s="2">
        <f t="shared" ref="F53:F54" si="9">D53/C53*100</f>
        <v>100</v>
      </c>
      <c r="G53" s="8">
        <f>E53/C53*100</f>
        <v>103.39027327348376</v>
      </c>
    </row>
    <row r="54" spans="1:18">
      <c r="A54" s="14" t="s">
        <v>89</v>
      </c>
      <c r="B54" s="9" t="s">
        <v>33</v>
      </c>
      <c r="C54" s="2">
        <v>1792.3319999999999</v>
      </c>
      <c r="D54" s="2">
        <f>C54</f>
        <v>1792.3319999999999</v>
      </c>
      <c r="E54" s="2">
        <v>1813.68</v>
      </c>
      <c r="F54" s="2">
        <f t="shared" si="9"/>
        <v>100</v>
      </c>
      <c r="G54" s="8">
        <f>E54/C54*100</f>
        <v>101.19107397513407</v>
      </c>
    </row>
    <row r="55" spans="1:18" s="7" customFormat="1">
      <c r="A55" s="17" t="s">
        <v>60</v>
      </c>
      <c r="B55" s="18"/>
      <c r="C55" s="18"/>
      <c r="D55" s="18"/>
      <c r="E55" s="18"/>
      <c r="F55" s="18"/>
      <c r="G55" s="19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</row>
    <row r="56" spans="1:18">
      <c r="A56" s="5">
        <v>30</v>
      </c>
      <c r="B56" s="9" t="s">
        <v>6</v>
      </c>
      <c r="C56" s="2">
        <v>1836.54</v>
      </c>
      <c r="D56" s="2">
        <f>C56</f>
        <v>1836.54</v>
      </c>
      <c r="E56" s="2">
        <v>1874.52</v>
      </c>
      <c r="F56" s="2">
        <f>D56/C56*100</f>
        <v>100</v>
      </c>
      <c r="G56" s="8">
        <f>E56/C56*100</f>
        <v>102.06801921003628</v>
      </c>
    </row>
    <row r="57" spans="1:18" s="7" customFormat="1">
      <c r="A57" s="17" t="s">
        <v>72</v>
      </c>
      <c r="B57" s="18"/>
      <c r="C57" s="18"/>
      <c r="D57" s="18"/>
      <c r="E57" s="18"/>
      <c r="F57" s="18"/>
      <c r="G57" s="19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</row>
    <row r="58" spans="1:18">
      <c r="A58" s="5">
        <v>31</v>
      </c>
      <c r="B58" s="9" t="s">
        <v>24</v>
      </c>
      <c r="C58" s="2">
        <v>1753.07</v>
      </c>
      <c r="D58" s="2">
        <f>C58</f>
        <v>1753.07</v>
      </c>
      <c r="E58" s="2">
        <v>1815.85</v>
      </c>
      <c r="F58" s="2">
        <f>D58/C58*100</f>
        <v>100</v>
      </c>
      <c r="G58" s="8">
        <f>E58/C58*100</f>
        <v>103.58114621777797</v>
      </c>
    </row>
    <row r="59" spans="1:18" s="7" customFormat="1">
      <c r="A59" s="17" t="s">
        <v>61</v>
      </c>
      <c r="B59" s="18"/>
      <c r="C59" s="18"/>
      <c r="D59" s="18"/>
      <c r="E59" s="18"/>
      <c r="F59" s="18"/>
      <c r="G59" s="19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</row>
    <row r="60" spans="1:18">
      <c r="A60" s="5">
        <v>32</v>
      </c>
      <c r="B60" s="9" t="s">
        <v>7</v>
      </c>
      <c r="C60" s="2">
        <v>1932.8999999999999</v>
      </c>
      <c r="D60" s="2">
        <f>C60</f>
        <v>1932.8999999999999</v>
      </c>
      <c r="E60" s="2">
        <v>1969.8</v>
      </c>
      <c r="F60" s="2">
        <f t="shared" ref="F60:F61" si="10">D60/C60*100</f>
        <v>100</v>
      </c>
      <c r="G60" s="8">
        <f>E60/C60*100</f>
        <v>101.9090485798541</v>
      </c>
    </row>
    <row r="61" spans="1:18">
      <c r="A61" s="14" t="s">
        <v>90</v>
      </c>
      <c r="B61" s="9" t="s">
        <v>34</v>
      </c>
      <c r="C61" s="2">
        <v>1633.9560000000001</v>
      </c>
      <c r="D61" s="2">
        <f>C61</f>
        <v>1633.9560000000001</v>
      </c>
      <c r="E61" s="2">
        <v>1664.94</v>
      </c>
      <c r="F61" s="2">
        <f t="shared" si="10"/>
        <v>100</v>
      </c>
      <c r="G61" s="8">
        <f>E61/C61*100</f>
        <v>101.89625669234668</v>
      </c>
    </row>
    <row r="62" spans="1:18" s="7" customFormat="1">
      <c r="A62" s="17" t="s">
        <v>62</v>
      </c>
      <c r="B62" s="18"/>
      <c r="C62" s="18"/>
      <c r="D62" s="18"/>
      <c r="E62" s="18"/>
      <c r="F62" s="18"/>
      <c r="G62" s="19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</row>
    <row r="63" spans="1:18" s="7" customFormat="1">
      <c r="A63" s="5">
        <v>33</v>
      </c>
      <c r="B63" s="9" t="s">
        <v>35</v>
      </c>
      <c r="C63" s="2">
        <v>1762.25</v>
      </c>
      <c r="D63" s="2">
        <f>C63</f>
        <v>1762.25</v>
      </c>
      <c r="E63" s="2">
        <v>1808.38</v>
      </c>
      <c r="F63" s="2">
        <f>D63/C63*100</f>
        <v>100</v>
      </c>
      <c r="G63" s="8">
        <f>E63/C63*100</f>
        <v>102.61767626613705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</row>
    <row r="64" spans="1:18" s="7" customFormat="1" ht="15" customHeight="1">
      <c r="A64" s="17" t="s">
        <v>63</v>
      </c>
      <c r="B64" s="18"/>
      <c r="C64" s="18"/>
      <c r="D64" s="18"/>
      <c r="E64" s="18"/>
      <c r="F64" s="18"/>
      <c r="G64" s="19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</row>
    <row r="65" spans="1:18" ht="30">
      <c r="A65" s="14" t="s">
        <v>111</v>
      </c>
      <c r="B65" s="9" t="s">
        <v>74</v>
      </c>
      <c r="C65" s="2">
        <v>1112</v>
      </c>
      <c r="D65" s="2">
        <f>C65</f>
        <v>1112</v>
      </c>
      <c r="E65" s="2">
        <v>1151.92</v>
      </c>
      <c r="F65" s="2">
        <f t="shared" ref="F65:F67" si="11">D65/C65*100</f>
        <v>100</v>
      </c>
      <c r="G65" s="8">
        <f>E65/C65*100</f>
        <v>103.58992805755396</v>
      </c>
    </row>
    <row r="66" spans="1:18" ht="30" customHeight="1">
      <c r="A66" s="14" t="s">
        <v>112</v>
      </c>
      <c r="B66" s="9" t="s">
        <v>75</v>
      </c>
      <c r="C66" s="2">
        <v>1510.76</v>
      </c>
      <c r="D66" s="2">
        <f>C66</f>
        <v>1510.76</v>
      </c>
      <c r="E66" s="2">
        <v>1563.64</v>
      </c>
      <c r="F66" s="2">
        <f t="shared" si="11"/>
        <v>100</v>
      </c>
      <c r="G66" s="8">
        <f>E66/C66*100</f>
        <v>103.50022505229157</v>
      </c>
    </row>
    <row r="67" spans="1:18">
      <c r="A67" s="5">
        <v>35</v>
      </c>
      <c r="B67" s="9" t="s">
        <v>36</v>
      </c>
      <c r="C67" s="2">
        <v>1280.95</v>
      </c>
      <c r="D67" s="2">
        <f>C67</f>
        <v>1280.95</v>
      </c>
      <c r="E67" s="2">
        <v>1327.04</v>
      </c>
      <c r="F67" s="2">
        <f t="shared" si="11"/>
        <v>100</v>
      </c>
      <c r="G67" s="8">
        <f>E67/C67*100</f>
        <v>103.59811077715757</v>
      </c>
    </row>
    <row r="68" spans="1:18" s="7" customFormat="1">
      <c r="A68" s="17" t="s">
        <v>64</v>
      </c>
      <c r="B68" s="18"/>
      <c r="C68" s="18"/>
      <c r="D68" s="18"/>
      <c r="E68" s="18"/>
      <c r="F68" s="18"/>
      <c r="G68" s="19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</row>
    <row r="69" spans="1:18" ht="28.5" customHeight="1">
      <c r="A69" s="14" t="s">
        <v>113</v>
      </c>
      <c r="B69" s="9" t="s">
        <v>74</v>
      </c>
      <c r="C69" s="2">
        <v>1112</v>
      </c>
      <c r="D69" s="2">
        <f>C69</f>
        <v>1112</v>
      </c>
      <c r="E69" s="2">
        <v>1151.92</v>
      </c>
      <c r="F69" s="2">
        <f t="shared" ref="F69:F82" si="12">D69/C69*100</f>
        <v>100</v>
      </c>
      <c r="G69" s="8">
        <f t="shared" ref="G69:G80" si="13">E69/C69*100</f>
        <v>103.58992805755396</v>
      </c>
    </row>
    <row r="70" spans="1:18" ht="42.75" customHeight="1">
      <c r="A70" s="5" t="s">
        <v>114</v>
      </c>
      <c r="B70" s="9" t="s">
        <v>76</v>
      </c>
      <c r="C70" s="2">
        <v>1556.02</v>
      </c>
      <c r="D70" s="2">
        <f t="shared" ref="D70:D82" si="14">C70</f>
        <v>1556.02</v>
      </c>
      <c r="E70" s="2">
        <v>1611.44</v>
      </c>
      <c r="F70" s="3">
        <f t="shared" si="12"/>
        <v>100</v>
      </c>
      <c r="G70" s="8">
        <f t="shared" si="13"/>
        <v>103.56165087852342</v>
      </c>
    </row>
    <row r="71" spans="1:18" ht="30">
      <c r="A71" s="5" t="s">
        <v>115</v>
      </c>
      <c r="B71" s="9" t="s">
        <v>77</v>
      </c>
      <c r="C71" s="2">
        <v>1230.68</v>
      </c>
      <c r="D71" s="2">
        <f t="shared" si="14"/>
        <v>1230.68</v>
      </c>
      <c r="E71" s="2">
        <v>1274.7</v>
      </c>
      <c r="F71" s="3">
        <f t="shared" si="12"/>
        <v>100</v>
      </c>
      <c r="G71" s="8">
        <f t="shared" si="13"/>
        <v>103.57688432411349</v>
      </c>
    </row>
    <row r="72" spans="1:18" ht="30">
      <c r="A72" s="5" t="s">
        <v>116</v>
      </c>
      <c r="B72" s="9" t="s">
        <v>78</v>
      </c>
      <c r="C72" s="2">
        <v>1290.78</v>
      </c>
      <c r="D72" s="2">
        <f t="shared" si="14"/>
        <v>1290.78</v>
      </c>
      <c r="E72" s="2">
        <v>1353.96</v>
      </c>
      <c r="F72" s="3">
        <f t="shared" si="12"/>
        <v>100</v>
      </c>
      <c r="G72" s="8">
        <f t="shared" si="13"/>
        <v>104.89471482359505</v>
      </c>
    </row>
    <row r="73" spans="1:18">
      <c r="A73" s="5" t="s">
        <v>117</v>
      </c>
      <c r="B73" s="9" t="s">
        <v>11</v>
      </c>
      <c r="C73" s="2">
        <v>1861.74</v>
      </c>
      <c r="D73" s="2">
        <v>1825.8</v>
      </c>
      <c r="E73" s="2">
        <v>1858.58</v>
      </c>
      <c r="F73" s="2">
        <f t="shared" si="12"/>
        <v>98.069547842341038</v>
      </c>
      <c r="G73" s="8">
        <f t="shared" si="13"/>
        <v>99.830266310011069</v>
      </c>
    </row>
    <row r="74" spans="1:18">
      <c r="A74" s="5">
        <v>37</v>
      </c>
      <c r="B74" s="9" t="s">
        <v>37</v>
      </c>
      <c r="C74" s="2">
        <v>2117.7719999999999</v>
      </c>
      <c r="D74" s="2">
        <f t="shared" si="14"/>
        <v>2117.7719999999999</v>
      </c>
      <c r="E74" s="2">
        <v>2236.08</v>
      </c>
      <c r="F74" s="2">
        <f t="shared" si="12"/>
        <v>100</v>
      </c>
      <c r="G74" s="8">
        <f t="shared" si="13"/>
        <v>105.58643706687971</v>
      </c>
    </row>
    <row r="75" spans="1:18" ht="45">
      <c r="A75" s="5">
        <v>38</v>
      </c>
      <c r="B75" s="9" t="s">
        <v>38</v>
      </c>
      <c r="C75" s="2">
        <v>1191.864</v>
      </c>
      <c r="D75" s="2">
        <f t="shared" si="14"/>
        <v>1191.864</v>
      </c>
      <c r="E75" s="2">
        <v>1222.8</v>
      </c>
      <c r="F75" s="2">
        <f t="shared" si="12"/>
        <v>100</v>
      </c>
      <c r="G75" s="8">
        <f t="shared" si="13"/>
        <v>102.59559815549424</v>
      </c>
    </row>
    <row r="76" spans="1:18">
      <c r="A76" s="5">
        <v>39</v>
      </c>
      <c r="B76" s="9" t="s">
        <v>25</v>
      </c>
      <c r="C76" s="2">
        <v>1390.5239999999999</v>
      </c>
      <c r="D76" s="2">
        <f t="shared" si="14"/>
        <v>1390.5239999999999</v>
      </c>
      <c r="E76" s="2">
        <v>1423.8</v>
      </c>
      <c r="F76" s="2">
        <f t="shared" si="12"/>
        <v>100</v>
      </c>
      <c r="G76" s="8">
        <f t="shared" si="13"/>
        <v>102.39305470455741</v>
      </c>
    </row>
    <row r="77" spans="1:18">
      <c r="A77" s="5">
        <v>40</v>
      </c>
      <c r="B77" s="9" t="s">
        <v>18</v>
      </c>
      <c r="C77" s="2">
        <v>1255.9199999999998</v>
      </c>
      <c r="D77" s="2">
        <f t="shared" si="14"/>
        <v>1255.9199999999998</v>
      </c>
      <c r="E77" s="2">
        <v>1300.32</v>
      </c>
      <c r="F77" s="2">
        <f t="shared" si="12"/>
        <v>100</v>
      </c>
      <c r="G77" s="8">
        <f t="shared" si="13"/>
        <v>103.53525702274031</v>
      </c>
    </row>
    <row r="78" spans="1:18">
      <c r="A78" s="5">
        <v>41</v>
      </c>
      <c r="B78" s="9" t="s">
        <v>13</v>
      </c>
      <c r="C78" s="2">
        <v>1442.69</v>
      </c>
      <c r="D78" s="2">
        <v>1422.19</v>
      </c>
      <c r="E78" s="2">
        <v>1472.62</v>
      </c>
      <c r="F78" s="2">
        <f t="shared" si="12"/>
        <v>98.579043314918664</v>
      </c>
      <c r="G78" s="8">
        <f t="shared" si="13"/>
        <v>102.07459676021875</v>
      </c>
    </row>
    <row r="79" spans="1:18">
      <c r="A79" s="5">
        <v>42</v>
      </c>
      <c r="B79" s="9" t="s">
        <v>39</v>
      </c>
      <c r="C79" s="2">
        <v>1796.57</v>
      </c>
      <c r="D79" s="2">
        <f t="shared" si="14"/>
        <v>1796.57</v>
      </c>
      <c r="E79" s="2">
        <v>1838.39</v>
      </c>
      <c r="F79" s="2">
        <f t="shared" si="12"/>
        <v>100</v>
      </c>
      <c r="G79" s="8">
        <f t="shared" si="13"/>
        <v>102.32776902653391</v>
      </c>
    </row>
    <row r="80" spans="1:18" ht="20.25" customHeight="1">
      <c r="A80" s="20">
        <v>43</v>
      </c>
      <c r="B80" s="22" t="s">
        <v>40</v>
      </c>
      <c r="C80" s="2">
        <v>1800.8</v>
      </c>
      <c r="D80" s="2">
        <f t="shared" si="14"/>
        <v>1800.8</v>
      </c>
      <c r="E80" s="2">
        <v>1893.91</v>
      </c>
      <c r="F80" s="2">
        <f t="shared" si="12"/>
        <v>100</v>
      </c>
      <c r="G80" s="8">
        <f t="shared" si="13"/>
        <v>105.17047978676143</v>
      </c>
    </row>
    <row r="81" spans="1:18" ht="19.5" customHeight="1">
      <c r="A81" s="21"/>
      <c r="B81" s="23"/>
      <c r="C81" s="2" t="s">
        <v>97</v>
      </c>
      <c r="D81" s="2" t="str">
        <f t="shared" si="14"/>
        <v>1419,31**</v>
      </c>
      <c r="E81" s="2" t="s">
        <v>107</v>
      </c>
      <c r="F81" s="2">
        <v>100</v>
      </c>
      <c r="G81" s="8">
        <v>103.33</v>
      </c>
    </row>
    <row r="82" spans="1:18" ht="30">
      <c r="A82" s="5">
        <v>44</v>
      </c>
      <c r="B82" s="9" t="s">
        <v>94</v>
      </c>
      <c r="C82" s="2">
        <v>1738.9</v>
      </c>
      <c r="D82" s="2">
        <f t="shared" si="14"/>
        <v>1738.9</v>
      </c>
      <c r="E82" s="2">
        <v>1755.66</v>
      </c>
      <c r="F82" s="2">
        <f t="shared" si="12"/>
        <v>100</v>
      </c>
      <c r="G82" s="8">
        <f>E82/C82*100</f>
        <v>100.96382770717121</v>
      </c>
    </row>
    <row r="83" spans="1:18" s="7" customFormat="1">
      <c r="A83" s="17" t="s">
        <v>65</v>
      </c>
      <c r="B83" s="18"/>
      <c r="C83" s="18"/>
      <c r="D83" s="18"/>
      <c r="E83" s="18"/>
      <c r="F83" s="18"/>
      <c r="G83" s="19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</row>
    <row r="84" spans="1:18" ht="45">
      <c r="A84" s="14" t="s">
        <v>91</v>
      </c>
      <c r="B84" s="9" t="s">
        <v>68</v>
      </c>
      <c r="C84" s="2">
        <v>1617.492</v>
      </c>
      <c r="D84" s="2">
        <f>C84</f>
        <v>1617.492</v>
      </c>
      <c r="E84" s="2">
        <v>1650.6</v>
      </c>
      <c r="F84" s="2">
        <f t="shared" ref="F84:F87" si="15">D84/C84*100</f>
        <v>100</v>
      </c>
      <c r="G84" s="8">
        <f t="shared" ref="G84:G91" si="16">E84/C84*100</f>
        <v>102.04687256567576</v>
      </c>
    </row>
    <row r="85" spans="1:18">
      <c r="A85" s="14" t="s">
        <v>92</v>
      </c>
      <c r="B85" s="9" t="s">
        <v>69</v>
      </c>
      <c r="C85" s="2">
        <v>1928.2079999999999</v>
      </c>
      <c r="D85" s="2">
        <f t="shared" ref="D85:D88" si="17">C85</f>
        <v>1928.2079999999999</v>
      </c>
      <c r="E85" s="2">
        <v>1958.96</v>
      </c>
      <c r="F85" s="2">
        <f t="shared" si="15"/>
        <v>100</v>
      </c>
      <c r="G85" s="8">
        <f t="shared" si="16"/>
        <v>101.59484868852324</v>
      </c>
    </row>
    <row r="86" spans="1:18">
      <c r="A86" s="5" t="s">
        <v>118</v>
      </c>
      <c r="B86" s="9" t="s">
        <v>41</v>
      </c>
      <c r="C86" s="2">
        <v>1549.2959999999998</v>
      </c>
      <c r="D86" s="2">
        <v>1525.32</v>
      </c>
      <c r="E86" s="2">
        <v>1554.66</v>
      </c>
      <c r="F86" s="2">
        <f t="shared" si="15"/>
        <v>98.452458406915142</v>
      </c>
      <c r="G86" s="8">
        <f t="shared" si="16"/>
        <v>100.34622176782231</v>
      </c>
    </row>
    <row r="87" spans="1:18" ht="20.25" customHeight="1">
      <c r="A87" s="20">
        <v>45</v>
      </c>
      <c r="B87" s="22" t="s">
        <v>93</v>
      </c>
      <c r="C87" s="2">
        <v>1939.6</v>
      </c>
      <c r="D87" s="2">
        <f t="shared" si="17"/>
        <v>1939.6</v>
      </c>
      <c r="E87" s="2">
        <v>1979.75</v>
      </c>
      <c r="F87" s="2">
        <f t="shared" si="15"/>
        <v>100</v>
      </c>
      <c r="G87" s="8">
        <f t="shared" si="16"/>
        <v>102.0700144359662</v>
      </c>
    </row>
    <row r="88" spans="1:18" ht="19.5" customHeight="1">
      <c r="A88" s="21"/>
      <c r="B88" s="23"/>
      <c r="C88" s="2" t="s">
        <v>95</v>
      </c>
      <c r="D88" s="2" t="str">
        <f t="shared" si="17"/>
        <v>1906,97*</v>
      </c>
      <c r="E88" s="2" t="s">
        <v>108</v>
      </c>
      <c r="F88" s="2">
        <v>100</v>
      </c>
      <c r="G88" s="8">
        <v>101.08</v>
      </c>
    </row>
    <row r="89" spans="1:18" s="7" customFormat="1" ht="15" customHeight="1">
      <c r="A89" s="17" t="s">
        <v>67</v>
      </c>
      <c r="B89" s="18"/>
      <c r="C89" s="18"/>
      <c r="D89" s="18"/>
      <c r="E89" s="18"/>
      <c r="F89" s="18"/>
      <c r="G89" s="19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</row>
    <row r="90" spans="1:18">
      <c r="A90" s="5">
        <v>46</v>
      </c>
      <c r="B90" s="9" t="s">
        <v>43</v>
      </c>
      <c r="C90" s="2">
        <v>1696.77</v>
      </c>
      <c r="D90" s="2">
        <f>C90</f>
        <v>1696.77</v>
      </c>
      <c r="E90" s="2">
        <v>1743.78</v>
      </c>
      <c r="F90" s="2">
        <f t="shared" ref="F90:F91" si="18">D90/C90*100</f>
        <v>100</v>
      </c>
      <c r="G90" s="8">
        <f t="shared" si="16"/>
        <v>102.77055817818561</v>
      </c>
    </row>
    <row r="91" spans="1:18" ht="15.75" thickBot="1">
      <c r="A91" s="12">
        <v>47</v>
      </c>
      <c r="B91" s="13" t="s">
        <v>44</v>
      </c>
      <c r="C91" s="4">
        <v>1690.57</v>
      </c>
      <c r="D91" s="4">
        <f>C91</f>
        <v>1690.57</v>
      </c>
      <c r="E91" s="4">
        <v>1741.97</v>
      </c>
      <c r="F91" s="4">
        <f t="shared" si="18"/>
        <v>100</v>
      </c>
      <c r="G91" s="8">
        <f t="shared" si="16"/>
        <v>103.04039465978931</v>
      </c>
    </row>
    <row r="93" spans="1:18" s="16" customFormat="1" ht="38.25" customHeight="1">
      <c r="A93" s="15" t="s">
        <v>96</v>
      </c>
      <c r="B93" s="29" t="s">
        <v>100</v>
      </c>
      <c r="C93" s="29"/>
      <c r="D93" s="29"/>
      <c r="E93" s="29"/>
      <c r="F93" s="29"/>
      <c r="G93" s="29"/>
    </row>
    <row r="94" spans="1:18" s="16" customFormat="1" ht="26.25" customHeight="1">
      <c r="A94" s="15" t="s">
        <v>98</v>
      </c>
      <c r="B94" s="29" t="s">
        <v>99</v>
      </c>
      <c r="C94" s="29"/>
      <c r="D94" s="29"/>
      <c r="E94" s="29"/>
      <c r="F94" s="29"/>
      <c r="G94" s="29"/>
    </row>
  </sheetData>
  <mergeCells count="39">
    <mergeCell ref="A23:G23"/>
    <mergeCell ref="A19:G19"/>
    <mergeCell ref="A37:G37"/>
    <mergeCell ref="B93:G93"/>
    <mergeCell ref="B94:G94"/>
    <mergeCell ref="E4:E5"/>
    <mergeCell ref="G4:G5"/>
    <mergeCell ref="A6:G6"/>
    <mergeCell ref="A8:G8"/>
    <mergeCell ref="A10:G10"/>
    <mergeCell ref="A16:G16"/>
    <mergeCell ref="A41:G41"/>
    <mergeCell ref="A39:G39"/>
    <mergeCell ref="A35:G35"/>
    <mergeCell ref="A33:G33"/>
    <mergeCell ref="A29:G29"/>
    <mergeCell ref="A25:G25"/>
    <mergeCell ref="A1:G1"/>
    <mergeCell ref="F4:F5"/>
    <mergeCell ref="A4:A5"/>
    <mergeCell ref="B4:B5"/>
    <mergeCell ref="C4:C5"/>
    <mergeCell ref="D4:D5"/>
    <mergeCell ref="F3:G3"/>
    <mergeCell ref="A27:G27"/>
    <mergeCell ref="A83:G83"/>
    <mergeCell ref="A68:G68"/>
    <mergeCell ref="A64:G64"/>
    <mergeCell ref="A62:G62"/>
    <mergeCell ref="A80:A81"/>
    <mergeCell ref="B80:B81"/>
    <mergeCell ref="A89:G89"/>
    <mergeCell ref="A57:G57"/>
    <mergeCell ref="A55:G55"/>
    <mergeCell ref="A52:G52"/>
    <mergeCell ref="A49:G49"/>
    <mergeCell ref="A59:G59"/>
    <mergeCell ref="A87:A88"/>
    <mergeCell ref="B87:B88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тарифы на тепловую энергию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Служба по тарифам ЧР 42</dc:creator>
  <cp:lastModifiedBy>chuks</cp:lastModifiedBy>
  <cp:lastPrinted>2019-12-10T07:15:11Z</cp:lastPrinted>
  <dcterms:created xsi:type="dcterms:W3CDTF">2018-11-14T06:02:57Z</dcterms:created>
  <dcterms:modified xsi:type="dcterms:W3CDTF">2020-01-16T08:08:02Z</dcterms:modified>
</cp:coreProperties>
</file>