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Допущены к участию" sheetId="1" r:id="rId1"/>
  </sheets>
  <definedNames>
    <definedName name="_xlnm.Print_Area" localSheetId="0">'Допущены к участию'!$A$1:$U$308</definedName>
  </definedNames>
  <calcPr calcId="145621"/>
</workbook>
</file>

<file path=xl/calcChain.xml><?xml version="1.0" encoding="utf-8"?>
<calcChain xmlns="http://schemas.openxmlformats.org/spreadsheetml/2006/main">
  <c r="S321" i="1" l="1"/>
  <c r="S320" i="1"/>
  <c r="U319" i="1"/>
  <c r="T319" i="1"/>
  <c r="S319" i="1"/>
  <c r="U318" i="1"/>
  <c r="T318" i="1"/>
  <c r="S318" i="1"/>
  <c r="U317" i="1"/>
  <c r="T317" i="1"/>
  <c r="S317" i="1"/>
  <c r="U314" i="1"/>
  <c r="S314" i="1"/>
  <c r="U310" i="1"/>
  <c r="T310" i="1"/>
  <c r="S310" i="1"/>
  <c r="U291" i="1"/>
  <c r="T291" i="1"/>
  <c r="S291" i="1"/>
  <c r="U279" i="1"/>
  <c r="T279" i="1"/>
  <c r="S279" i="1"/>
  <c r="U264" i="1"/>
  <c r="T264" i="1"/>
  <c r="S264" i="1"/>
  <c r="U248" i="1"/>
  <c r="T248" i="1"/>
  <c r="S248" i="1"/>
  <c r="U235" i="1"/>
  <c r="T235" i="1"/>
  <c r="S235" i="1"/>
  <c r="U205" i="1"/>
  <c r="T205" i="1"/>
  <c r="S205" i="1"/>
  <c r="U190" i="1"/>
  <c r="T190" i="1"/>
  <c r="S190" i="1"/>
  <c r="U187" i="1"/>
  <c r="T187" i="1"/>
  <c r="S187" i="1"/>
  <c r="XM179" i="1"/>
  <c r="U175" i="1"/>
  <c r="T175" i="1"/>
  <c r="S175" i="1"/>
  <c r="U159" i="1"/>
  <c r="T159" i="1"/>
  <c r="S159" i="1"/>
  <c r="U156" i="1"/>
  <c r="T156" i="1"/>
  <c r="S156" i="1"/>
  <c r="U135" i="1"/>
  <c r="T135" i="1"/>
  <c r="S135" i="1"/>
  <c r="U124" i="1"/>
  <c r="T124" i="1"/>
  <c r="S124" i="1"/>
  <c r="U87" i="1"/>
  <c r="T87" i="1"/>
  <c r="S87" i="1"/>
  <c r="U70" i="1"/>
  <c r="T70" i="1"/>
  <c r="S70" i="1"/>
  <c r="U56" i="1"/>
  <c r="T56" i="1"/>
  <c r="S56" i="1"/>
  <c r="U54" i="1"/>
  <c r="T54" i="1"/>
  <c r="S54" i="1"/>
  <c r="U48" i="1"/>
  <c r="T48" i="1"/>
  <c r="S48" i="1"/>
  <c r="U25" i="1"/>
  <c r="T25" i="1"/>
  <c r="S25" i="1"/>
  <c r="U22" i="1"/>
  <c r="T22" i="1"/>
  <c r="S22" i="1"/>
  <c r="I19" i="1"/>
  <c r="K19" i="1" s="1"/>
  <c r="S313" i="1" l="1"/>
  <c r="S315" i="1"/>
  <c r="U313" i="1"/>
  <c r="T311" i="1"/>
  <c r="S312" i="1"/>
  <c r="S309" i="1"/>
  <c r="U311" i="1"/>
  <c r="S311" i="1"/>
  <c r="U316" i="1"/>
  <c r="T308" i="1"/>
  <c r="U312" i="1"/>
  <c r="U309" i="1"/>
  <c r="T313" i="1"/>
  <c r="S316" i="1"/>
  <c r="U308" i="1"/>
  <c r="T312" i="1"/>
  <c r="T309" i="1"/>
  <c r="T316" i="1"/>
  <c r="T315" i="1"/>
  <c r="S308" i="1"/>
  <c r="U315" i="1"/>
</calcChain>
</file>

<file path=xl/sharedStrings.xml><?xml version="1.0" encoding="utf-8"?>
<sst xmlns="http://schemas.openxmlformats.org/spreadsheetml/2006/main" count="561" uniqueCount="330">
  <si>
    <t xml:space="preserve">Приложение </t>
  </si>
  <si>
    <t>Пересень источников водоснабжения (водонапорных башен и водозаборных скважин) в населенных пунктах, находящихся в муниципальной собственности и подлежащих капитальному ремонту, допущенных к участию в конкурсном отборе</t>
  </si>
  <si>
    <t>Наименование проекта</t>
  </si>
  <si>
    <t>Дата представления заявки</t>
  </si>
  <si>
    <t>Наличие (1), отсутствие (0) документов</t>
  </si>
  <si>
    <t>Стоимость (без учета ПСД, надзора)</t>
  </si>
  <si>
    <t>Количество</t>
  </si>
  <si>
    <t xml:space="preserve"> обязательных к предоставлению</t>
  </si>
  <si>
    <t>необходимых для оценки</t>
  </si>
  <si>
    <t>Объем средств РБ</t>
  </si>
  <si>
    <t>заявка</t>
  </si>
  <si>
    <t>выписка из ЕГРН</t>
  </si>
  <si>
    <t>выписка из реестра муницип. имущества</t>
  </si>
  <si>
    <t>акт обследования с деффектной ведомостью</t>
  </si>
  <si>
    <t>фото. материалы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</si>
  <si>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</si>
  <si>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</si>
  <si>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</si>
  <si>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</si>
  <si>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документ об утверждении сметы</t>
  </si>
  <si>
    <t>муниципальная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</si>
  <si>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</si>
  <si>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</si>
  <si>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</si>
  <si>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</si>
  <si>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</si>
  <si>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Алатырский район</t>
  </si>
  <si>
    <t>Капитальный ремонт водозаборного узла системы водоснабжения с. Атрать Алатырского района</t>
  </si>
  <si>
    <t>02.07.2020 15ч 54 мин</t>
  </si>
  <si>
    <t>Капитальный ремонт водозаборного узла системы водоснабжения с. Миренки Алатырского района</t>
  </si>
  <si>
    <t>Аликовский район</t>
  </si>
  <si>
    <t>Капитальный ремонт водонапорной башни со скважиной по ул. Советская с. Аликово</t>
  </si>
  <si>
    <t>02.07.2020 15ч 21 мин</t>
  </si>
  <si>
    <t>Капитальный ремонт водонапорной башни со скважиной по ул. Гагарина д.24 с. Аликово</t>
  </si>
  <si>
    <t>Капитальный ремонт водонапорной башни со скважиной (№4) по ул. Парковая д.24 с. Аликово</t>
  </si>
  <si>
    <t>Капитальный ремонт водонапорной башни со скважиной (№2) около АЗС по ул. Гагарина с. Аликово</t>
  </si>
  <si>
    <t>Капитальный ремонт водонапорной башни со скважиной по ул. Октября д.12 с.Аликово</t>
  </si>
  <si>
    <t>Капитальный ремонт водонапорной башни со скважиной по ул. Парковая  с. Аликово</t>
  </si>
  <si>
    <t>Капитальный ремонт водонапорной башни со скважиной по ул. Чапаева  с. Аликово</t>
  </si>
  <si>
    <t>Капитальный ремонт водозаборного узла с. Асакасы ул. Кооперативная</t>
  </si>
  <si>
    <t>Капитальный ремонт водозаборного узла с. Асакасы ул. Родина</t>
  </si>
  <si>
    <t>Капитальный ремонт водозаборного узла д. Верхние Карачуры</t>
  </si>
  <si>
    <t>Капитальный ремонт водозаборного узла д. Верхние Татмыши</t>
  </si>
  <si>
    <t>Капитальный ремонт водозаборного узла д. Ефремкасы</t>
  </si>
  <si>
    <t>Капитальный ремонт водозаборного узла д. Яргунькино</t>
  </si>
  <si>
    <t>Капитальный ремонт водозаборного узла д. Сормпось-Мочей</t>
  </si>
  <si>
    <t>Капитальный ремонт водонапорной башни со скважиной д. Таутово</t>
  </si>
  <si>
    <t>Капитальный ремонт водозаборного узла д. Шафранчик</t>
  </si>
  <si>
    <t xml:space="preserve">Капитальный ремонт водозаборного узла д. Сормпось-Шумшеваши </t>
  </si>
  <si>
    <t>Капитальный ремонт водозаборного узла д. Большие Атмени</t>
  </si>
  <si>
    <t>Капитальный ремонт водозаборного узла д.Караклово</t>
  </si>
  <si>
    <t>Капитальный ремонт водозаборного узла д. Челкасы</t>
  </si>
  <si>
    <t>Капитальный ремонт водозаборного узла д. Пизенеры</t>
  </si>
  <si>
    <t>Капитальный ремонт водозаборного узла д.Тушкасы</t>
  </si>
  <si>
    <t>Батыревский район</t>
  </si>
  <si>
    <t>Капитальный ремонт водозаборной скважины по ул. Мичурина в с. Батырево</t>
  </si>
  <si>
    <t>02.07.2020 15ч. 20 мин</t>
  </si>
  <si>
    <t>Капитальный ремонт водозаборной скважины по ул. Табакова в с. Батырево</t>
  </si>
  <si>
    <t>Капитальный ремонт водозаборной скважины по ул. Мичурина д. 25А в с. Батырево</t>
  </si>
  <si>
    <t>Капитальный ремонт водозаборной скважины по ул. Карла Маркса д. 65 в с. Батырево</t>
  </si>
  <si>
    <t>Капитальный ремонт водозаборной скважины по ул. Советская д. 172а в с. Батырево</t>
  </si>
  <si>
    <t>Вурнарский район</t>
  </si>
  <si>
    <t>Капитальный ремонт водонапорной башни №1 по ул. 40 лет Победы в д. Новые Яхакасы</t>
  </si>
  <si>
    <t>02.07.2020 16ч 58мин</t>
  </si>
  <si>
    <t>Ибресинский район</t>
  </si>
  <si>
    <t>Капитальный ремонт водозаборного узла системы водоснабжения д. Вудоялы</t>
  </si>
  <si>
    <t>29.06.2020 
11ч. 12мин.</t>
  </si>
  <si>
    <t>Капитальный ремонт водозаборного узла системы водоснабжения д. Айбечи</t>
  </si>
  <si>
    <t>Капитальный ремонт водозаборного узла системы водоснабжения д. Вудоялы (6481)</t>
  </si>
  <si>
    <t>Капитальный ремонт водонапорной башни с артскважиной д. Андреевка</t>
  </si>
  <si>
    <t>Капитальный ремонт водозаборного узла системы водоснабжения п. Березовка</t>
  </si>
  <si>
    <t>Капитальный ремонт водозаборного узла системы водоснабжения с. Климово</t>
  </si>
  <si>
    <t>Капитальный ремонт водозаборного узла системы водоснабжения пос. Ибреси, ул. Парковая  2а</t>
  </si>
  <si>
    <t>Капитальный ремонт водозаборного узла системы водоснабжения пос. Ибреси, ул. Свердлова 8Б</t>
  </si>
  <si>
    <t>Капитальный ремонт водозаборного узла системы водоснабжения пос. Ибреси, ул. Сельхозтехники 13</t>
  </si>
  <si>
    <t>Капитальный ремонт водозаборного узла системы водоснабжения пос. Ибреси, ул. Энгельса 41 Б</t>
  </si>
  <si>
    <t>Капитальный ремонт водозаборного узла системы водоснабжения пос. Ибреси, ул. Мира 41 Б</t>
  </si>
  <si>
    <t>Капитальный ремонт водозаборного узла системы водоснабжения М.Кармалы</t>
  </si>
  <si>
    <t>Капитальный ремонт водозаборного узла системы водоснабжения с. Хормалы</t>
  </si>
  <si>
    <t>Канашский район</t>
  </si>
  <si>
    <t>Капитальный ремонт водозаборной скважины для водоснабжения д.Новое Урюмово</t>
  </si>
  <si>
    <t>02.07.2020 16 ч 35 мин</t>
  </si>
  <si>
    <t>Капитальный ремонт водозаборной скважины с.Вутабоси</t>
  </si>
  <si>
    <t>Капитальный ремонт водонапорной башни д.Караклы ул.Шоссейная</t>
  </si>
  <si>
    <t>Капитальный ремонт водонапорной башни д.Юманзары</t>
  </si>
  <si>
    <t>Капитальный ремонт водозаборной скважины д.Задние Яндоуши ул.Володарского</t>
  </si>
  <si>
    <t>Капитальный ремонт водозаборной скважины д.Задние Яндоуши ул.Школьная</t>
  </si>
  <si>
    <t>Капитальный ремонт водозаборной скважиныд.Челкумаги ул.Николаева</t>
  </si>
  <si>
    <t>Капитальный ремонт водозаборной скважиныд.Челкумаги ул.Гагарина</t>
  </si>
  <si>
    <t>Капитальный ремонт водозаборной скважины д.Челкумаги ул.Матросова</t>
  </si>
  <si>
    <t>Капитальный ремонт водозаборной скважины с.Ухманы ул.Ленина</t>
  </si>
  <si>
    <t>Капитальный ремонт водозаборной скважины с.Ухманы ул.Мичурина</t>
  </si>
  <si>
    <t>Капитальный ремонт водозаборной скважины с.Ухманы ул.Горького</t>
  </si>
  <si>
    <t>Капитальный ремонт водозаборной скважины для водоснабжения с.Малые Кибечи ул.Терешковой</t>
  </si>
  <si>
    <t>Капитальный ремонт водозаборной скважины с заменой глубинного насоса и установкой СПУН с.Шихазаны ул.Епифанова</t>
  </si>
  <si>
    <t>Капитальный ремонт водозаборной скважины с заменой глубинного насоса и установкой СПУН по ул. Гагарина д. Новые Шальтямы</t>
  </si>
  <si>
    <t>Капитальный ремонт водозаборной скважины с заменой глубинного насоса и установкой СПУН по ул. Центральная д. Старые Шальтямы</t>
  </si>
  <si>
    <t>Козловский район</t>
  </si>
  <si>
    <t xml:space="preserve">Капитальный ремонт водонапорной башни и замена насоса в д.Андреево-Базары </t>
  </si>
  <si>
    <t>26.06.2020 11 ч 40 мин</t>
  </si>
  <si>
    <t>Капитальный ремонт водонапорной башни и скважины в д.Кудемеры</t>
  </si>
  <si>
    <t>Капитальный ремонт водонапорной башни и скважины в д.Пиженькасы</t>
  </si>
  <si>
    <t>Капитальный ремонт водонапорной башни и скважины в с.Шутнерево</t>
  </si>
  <si>
    <t>Капитальный ремонт водонапорной башни в д.Верхнее Байгулово</t>
  </si>
  <si>
    <t>Капитальный ремонт водонапорной башни в д. Байгулово</t>
  </si>
  <si>
    <t>Капитальный ремонт водонапорной башни в д.Осинкино</t>
  </si>
  <si>
    <t>Капитальный ремонт водонапорной башни в с.Карачево</t>
  </si>
  <si>
    <t>Капитальный ремонт водонапорной башни в д.Можары</t>
  </si>
  <si>
    <t>Капитальный ремонт водонапорной башни в д.Картлуево</t>
  </si>
  <si>
    <t>Капитальный ремонт водонапорной башни в д.Солдыбаево</t>
  </si>
  <si>
    <t>Капитальный ремонт водонапорной башни в д.Пиндиково</t>
  </si>
  <si>
    <t>Капитальный ремонт водонапорной башни с установкой системы СУПН с заменой глубинного насоса в д.Токташево</t>
  </si>
  <si>
    <t>Капитальный ремонт водонапорной башни на ст.Тюрлема ДРСУ</t>
  </si>
  <si>
    <t>Капитальный ремонт водонапорной башни и скважины в с.Тюрлема ул. Пионерская, на территории школьного сада</t>
  </si>
  <si>
    <t>Капитальный ремонт водонапорной башни в д. Курочкино</t>
  </si>
  <si>
    <t>Капитальный ремонт водозаборной скважины в с.Янгильдино</t>
  </si>
  <si>
    <t>Капитальный ремонт водонапорной башни в д.Семенчино</t>
  </si>
  <si>
    <t>Капитальный ремонт водонапорной башни по ул. Верхнекурганская г. Козловка</t>
  </si>
  <si>
    <t>Капитальный ремонт водонапорной башни по ул.Тельмана скв. 6 г. Козловка</t>
  </si>
  <si>
    <t xml:space="preserve">Капитальный ремонт водонапорной башни по ул.Слободская скв. 25г.Козловка </t>
  </si>
  <si>
    <t xml:space="preserve">Капитальный ремонт водонапорной башни по ул.Пушкина скв.3 г.Козловка </t>
  </si>
  <si>
    <t xml:space="preserve">Капитальный ремонт водонапорной башни по ул.Октябрьская (чергинец) скв.1г.Козловка </t>
  </si>
  <si>
    <t xml:space="preserve">Капитальный ремонт водонапорной башни по ул.Мира скв.18 г.Козловка </t>
  </si>
  <si>
    <t xml:space="preserve">Капитальный ремонт водонапорной башни по ул.Лобачевского скв.11 г.Козловка </t>
  </si>
  <si>
    <t xml:space="preserve">Капитальный ремонт водонапорной башни по ул.Лобачевского скв.13 г.Козловка </t>
  </si>
  <si>
    <t xml:space="preserve">Капитальный ремонт водонапорной башни по ул.Карцев Починок скв. 26 г.Козловка </t>
  </si>
  <si>
    <t xml:space="preserve">Капитальный ремонт водонапорной башни по ул.Октябрьская (остановка) скв.2г.Козловка </t>
  </si>
  <si>
    <t xml:space="preserve">Капитальный ремонт водонапорной башни по ул.Калинина скв. 12 г.Козловка </t>
  </si>
  <si>
    <t xml:space="preserve">Капитальный ремонт водонапорной башни по ул.Казаковская скв.23 г.Козловка </t>
  </si>
  <si>
    <t xml:space="preserve">Капитальный ремонт водонапорной башни по ул.К.Маркса (2-я школа) скв.21 г.Козловка </t>
  </si>
  <si>
    <t xml:space="preserve">Капитальный ремонт водонапорной башни по ул.Виноградова скв.15 г.Козловка </t>
  </si>
  <si>
    <t xml:space="preserve">Капитальный ремонт водонапорной башни по ул.Нижнекурганская скв.24г.Козловка </t>
  </si>
  <si>
    <t xml:space="preserve">Капитальный ремонт водонапорной башни по ул.Виноградова (коттедж) скв.8 г.Козловка </t>
  </si>
  <si>
    <t>Капитальный ремонт водонапорной башни в с.Аттиково</t>
  </si>
  <si>
    <t>Капитальный ремонт водонапорной башни и скважины в д.Тоганашево</t>
  </si>
  <si>
    <t>Комсомольский район</t>
  </si>
  <si>
    <t>Капитальный ремонт водонапорной башни №2 мкр. К.Антонова Комсомольского с/п</t>
  </si>
  <si>
    <t>02.07.2020 16ч 40мин</t>
  </si>
  <si>
    <t>Капитальный ремонт водонапорной башни №3 мкр. К.Антонова Комсомольского с/п</t>
  </si>
  <si>
    <t>Капитальный ремонт водонапорной башни №4 мкр. К.Антонова Комсомольского с/п</t>
  </si>
  <si>
    <t>Капитальный ремонт водонапорной башни №5 по ул. Чернова Комсомольского с/п</t>
  </si>
  <si>
    <t>Капитальный ремонт водонапорной башни №6 пос. Северный Комсомольского с/п</t>
  </si>
  <si>
    <t>Капитальный ремонт водонапорной башни №7 РТП Комсомольского с/п</t>
  </si>
  <si>
    <t>Капитальный ремонт водонапорной башни №8 д.Малые Кошелеи Комсомольского с/п</t>
  </si>
  <si>
    <t xml:space="preserve">Капитальный ремонт водозаборного узла в д.Асаново </t>
  </si>
  <si>
    <t>Капитальный ремонт водозаборного узла в д.Полевые Инели</t>
  </si>
  <si>
    <t>Капитальный ремонт скважины Урмаевского сельского поселения</t>
  </si>
  <si>
    <t>Красноармейский район</t>
  </si>
  <si>
    <t xml:space="preserve"> Капитальный ремонт водонапорной башни в с. Большая Шатьма</t>
  </si>
  <si>
    <t>25.06.2020
13ч. 15мин.</t>
  </si>
  <si>
    <t>Капитальный ремонт водонапорной башни в д. Кошки</t>
  </si>
  <si>
    <t>Капитальный ремонт водонапорной башни в д. Кожары</t>
  </si>
  <si>
    <t>Капитальный ремонт водонапорной башни в д. Яшкильдино</t>
  </si>
  <si>
    <t>Капитальный ремонт водонапорной башни в с.Караево</t>
  </si>
  <si>
    <t>Капитальный ремонт водонапорной башни в д. Кюльхири
*-замена емкости 25 куб.м.</t>
  </si>
  <si>
    <t>Капитальный ремонт водонапорной башни в д. Синьял-Караево</t>
  </si>
  <si>
    <t>Капитальный ремонт водонапорной башни в д. Сормхири
**-замена емкости 12 куб.м.</t>
  </si>
  <si>
    <t>Капитальный ремонт водонапорной башни в д.Васнары</t>
  </si>
  <si>
    <t>Капитальный ремонт водонапорной башни в д. Крендейкасы</t>
  </si>
  <si>
    <t>Капитальный ремонт водонапорной башни в д. Хозакасы</t>
  </si>
  <si>
    <t>Капитальный ремонт водонапорной башни в д. Вотланы</t>
  </si>
  <si>
    <t>Капитальный ремонт водонапорной башни в д. Передние Карыки</t>
  </si>
  <si>
    <t>Капитальный ремонт водонапорной башни в д. Задние Карыки</t>
  </si>
  <si>
    <t>Капитальный ремонт водонапорной башни в с.  Убеево</t>
  </si>
  <si>
    <t>Капитальный ремонт водонапорной башни в д. Янмурзино</t>
  </si>
  <si>
    <t>Капитальный ремонт водонапорной башни в д. Н. Кожары</t>
  </si>
  <si>
    <t>Капитальный ремонт водонапорной башни в д.Чадукасы</t>
  </si>
  <si>
    <t>Капитальный ремонт водонапорной башни в д.Шинарпоси</t>
  </si>
  <si>
    <t xml:space="preserve"> Капитальный ремонт водонапорной башни в д. Сявал-Сирма</t>
  </si>
  <si>
    <t xml:space="preserve"> </t>
  </si>
  <si>
    <t>Красночетайский район</t>
  </si>
  <si>
    <t xml:space="preserve"> Капитальный ремонт водонапорной башни, расположенной по адресу: ЧР Красные Четаи, ул. 1-ая Заводская</t>
  </si>
  <si>
    <t>02.07.2020 16ч 21мин</t>
  </si>
  <si>
    <t xml:space="preserve"> Капитальный ремонт водонапорной башни в с. Штанаши</t>
  </si>
  <si>
    <t>Мариинско-Посадский район</t>
  </si>
  <si>
    <t>Капитальный ремонт водонапорной башни г.Мариинский Посад, ул. Фрунзе</t>
  </si>
  <si>
    <t>29.06.2020 13 ч 05 мин</t>
  </si>
  <si>
    <t>Капитальный ремонт скважины по ул. Чкалова г. Мариинский Посад</t>
  </si>
  <si>
    <t>Капитальный ремонт водонапорной башни г. Маринский Посад 
ул. Волоградская</t>
  </si>
  <si>
    <t>Капитальный ремонт скважины г. Мариинский Посад ул. Вязовая</t>
  </si>
  <si>
    <t xml:space="preserve"> Капитальный ремонт водонапорной башни с. Первое Чурашево
  ул. Ивановых</t>
  </si>
  <si>
    <t xml:space="preserve"> Капитальный ремонт водонапорной башни с. Первое Чурашево  
ул. Новая</t>
  </si>
  <si>
    <t>Капитальный ремонт водонапорной башни с. Октябрьское
 ул.С. Аниева</t>
  </si>
  <si>
    <t>Капитальный ремонт водонапорной башни д. Старое Тогаево</t>
  </si>
  <si>
    <t xml:space="preserve">Капитальный ремонт водонапорной башни   д. Передние Бокаши </t>
  </si>
  <si>
    <t xml:space="preserve"> Капитальный ремонт водонапорной башни д. Кочино</t>
  </si>
  <si>
    <t>Капитальный ремонт водонапорной башни д. Ельниково</t>
  </si>
  <si>
    <t xml:space="preserve"> Капитальный ремонт водонапорной башни д.Б.Комаево</t>
  </si>
  <si>
    <t>Капитальный ремонт водонапорной башни д. Ускасы</t>
  </si>
  <si>
    <t>Капитальный ремонт водонапорной башни д. Малое Шигаево</t>
  </si>
  <si>
    <t>Капитальный ремонт водонапорной башни с. Покровское</t>
  </si>
  <si>
    <t>Моргаушский район</t>
  </si>
  <si>
    <t>Капремонт водонапорной башни в д.Карманкасы</t>
  </si>
  <si>
    <t>02.07.2020 16ч 20 мин</t>
  </si>
  <si>
    <t>Капитальный ремонт артезианской скважины с водонапорной башней в с. Юнга</t>
  </si>
  <si>
    <t>Капремонт водонапорной башни в д. Тойшево</t>
  </si>
  <si>
    <t>Капремонт водонапорной башни в д. Малые Татаркасы</t>
  </si>
  <si>
    <t>Капремонт водонапорной башни в с.Б.Сундырь</t>
  </si>
  <si>
    <t xml:space="preserve">Капитальный ремонт артезианской скважины в д.Кадикасы </t>
  </si>
  <si>
    <t>Капремонт водонапорной башни в д. Сендимир</t>
  </si>
  <si>
    <t>Капремонт водонапорной башни в д. Пикикасы</t>
  </si>
  <si>
    <t>Капремонт водонапорной башни в д. Мурзаково</t>
  </si>
  <si>
    <t>Капремонт водонапорной башни в с.Моргауши (ул. Мира)</t>
  </si>
  <si>
    <t xml:space="preserve">Капитальный ремонт артезианской скважины д.Мемеккасы </t>
  </si>
  <si>
    <t>Порецкий район</t>
  </si>
  <si>
    <t>Капитальный ремонт артезианской скважины № 2 в с. Порецкое</t>
  </si>
  <si>
    <t>Капитальный ремонт артезианской скважины № 3 в с. Порецкое</t>
  </si>
  <si>
    <t>Урмарский район</t>
  </si>
  <si>
    <t>Капремонт водонапорной башни на юго-западной окраине д. Большое Яниково</t>
  </si>
  <si>
    <t>02.07.2020 16ч 54 мин</t>
  </si>
  <si>
    <t>Капремонт водонапорной башни по ул. К. Маркса д. Большое Яниково</t>
  </si>
  <si>
    <t>Капремонт водонапорной башни д. Большие Чаки, Ленина</t>
  </si>
  <si>
    <t>Капремонт водонапорной башни д. Систеби, МТП</t>
  </si>
  <si>
    <t>Капремонт водонапорной башни д. Старое Муратово</t>
  </si>
  <si>
    <t>Капремонт водонапорной башни со скважиной МБОУ СОШ с. Мусирмы</t>
  </si>
  <si>
    <t xml:space="preserve"> Капремонт водонапорной башни д. Старые Урмары, пионерская</t>
  </si>
  <si>
    <t>Капремонт водонапорной башни д. Старые Урмары, Ленина</t>
  </si>
  <si>
    <t>Капремонт водонапорной башни д.Новое Муратово</t>
  </si>
  <si>
    <t>Капремонт водонапорной башни (Челкасы) пгт Урмары,</t>
  </si>
  <si>
    <t>Капремонт водонапорной башни (стадион) пгт Урмары,</t>
  </si>
  <si>
    <t>Капремонт водонапорной башни АТП пгт Урмары,</t>
  </si>
  <si>
    <t>Капремонт водонапорной башни с. Вознесенское</t>
  </si>
  <si>
    <t>Капремонт водонапорной башни с. Шоркистры</t>
  </si>
  <si>
    <t>Цивильский район</t>
  </si>
  <si>
    <t>Капремонт водонапорной башни д. Красная Горка</t>
  </si>
  <si>
    <t>26.06.2020 14ч 29мин</t>
  </si>
  <si>
    <t>Капремонт водонапорной башни д. Орбаши</t>
  </si>
  <si>
    <t>Капремонт водонапорной башни д. Янзакасы</t>
  </si>
  <si>
    <t>Капремонт водонапорной башни д. Вторые Вурманкасы</t>
  </si>
  <si>
    <t>Капремонт водонапорной башни д. Тебикасы</t>
  </si>
  <si>
    <t>Капремонт водонапорной башни д. Резинкино</t>
  </si>
  <si>
    <t>Капремонт водонапорной башни д. Первомайское</t>
  </si>
  <si>
    <t>Капремонт водонапорной башни д. Табанары</t>
  </si>
  <si>
    <t>Капремонт водонапорной башни д.Тюрары, 150метров на юго-запад от д.68 по ул. Школьная</t>
  </si>
  <si>
    <t>Капремонт водонапорной башни д.Тюрары, 850метров на восток от д.68 по ул. Школьная</t>
  </si>
  <si>
    <t>Капремонт водонапорной башни №2 п. Опытный, ул.Придорожная</t>
  </si>
  <si>
    <t>Капремонт водонапорной башни №1 п.Опытный,ул. Центральная</t>
  </si>
  <si>
    <t>Капремонт водонапорной башни №3 д.Искеево Яндуши</t>
  </si>
  <si>
    <t>Капремонт водонапорной башни с.Рындино</t>
  </si>
  <si>
    <t>Капремонт водонапорной башни д.П.Семеново</t>
  </si>
  <si>
    <t>Капремонт водонапорной башни д.Н.Кибекси</t>
  </si>
  <si>
    <t>Капремонт артезианской скважины и водонапорной башни д.Байгеево</t>
  </si>
  <si>
    <t>Капремонт водонапорных башен №1,2 д.Тувси</t>
  </si>
  <si>
    <t>Капремонт водонапорной башни д.Синьялы</t>
  </si>
  <si>
    <t xml:space="preserve">Капремонт водонапорной башни д.Чирши 110 метров от СТФ </t>
  </si>
  <si>
    <t xml:space="preserve">Капремонт водонапорной башни д.Чирши 150 метров от д. 51 по ул. Чиршинская </t>
  </si>
  <si>
    <t>Капремонт водонапорной башни д.Липсеры</t>
  </si>
  <si>
    <t>Капремонт водонапорной башни д.Коснарбоси</t>
  </si>
  <si>
    <t>Капремонт водонапорной башни д.Оттекасы</t>
  </si>
  <si>
    <t>Капремонт водонапорной башни д.Нюрши</t>
  </si>
  <si>
    <t>Капремонт водонапорной башни д.Чиричкасы</t>
  </si>
  <si>
    <t>Капремонт водозаборного узла с.Чурачики, ул.40лет Победы</t>
  </si>
  <si>
    <t>Капремонт водозаборного узла с.Чурачики, ул.Молодежная</t>
  </si>
  <si>
    <t>Капремонт водозаборного узла д.Камайкасы</t>
  </si>
  <si>
    <t>Чебоксарский район</t>
  </si>
  <si>
    <t>Капремонт водозаборного узла п.Сюктерка</t>
  </si>
  <si>
    <t>02.07.2020 16ч 55 мин</t>
  </si>
  <si>
    <t>Капремонт водозаборного узла д. Ойкасы</t>
  </si>
  <si>
    <t>Капремонт водозаборного узла д. Микши-Энзей по ул. Ленина</t>
  </si>
  <si>
    <t>Капремонт водозаборного узла д. Микши-Энзей ул. Зеленая</t>
  </si>
  <si>
    <t>Капремонт водозаборного узла д. Малый-Сундырь (становая)</t>
  </si>
  <si>
    <t>Капремонт водозаборного узла д. Малый-Сундырь Магистральная</t>
  </si>
  <si>
    <t>Капремонт водонапорной башни в д. Мемеши</t>
  </si>
  <si>
    <t>Капремонт водонапорной башни в д. Кшауши</t>
  </si>
  <si>
    <t>Капремонт водонапорной башни вд. Большие Котяки</t>
  </si>
  <si>
    <t>Капремонт водонапорной башни в д. Аначкасы</t>
  </si>
  <si>
    <t>Капремонт водонапорной башни в д. Мижеры</t>
  </si>
  <si>
    <t>Капремонт водонапорной башни в с. Янгильдино</t>
  </si>
  <si>
    <t>Шемуршинский район</t>
  </si>
  <si>
    <t>Капремонт водонапорной башни №2 с. Бичурга-Баишево</t>
  </si>
  <si>
    <t>02.07.2020 15ч 30мин</t>
  </si>
  <si>
    <t>Капремонт водонапорной башни №1 по ул.Лесная с. Бичурга-Баишево</t>
  </si>
  <si>
    <t>Капремонт водонапорной башни №1 д. Карабай-Шемурша</t>
  </si>
  <si>
    <t>Капремонт водонапорной башни №1 по ул. Кирова 27б в д.Большое Буяново</t>
  </si>
  <si>
    <t>Капремонт водонапорной башни №1 с. Трехизб-Шемурша</t>
  </si>
  <si>
    <t>Капремонт водонапорной башни №3 по возле фермы в с. Трехбалтаево</t>
  </si>
  <si>
    <t>Капремонт водонапорной башни №2 по ул. Советская в с. Трехбалтаево</t>
  </si>
  <si>
    <t>Капремонт водонапорной башни №1 по ул. Школьная в с. Трехбалтаево</t>
  </si>
  <si>
    <t>Капремонт водонапорной башни №1 по ул. Ленина в с.Шемурша</t>
  </si>
  <si>
    <t>Капремонт водонапорной башни №3 по ул. Совхозная в с.Шемурша</t>
  </si>
  <si>
    <t>Капремонт водонапорной башни №2 по ул. Ленина в с.Шемурша</t>
  </si>
  <si>
    <t>Капремонт водонапорной башни №4 по ул. 50 лет Октября в с.Шемурша</t>
  </si>
  <si>
    <t>Капремонт водонапорной башни №5 по ул. Лесхозная в с.Шемурша</t>
  </si>
  <si>
    <t>Капремонт водонапорной башни №6 по ул. Кудряшова в с.Шемурша</t>
  </si>
  <si>
    <t>Капремонт водонапорной башни №1 возле зернотока д. Новые Чукалы</t>
  </si>
  <si>
    <t>Ядринский район</t>
  </si>
  <si>
    <t xml:space="preserve"> Капремонт водонапорной башни в с. Ильина Гора</t>
  </si>
  <si>
    <t xml:space="preserve"> Капремонт водонапорной башни в д. Малое Кумаркино</t>
  </si>
  <si>
    <t xml:space="preserve"> Капремонт насосной станции в д. Малые Четаи</t>
  </si>
  <si>
    <t>Капремонт насосной станции в с. Большой Сундырь</t>
  </si>
  <si>
    <t>Капремонт насосной станции в  д.Егоркино</t>
  </si>
  <si>
    <t xml:space="preserve"> Капремонт водонапорной башни в с.Никольское</t>
  </si>
  <si>
    <t xml:space="preserve"> Капремонт водонапорной башни в д. Заштраночная</t>
  </si>
  <si>
    <t xml:space="preserve"> Капремонт водонапорной башни в д.Салугино</t>
  </si>
  <si>
    <t xml:space="preserve"> Капремонт водонапорной башни в д.Хирле-Сиры</t>
  </si>
  <si>
    <t xml:space="preserve"> Капремонт водонапорной башни в д.Якимкино</t>
  </si>
  <si>
    <t xml:space="preserve"> Капремонт 2-х водонапорных башен в с. Полянки</t>
  </si>
  <si>
    <t xml:space="preserve"> Капремонт водонапорной башни в д.Стрелецкая</t>
  </si>
  <si>
    <t>Капитальный ремонт трех насосных станций в с. Юваново</t>
  </si>
  <si>
    <t xml:space="preserve">Капитальный ремонт скважин №1, 2, 3 с устройством автомтического управления и дистанционного управления на водоводе  "Полянки"г.Ядрин </t>
  </si>
  <si>
    <t xml:space="preserve">Яльчикский район </t>
  </si>
  <si>
    <t xml:space="preserve">Капитальный ремонт водозаборнго узла с.Большая Таяба </t>
  </si>
  <si>
    <t>02.07.2020 13ч 10мин</t>
  </si>
  <si>
    <t>Капитальный ремонт водозаборнго узла д.Полевые Пинеры</t>
  </si>
  <si>
    <t>Капитальный ремонт водозаборнго узла д.Малая Таяба</t>
  </si>
  <si>
    <t>Капитальный ремонт водозаборнго узла д.Старое Янашево (ул. Йаламкас)</t>
  </si>
  <si>
    <t>Капитальный ремонт водозаборнго узла д.Старое Янашево (ул. Тукас)</t>
  </si>
  <si>
    <t>Капитальный ремонт водозаборнго узла д.Полевые Козыльяры</t>
  </si>
  <si>
    <t>Капитальный ремонт водозаборнго узла с.Янтиково</t>
  </si>
  <si>
    <t>Капитальный ремонт водозаборнго узла с. Яльчики (ул.Пушкина)</t>
  </si>
  <si>
    <t>Капитальный ремонт водозаборнго узла с. Яльчики (ул.Мира)</t>
  </si>
  <si>
    <t>Капитальный ремонт водозаборнго узла с. Яльчики (ул.Октябрьская)</t>
  </si>
  <si>
    <t>Капитальный ремонт водозаборнго узла с. Яльчики (ул.Андреева)</t>
  </si>
  <si>
    <t xml:space="preserve"> Янтиковский район</t>
  </si>
  <si>
    <t xml:space="preserve"> Капремонт водонапорной башни в д. Новое-Буяново</t>
  </si>
  <si>
    <t xml:space="preserve"> Капремонт водонапорной башни V=50м3 в д. Новое-Буяново</t>
  </si>
  <si>
    <t xml:space="preserve"> Капремонт водонапорной башни в с.Шимкусы</t>
  </si>
  <si>
    <r>
      <t xml:space="preserve">Капремонт водонапорной башни в </t>
    </r>
    <r>
      <rPr>
        <sz val="12"/>
        <color theme="1"/>
        <rFont val="Times New Roman"/>
        <family val="1"/>
        <charset val="204"/>
      </rPr>
      <t>д.Нижарово</t>
    </r>
  </si>
  <si>
    <t>Капремонт водонапорной башни в д.Новое Ишино</t>
  </si>
  <si>
    <t xml:space="preserve"> Капремонт водонапорной башни в с.Янтиково ул. Кирова</t>
  </si>
  <si>
    <t>Капремонт водонапорной башни в д.Подлесное</t>
  </si>
  <si>
    <t>Капремонт водонапорной башни в   д.Салагаево</t>
  </si>
  <si>
    <t xml:space="preserve"> Капремонт водонапорной башни в с.Русские-Норваши</t>
  </si>
  <si>
    <t>Капремонт водонапорной башни и водозаборной скважины в с.Алдиарово</t>
  </si>
  <si>
    <t>Капремонт водонапорной башни и водозаборной скважины в д.Беляево</t>
  </si>
  <si>
    <t>Капремонт водонапорной башни БР 25-15 д.Индычи</t>
  </si>
  <si>
    <t>Капремонт водонапорной башни БР19-9 д.Индырчи</t>
  </si>
  <si>
    <t>Капремонт водонапорной башни в д.Латышево</t>
  </si>
  <si>
    <t>г. Канаш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</si>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</sst>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8" formatCode="#,##0.00\ &quot;₽&quot;"/>
    <numFmt numFmtId="169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4" fillId="3" borderId="6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3" borderId="2" xfId="0" applyFont="1" applyFill="1" applyBorder="1" applyAlignment="1"/>
    <xf numFmtId="0" fontId="4" fillId="0" borderId="0" xfId="0" applyFont="1"/>
    <xf numFmtId="0" fontId="6" fillId="2" borderId="4" xfId="0" applyFont="1" applyFill="1" applyBorder="1" applyAlignment="1">
      <alignment vertical="center" wrapText="1"/>
    </xf>
    <xf numFmtId="0" fontId="2" fillId="4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/>
    <xf numFmtId="164" fontId="4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8" fontId="9" fillId="0" borderId="1" xfId="0" applyNumberFormat="1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16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M324"/>
  <sheetViews>
    <sheetView tabSelected="1" view="pageBreakPreview" topLeftCell="A296" zoomScale="90" zoomScaleNormal="100" zoomScaleSheetLayoutView="90" workbookViewId="0">
      <selection activeCell="S308" sqref="S308"/>
    </sheetView>
  </sheetViews>
  <sheetFormatPr defaultRowHeight="15" x14ac:dyDescent="0.25"/>
  <cols>
    <col min="1" max="1" width="38.7109375" customWidth="1"/>
    <col min="2" max="2" width="13.140625" customWidth="1"/>
    <col min="5" max="5" width="9.5703125" customWidth="1"/>
    <col min="7" max="7" width="7.85546875" customWidth="1"/>
    <col min="9" max="9" width="11.5703125" customWidth="1"/>
    <col min="19" max="19" width="14.28515625" style="10" customWidth="1"/>
    <col min="20" max="20" width="9.140625" style="10"/>
    <col min="21" max="21" width="12.140625" style="10" hidden="1" customWidth="1"/>
  </cols>
  <sheetData>
    <row r="1" spans="1:21" ht="15.75" x14ac:dyDescent="0.25">
      <c r="S1" s="1" t="s">
        <v>0</v>
      </c>
      <c r="T1" s="1"/>
      <c r="U1" s="1"/>
    </row>
    <row r="2" spans="1:21" ht="54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4.75" customHeight="1" x14ac:dyDescent="0.25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5</v>
      </c>
      <c r="T3" s="5" t="s">
        <v>6</v>
      </c>
      <c r="U3" s="6"/>
    </row>
    <row r="4" spans="1:21" ht="15.75" customHeight="1" x14ac:dyDescent="0.25">
      <c r="A4" s="3"/>
      <c r="B4" s="3"/>
      <c r="C4" s="3" t="s">
        <v>7</v>
      </c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8</v>
      </c>
      <c r="O4" s="3"/>
      <c r="P4" s="3"/>
      <c r="Q4" s="3"/>
      <c r="R4" s="3"/>
      <c r="S4" s="7"/>
      <c r="T4" s="7"/>
      <c r="U4" s="8" t="s">
        <v>9</v>
      </c>
    </row>
    <row r="5" spans="1:21" ht="15.75" customHeight="1" x14ac:dyDescent="0.25">
      <c r="A5" s="3"/>
      <c r="B5" s="3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7"/>
      <c r="T5" s="7"/>
      <c r="U5" s="8"/>
    </row>
    <row r="6" spans="1:2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8"/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9"/>
      <c r="T7" s="9"/>
      <c r="U7" s="8"/>
    </row>
    <row r="8" spans="1:21" hidden="1" x14ac:dyDescent="0.25"/>
    <row r="9" spans="1:21" hidden="1" x14ac:dyDescent="0.25"/>
    <row r="10" spans="1:21" ht="15.75" hidden="1" customHeight="1" x14ac:dyDescent="0.25">
      <c r="I10">
        <v>1198210</v>
      </c>
    </row>
    <row r="11" spans="1:21" ht="15.75" hidden="1" customHeight="1" x14ac:dyDescent="0.25">
      <c r="I11">
        <v>3108910</v>
      </c>
    </row>
    <row r="12" spans="1:21" hidden="1" x14ac:dyDescent="0.25">
      <c r="I12">
        <v>272940</v>
      </c>
    </row>
    <row r="13" spans="1:21" hidden="1" x14ac:dyDescent="0.25">
      <c r="I13">
        <v>801940</v>
      </c>
    </row>
    <row r="14" spans="1:21" hidden="1" x14ac:dyDescent="0.25">
      <c r="I14">
        <v>231380</v>
      </c>
    </row>
    <row r="15" spans="1:21" hidden="1" x14ac:dyDescent="0.25">
      <c r="I15">
        <v>789020</v>
      </c>
    </row>
    <row r="16" spans="1:21" hidden="1" x14ac:dyDescent="0.25">
      <c r="I16">
        <v>783760</v>
      </c>
    </row>
    <row r="17" spans="1:21" hidden="1" x14ac:dyDescent="0.25">
      <c r="I17">
        <v>211970</v>
      </c>
    </row>
    <row r="18" spans="1:21" hidden="1" x14ac:dyDescent="0.25">
      <c r="I18">
        <v>217690</v>
      </c>
    </row>
    <row r="19" spans="1:21" hidden="1" x14ac:dyDescent="0.25">
      <c r="E19" s="11">
        <v>261970158</v>
      </c>
      <c r="G19" s="11">
        <v>254354338</v>
      </c>
      <c r="I19" s="11">
        <f>SUM(I10:I18)</f>
        <v>7615820</v>
      </c>
      <c r="K19" s="12">
        <f>E19-G19-I19</f>
        <v>0</v>
      </c>
    </row>
    <row r="20" spans="1:21" hidden="1" x14ac:dyDescent="0.25"/>
    <row r="21" spans="1:21" hidden="1" x14ac:dyDescent="0.25"/>
    <row r="22" spans="1:21" s="15" customFormat="1" ht="15.75" x14ac:dyDescent="0.25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>
        <f>SUM(S23:S24)</f>
        <v>3055.9700000000003</v>
      </c>
      <c r="T22" s="14">
        <f t="shared" ref="T22:U22" si="0">SUM(T23:T24)</f>
        <v>2</v>
      </c>
      <c r="U22" s="14">
        <f t="shared" si="0"/>
        <v>2902</v>
      </c>
    </row>
    <row r="23" spans="1:21" s="19" customFormat="1" ht="43.5" customHeight="1" x14ac:dyDescent="0.25">
      <c r="A23" s="16" t="s">
        <v>27</v>
      </c>
      <c r="B23" s="17" t="s">
        <v>28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0</v>
      </c>
      <c r="Q23" s="17">
        <v>1</v>
      </c>
      <c r="R23" s="17">
        <v>1</v>
      </c>
      <c r="S23" s="17">
        <v>1354.96</v>
      </c>
      <c r="T23" s="17">
        <v>1</v>
      </c>
      <c r="U23" s="17">
        <v>1287</v>
      </c>
    </row>
    <row r="24" spans="1:21" s="19" customFormat="1" ht="47.25" x14ac:dyDescent="0.25">
      <c r="A24" s="16" t="s">
        <v>29</v>
      </c>
      <c r="B24" s="20" t="s">
        <v>28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0</v>
      </c>
      <c r="Q24" s="17">
        <v>1</v>
      </c>
      <c r="R24" s="17">
        <v>1</v>
      </c>
      <c r="S24" s="17">
        <v>1701.01</v>
      </c>
      <c r="T24" s="17">
        <v>1</v>
      </c>
      <c r="U24" s="17">
        <v>1615</v>
      </c>
    </row>
    <row r="25" spans="1:21" s="19" customFormat="1" ht="15.75" x14ac:dyDescent="0.25">
      <c r="A25" s="22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>
        <f>SUM(S26:S47)</f>
        <v>29063.88</v>
      </c>
      <c r="T25" s="23">
        <f t="shared" ref="T25:U25" si="1">SUM(T26:T47)</f>
        <v>22</v>
      </c>
      <c r="U25" s="23">
        <f t="shared" si="1"/>
        <v>27602</v>
      </c>
    </row>
    <row r="26" spans="1:21" s="19" customFormat="1" ht="47.25" x14ac:dyDescent="0.25">
      <c r="A26" s="16" t="s">
        <v>31</v>
      </c>
      <c r="B26" s="20" t="s">
        <v>32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0</v>
      </c>
      <c r="R26" s="17">
        <v>0</v>
      </c>
      <c r="S26" s="17">
        <v>1206.9100000000001</v>
      </c>
      <c r="T26" s="17">
        <v>1</v>
      </c>
      <c r="U26" s="17">
        <v>1146</v>
      </c>
    </row>
    <row r="27" spans="1:21" s="19" customFormat="1" ht="47.25" x14ac:dyDescent="0.25">
      <c r="A27" s="16" t="s">
        <v>33</v>
      </c>
      <c r="B27" s="20" t="s">
        <v>32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0</v>
      </c>
      <c r="R27" s="17">
        <v>0</v>
      </c>
      <c r="S27" s="17">
        <v>1239.07</v>
      </c>
      <c r="T27" s="17">
        <v>1</v>
      </c>
      <c r="U27" s="17">
        <v>1177</v>
      </c>
    </row>
    <row r="28" spans="1:21" s="19" customFormat="1" ht="47.25" x14ac:dyDescent="0.25">
      <c r="A28" s="16" t="s">
        <v>34</v>
      </c>
      <c r="B28" s="20" t="s">
        <v>32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0</v>
      </c>
      <c r="R28" s="17">
        <v>0</v>
      </c>
      <c r="S28" s="17">
        <v>604.91999999999996</v>
      </c>
      <c r="T28" s="17">
        <v>1</v>
      </c>
      <c r="U28" s="17">
        <v>574</v>
      </c>
    </row>
    <row r="29" spans="1:21" s="19" customFormat="1" ht="47.25" x14ac:dyDescent="0.25">
      <c r="A29" s="16" t="s">
        <v>35</v>
      </c>
      <c r="B29" s="20" t="s">
        <v>32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0</v>
      </c>
      <c r="R29" s="17">
        <v>0</v>
      </c>
      <c r="S29" s="17">
        <v>1343.43</v>
      </c>
      <c r="T29" s="17">
        <v>1</v>
      </c>
      <c r="U29" s="17">
        <v>1276</v>
      </c>
    </row>
    <row r="30" spans="1:21" s="19" customFormat="1" ht="47.25" x14ac:dyDescent="0.25">
      <c r="A30" s="16" t="s">
        <v>36</v>
      </c>
      <c r="B30" s="20" t="s">
        <v>32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0</v>
      </c>
      <c r="R30" s="17">
        <v>0</v>
      </c>
      <c r="S30" s="17">
        <v>1343.37</v>
      </c>
      <c r="T30" s="17">
        <v>1</v>
      </c>
      <c r="U30" s="17">
        <v>1276</v>
      </c>
    </row>
    <row r="31" spans="1:21" s="19" customFormat="1" ht="47.25" x14ac:dyDescent="0.25">
      <c r="A31" s="16" t="s">
        <v>37</v>
      </c>
      <c r="B31" s="20" t="s">
        <v>32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0</v>
      </c>
      <c r="R31" s="17">
        <v>0</v>
      </c>
      <c r="S31" s="17">
        <v>1321.15</v>
      </c>
      <c r="T31" s="17">
        <v>1</v>
      </c>
      <c r="U31" s="17">
        <v>1255</v>
      </c>
    </row>
    <row r="32" spans="1:21" s="19" customFormat="1" ht="47.25" x14ac:dyDescent="0.25">
      <c r="A32" s="16" t="s">
        <v>38</v>
      </c>
      <c r="B32" s="20" t="s">
        <v>32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0</v>
      </c>
      <c r="R32" s="17">
        <v>0</v>
      </c>
      <c r="S32" s="17">
        <v>1325.46</v>
      </c>
      <c r="T32" s="17">
        <v>1</v>
      </c>
      <c r="U32" s="17">
        <v>1259</v>
      </c>
    </row>
    <row r="33" spans="1:21" s="19" customFormat="1" ht="31.5" x14ac:dyDescent="0.25">
      <c r="A33" s="26" t="s">
        <v>39</v>
      </c>
      <c r="B33" s="20" t="s">
        <v>32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0</v>
      </c>
      <c r="Q33" s="17">
        <v>1</v>
      </c>
      <c r="R33" s="17">
        <v>1</v>
      </c>
      <c r="S33" s="17">
        <v>1131.24</v>
      </c>
      <c r="T33" s="17">
        <v>1</v>
      </c>
      <c r="U33" s="17">
        <v>1074</v>
      </c>
    </row>
    <row r="34" spans="1:21" s="19" customFormat="1" ht="31.5" x14ac:dyDescent="0.25">
      <c r="A34" s="26" t="s">
        <v>40</v>
      </c>
      <c r="B34" s="20" t="s">
        <v>32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0</v>
      </c>
      <c r="Q34" s="17">
        <v>1</v>
      </c>
      <c r="R34" s="17">
        <v>1</v>
      </c>
      <c r="S34" s="17">
        <v>1992.58</v>
      </c>
      <c r="T34" s="17">
        <v>1</v>
      </c>
      <c r="U34" s="17">
        <v>1892</v>
      </c>
    </row>
    <row r="35" spans="1:21" s="19" customFormat="1" ht="31.5" x14ac:dyDescent="0.25">
      <c r="A35" s="26" t="s">
        <v>41</v>
      </c>
      <c r="B35" s="20" t="s">
        <v>32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0</v>
      </c>
      <c r="Q35" s="17">
        <v>1</v>
      </c>
      <c r="R35" s="17">
        <v>1</v>
      </c>
      <c r="S35" s="17">
        <v>1025.3800000000001</v>
      </c>
      <c r="T35" s="17">
        <v>1</v>
      </c>
      <c r="U35" s="17">
        <v>974</v>
      </c>
    </row>
    <row r="36" spans="1:21" s="19" customFormat="1" ht="31.5" x14ac:dyDescent="0.25">
      <c r="A36" s="27" t="s">
        <v>42</v>
      </c>
      <c r="B36" s="20" t="s">
        <v>32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17">
        <v>1</v>
      </c>
      <c r="P36" s="17">
        <v>0</v>
      </c>
      <c r="Q36" s="17">
        <v>1</v>
      </c>
      <c r="R36" s="17">
        <v>1</v>
      </c>
      <c r="S36" s="17">
        <v>2901.43</v>
      </c>
      <c r="T36" s="17">
        <v>1</v>
      </c>
      <c r="U36" s="17">
        <v>2756</v>
      </c>
    </row>
    <row r="37" spans="1:21" s="19" customFormat="1" ht="31.5" x14ac:dyDescent="0.25">
      <c r="A37" s="26" t="s">
        <v>43</v>
      </c>
      <c r="B37" s="20" t="s">
        <v>32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0</v>
      </c>
      <c r="Q37" s="17">
        <v>1</v>
      </c>
      <c r="R37" s="17">
        <v>1</v>
      </c>
      <c r="S37" s="17">
        <v>1481.09</v>
      </c>
      <c r="T37" s="17">
        <v>1</v>
      </c>
      <c r="U37" s="17">
        <v>1407</v>
      </c>
    </row>
    <row r="38" spans="1:21" s="19" customFormat="1" ht="31.5" x14ac:dyDescent="0.25">
      <c r="A38" s="26" t="s">
        <v>44</v>
      </c>
      <c r="B38" s="20" t="s">
        <v>32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0</v>
      </c>
      <c r="Q38" s="17">
        <v>1</v>
      </c>
      <c r="R38" s="17">
        <v>1</v>
      </c>
      <c r="S38" s="17">
        <v>1419.98</v>
      </c>
      <c r="T38" s="17">
        <v>1</v>
      </c>
      <c r="U38" s="17">
        <v>1348</v>
      </c>
    </row>
    <row r="39" spans="1:21" s="19" customFormat="1" ht="31.5" x14ac:dyDescent="0.25">
      <c r="A39" s="26" t="s">
        <v>45</v>
      </c>
      <c r="B39" s="20" t="s">
        <v>32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0</v>
      </c>
      <c r="Q39" s="17">
        <v>1</v>
      </c>
      <c r="R39" s="17">
        <v>1</v>
      </c>
      <c r="S39" s="17">
        <v>1408.24</v>
      </c>
      <c r="T39" s="17">
        <v>1</v>
      </c>
      <c r="U39" s="17">
        <v>1337</v>
      </c>
    </row>
    <row r="40" spans="1:21" s="19" customFormat="1" ht="31.5" x14ac:dyDescent="0.25">
      <c r="A40" s="26" t="s">
        <v>46</v>
      </c>
      <c r="B40" s="20" t="s">
        <v>32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0</v>
      </c>
      <c r="Q40" s="17">
        <v>1</v>
      </c>
      <c r="R40" s="17">
        <v>1</v>
      </c>
      <c r="S40" s="17">
        <v>1209.4000000000001</v>
      </c>
      <c r="T40" s="17">
        <v>1</v>
      </c>
      <c r="U40" s="17">
        <v>1148</v>
      </c>
    </row>
    <row r="41" spans="1:21" s="19" customFormat="1" ht="31.5" x14ac:dyDescent="0.25">
      <c r="A41" s="26" t="s">
        <v>47</v>
      </c>
      <c r="B41" s="20" t="s">
        <v>32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0</v>
      </c>
      <c r="Q41" s="17">
        <v>1</v>
      </c>
      <c r="R41" s="17">
        <v>1</v>
      </c>
      <c r="S41" s="17">
        <v>1473.57</v>
      </c>
      <c r="T41" s="17">
        <v>1</v>
      </c>
      <c r="U41" s="17">
        <v>1399</v>
      </c>
    </row>
    <row r="42" spans="1:21" s="19" customFormat="1" ht="31.5" x14ac:dyDescent="0.25">
      <c r="A42" s="26" t="s">
        <v>48</v>
      </c>
      <c r="B42" s="20" t="s">
        <v>32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0</v>
      </c>
      <c r="Q42" s="17">
        <v>1</v>
      </c>
      <c r="R42" s="17">
        <v>1</v>
      </c>
      <c r="S42" s="17">
        <v>1500.19</v>
      </c>
      <c r="T42" s="17">
        <v>1</v>
      </c>
      <c r="U42" s="17">
        <v>1425</v>
      </c>
    </row>
    <row r="43" spans="1:21" s="19" customFormat="1" ht="31.5" x14ac:dyDescent="0.25">
      <c r="A43" s="26" t="s">
        <v>49</v>
      </c>
      <c r="B43" s="20" t="s">
        <v>32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0</v>
      </c>
      <c r="Q43" s="17">
        <v>1</v>
      </c>
      <c r="R43" s="17">
        <v>1</v>
      </c>
      <c r="S43" s="17">
        <v>699.41</v>
      </c>
      <c r="T43" s="17">
        <v>1</v>
      </c>
      <c r="U43" s="17">
        <v>664</v>
      </c>
    </row>
    <row r="44" spans="1:21" s="19" customFormat="1" ht="31.5" x14ac:dyDescent="0.25">
      <c r="A44" s="26" t="s">
        <v>50</v>
      </c>
      <c r="B44" s="20" t="s">
        <v>32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0</v>
      </c>
      <c r="Q44" s="17">
        <v>1</v>
      </c>
      <c r="R44" s="17">
        <v>1</v>
      </c>
      <c r="S44" s="17">
        <v>744.22</v>
      </c>
      <c r="T44" s="17">
        <v>1</v>
      </c>
      <c r="U44" s="17">
        <v>707</v>
      </c>
    </row>
    <row r="45" spans="1:21" s="19" customFormat="1" ht="31.5" x14ac:dyDescent="0.25">
      <c r="A45" s="26" t="s">
        <v>51</v>
      </c>
      <c r="B45" s="20" t="s">
        <v>32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0</v>
      </c>
      <c r="Q45" s="17">
        <v>1</v>
      </c>
      <c r="R45" s="17">
        <v>1</v>
      </c>
      <c r="S45" s="17">
        <v>1321.1</v>
      </c>
      <c r="T45" s="17">
        <v>1</v>
      </c>
      <c r="U45" s="17">
        <v>1255</v>
      </c>
    </row>
    <row r="46" spans="1:21" s="19" customFormat="1" ht="31.5" x14ac:dyDescent="0.25">
      <c r="A46" s="26" t="s">
        <v>52</v>
      </c>
      <c r="B46" s="20" t="s">
        <v>32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0</v>
      </c>
      <c r="Q46" s="17">
        <v>1</v>
      </c>
      <c r="R46" s="17">
        <v>1</v>
      </c>
      <c r="S46" s="17">
        <v>1204.23</v>
      </c>
      <c r="T46" s="17">
        <v>1</v>
      </c>
      <c r="U46" s="17">
        <v>1144</v>
      </c>
    </row>
    <row r="47" spans="1:21" s="19" customFormat="1" ht="31.5" x14ac:dyDescent="0.25">
      <c r="A47" s="26" t="s">
        <v>53</v>
      </c>
      <c r="B47" s="20" t="s">
        <v>32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0</v>
      </c>
      <c r="Q47" s="17">
        <v>1</v>
      </c>
      <c r="R47" s="17">
        <v>1</v>
      </c>
      <c r="S47" s="17">
        <v>1167.51</v>
      </c>
      <c r="T47" s="17">
        <v>1</v>
      </c>
      <c r="U47" s="17">
        <v>1109</v>
      </c>
    </row>
    <row r="48" spans="1:21" s="30" customFormat="1" ht="15.75" x14ac:dyDescent="0.25">
      <c r="A48" s="29" t="s">
        <v>54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3">
        <f>SUM(S49:S53)</f>
        <v>2539.7600000000002</v>
      </c>
      <c r="T48" s="23">
        <f t="shared" ref="T48:U48" si="2">SUM(T49:T53)</f>
        <v>5</v>
      </c>
      <c r="U48" s="23">
        <f t="shared" si="2"/>
        <v>2384</v>
      </c>
    </row>
    <row r="49" spans="1:21" s="19" customFormat="1" ht="47.25" x14ac:dyDescent="0.25">
      <c r="A49" s="27" t="s">
        <v>55</v>
      </c>
      <c r="B49" s="31" t="s">
        <v>56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0</v>
      </c>
      <c r="R49" s="17">
        <v>0</v>
      </c>
      <c r="S49" s="17">
        <v>523.38</v>
      </c>
      <c r="T49" s="17">
        <v>1</v>
      </c>
      <c r="U49" s="17">
        <v>491</v>
      </c>
    </row>
    <row r="50" spans="1:21" s="19" customFormat="1" ht="47.25" x14ac:dyDescent="0.25">
      <c r="A50" s="27" t="s">
        <v>57</v>
      </c>
      <c r="B50" s="31" t="s">
        <v>56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0</v>
      </c>
      <c r="R50" s="17">
        <v>0</v>
      </c>
      <c r="S50" s="17">
        <v>569.11</v>
      </c>
      <c r="T50" s="17">
        <v>1</v>
      </c>
      <c r="U50" s="17">
        <v>534</v>
      </c>
    </row>
    <row r="51" spans="1:21" s="19" customFormat="1" ht="47.25" x14ac:dyDescent="0.25">
      <c r="A51" s="27" t="s">
        <v>58</v>
      </c>
      <c r="B51" s="31" t="s">
        <v>56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0</v>
      </c>
      <c r="R51" s="17">
        <v>0</v>
      </c>
      <c r="S51" s="17">
        <v>503.51</v>
      </c>
      <c r="T51" s="17">
        <v>1</v>
      </c>
      <c r="U51" s="17">
        <v>473</v>
      </c>
    </row>
    <row r="52" spans="1:21" s="19" customFormat="1" ht="47.25" x14ac:dyDescent="0.25">
      <c r="A52" s="27" t="s">
        <v>59</v>
      </c>
      <c r="B52" s="31" t="s">
        <v>56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0</v>
      </c>
      <c r="R52" s="17">
        <v>0</v>
      </c>
      <c r="S52" s="17">
        <v>528.41999999999996</v>
      </c>
      <c r="T52" s="17">
        <v>1</v>
      </c>
      <c r="U52" s="17">
        <v>496</v>
      </c>
    </row>
    <row r="53" spans="1:21" s="19" customFormat="1" ht="65.25" customHeight="1" x14ac:dyDescent="0.25">
      <c r="A53" s="27" t="s">
        <v>60</v>
      </c>
      <c r="B53" s="31" t="s">
        <v>56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0</v>
      </c>
      <c r="R53" s="17">
        <v>0</v>
      </c>
      <c r="S53" s="17">
        <v>415.34</v>
      </c>
      <c r="T53" s="17">
        <v>1</v>
      </c>
      <c r="U53" s="17">
        <v>390</v>
      </c>
    </row>
    <row r="54" spans="1:21" s="19" customFormat="1" ht="15.75" x14ac:dyDescent="0.25">
      <c r="A54" s="29" t="s">
        <v>61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3">
        <f>SUM(S55)</f>
        <v>1399.67</v>
      </c>
      <c r="T54" s="23">
        <f t="shared" ref="T54:U54" si="3">SUM(T55)</f>
        <v>1</v>
      </c>
      <c r="U54" s="23">
        <f t="shared" si="3"/>
        <v>1287</v>
      </c>
    </row>
    <row r="55" spans="1:21" s="19" customFormat="1" ht="47.25" x14ac:dyDescent="0.25">
      <c r="A55" s="16" t="s">
        <v>62</v>
      </c>
      <c r="B55" s="17" t="s">
        <v>63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0</v>
      </c>
      <c r="Q55" s="17">
        <v>1</v>
      </c>
      <c r="R55" s="17">
        <v>1</v>
      </c>
      <c r="S55" s="17">
        <v>1399.67</v>
      </c>
      <c r="T55" s="17">
        <v>1</v>
      </c>
      <c r="U55" s="17">
        <v>1287</v>
      </c>
    </row>
    <row r="56" spans="1:21" s="19" customFormat="1" ht="15.75" x14ac:dyDescent="0.25">
      <c r="A56" s="29" t="s">
        <v>64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3">
        <f>SUM(S57:S69)</f>
        <v>11941.400000000001</v>
      </c>
      <c r="T56" s="23">
        <f t="shared" ref="T56:U56" si="4">SUM(T57:T69)</f>
        <v>13</v>
      </c>
      <c r="U56" s="23">
        <f t="shared" si="4"/>
        <v>11219</v>
      </c>
    </row>
    <row r="57" spans="1:21" s="19" customFormat="1" ht="47.25" x14ac:dyDescent="0.25">
      <c r="A57" s="33" t="s">
        <v>65</v>
      </c>
      <c r="B57" s="20" t="s">
        <v>66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0</v>
      </c>
      <c r="Q57" s="17">
        <v>1</v>
      </c>
      <c r="R57" s="17">
        <v>1</v>
      </c>
      <c r="S57" s="17">
        <v>850.37</v>
      </c>
      <c r="T57" s="17">
        <v>1</v>
      </c>
      <c r="U57" s="17">
        <v>799</v>
      </c>
    </row>
    <row r="58" spans="1:21" s="19" customFormat="1" ht="47.25" x14ac:dyDescent="0.25">
      <c r="A58" s="33" t="s">
        <v>67</v>
      </c>
      <c r="B58" s="20" t="s">
        <v>66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0</v>
      </c>
      <c r="Q58" s="17">
        <v>1</v>
      </c>
      <c r="R58" s="17">
        <v>1</v>
      </c>
      <c r="S58" s="17">
        <v>1578.36</v>
      </c>
      <c r="T58" s="17">
        <v>1</v>
      </c>
      <c r="U58" s="17">
        <v>1483</v>
      </c>
    </row>
    <row r="59" spans="1:21" s="19" customFormat="1" ht="47.25" x14ac:dyDescent="0.25">
      <c r="A59" s="33" t="s">
        <v>68</v>
      </c>
      <c r="B59" s="20" t="s">
        <v>66</v>
      </c>
      <c r="C59" s="17">
        <v>1</v>
      </c>
      <c r="D59" s="21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21">
        <v>1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0</v>
      </c>
      <c r="Q59" s="17">
        <v>1</v>
      </c>
      <c r="R59" s="17">
        <v>1</v>
      </c>
      <c r="S59" s="17">
        <v>1644.4</v>
      </c>
      <c r="T59" s="17">
        <v>1</v>
      </c>
      <c r="U59" s="17">
        <v>1545</v>
      </c>
    </row>
    <row r="60" spans="1:21" s="19" customFormat="1" ht="31.5" x14ac:dyDescent="0.25">
      <c r="A60" s="33" t="s">
        <v>69</v>
      </c>
      <c r="B60" s="20" t="s">
        <v>66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0</v>
      </c>
      <c r="Q60" s="17">
        <v>1</v>
      </c>
      <c r="R60" s="17">
        <v>1</v>
      </c>
      <c r="S60" s="17">
        <v>944.98</v>
      </c>
      <c r="T60" s="17">
        <v>1</v>
      </c>
      <c r="U60" s="17">
        <v>888</v>
      </c>
    </row>
    <row r="61" spans="1:21" s="19" customFormat="1" ht="47.25" x14ac:dyDescent="0.25">
      <c r="A61" s="33" t="s">
        <v>70</v>
      </c>
      <c r="B61" s="20" t="s">
        <v>66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>
        <v>0</v>
      </c>
      <c r="Q61" s="17">
        <v>1</v>
      </c>
      <c r="R61" s="17">
        <v>1</v>
      </c>
      <c r="S61" s="17">
        <v>886.25</v>
      </c>
      <c r="T61" s="17">
        <v>1</v>
      </c>
      <c r="U61" s="17">
        <v>833</v>
      </c>
    </row>
    <row r="62" spans="1:21" s="19" customFormat="1" ht="47.25" x14ac:dyDescent="0.25">
      <c r="A62" s="33" t="s">
        <v>71</v>
      </c>
      <c r="B62" s="20" t="s">
        <v>66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0</v>
      </c>
      <c r="Q62" s="17">
        <v>1</v>
      </c>
      <c r="R62" s="17">
        <v>1</v>
      </c>
      <c r="S62" s="17">
        <v>1555.8</v>
      </c>
      <c r="T62" s="17">
        <v>1</v>
      </c>
      <c r="U62" s="17">
        <v>1462</v>
      </c>
    </row>
    <row r="63" spans="1:21" s="19" customFormat="1" ht="47.25" x14ac:dyDescent="0.25">
      <c r="A63" s="33" t="s">
        <v>72</v>
      </c>
      <c r="B63" s="20" t="s">
        <v>66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0</v>
      </c>
      <c r="Q63" s="17">
        <v>1</v>
      </c>
      <c r="R63" s="17">
        <v>1</v>
      </c>
      <c r="S63" s="17">
        <v>599.35</v>
      </c>
      <c r="T63" s="17">
        <v>1</v>
      </c>
      <c r="U63" s="17">
        <v>563</v>
      </c>
    </row>
    <row r="64" spans="1:21" s="19" customFormat="1" ht="47.25" x14ac:dyDescent="0.25">
      <c r="A64" s="33" t="s">
        <v>73</v>
      </c>
      <c r="B64" s="20" t="s">
        <v>66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0</v>
      </c>
      <c r="R64" s="17">
        <v>0</v>
      </c>
      <c r="S64" s="17">
        <v>626.12</v>
      </c>
      <c r="T64" s="17">
        <v>1</v>
      </c>
      <c r="U64" s="17">
        <v>588</v>
      </c>
    </row>
    <row r="65" spans="1:21" s="19" customFormat="1" ht="47.25" x14ac:dyDescent="0.25">
      <c r="A65" s="33" t="s">
        <v>74</v>
      </c>
      <c r="B65" s="20" t="s">
        <v>66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P65" s="17">
        <v>1</v>
      </c>
      <c r="Q65" s="17">
        <v>0</v>
      </c>
      <c r="R65" s="17">
        <v>0</v>
      </c>
      <c r="S65" s="17">
        <v>458.99</v>
      </c>
      <c r="T65" s="17">
        <v>1</v>
      </c>
      <c r="U65" s="17">
        <v>431</v>
      </c>
    </row>
    <row r="66" spans="1:21" s="19" customFormat="1" ht="47.25" x14ac:dyDescent="0.25">
      <c r="A66" s="33" t="s">
        <v>75</v>
      </c>
      <c r="B66" s="20" t="s">
        <v>66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0</v>
      </c>
      <c r="Q66" s="17">
        <v>1</v>
      </c>
      <c r="R66" s="17">
        <v>1</v>
      </c>
      <c r="S66" s="17">
        <v>395.55</v>
      </c>
      <c r="T66" s="17">
        <v>1</v>
      </c>
      <c r="U66" s="17">
        <v>371</v>
      </c>
    </row>
    <row r="67" spans="1:21" s="19" customFormat="1" ht="47.25" x14ac:dyDescent="0.25">
      <c r="A67" s="33" t="s">
        <v>76</v>
      </c>
      <c r="B67" s="20" t="s">
        <v>66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0</v>
      </c>
      <c r="R67" s="17">
        <v>0</v>
      </c>
      <c r="S67" s="17">
        <v>386.57</v>
      </c>
      <c r="T67" s="17">
        <v>1</v>
      </c>
      <c r="U67" s="17">
        <v>363</v>
      </c>
    </row>
    <row r="68" spans="1:21" s="32" customFormat="1" ht="47.25" x14ac:dyDescent="0.25">
      <c r="A68" s="33" t="s">
        <v>77</v>
      </c>
      <c r="B68" s="20" t="s">
        <v>66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0</v>
      </c>
      <c r="Q68" s="17">
        <v>1</v>
      </c>
      <c r="R68" s="17">
        <v>1</v>
      </c>
      <c r="S68" s="17">
        <v>816.45</v>
      </c>
      <c r="T68" s="17">
        <v>1</v>
      </c>
      <c r="U68" s="17">
        <v>767</v>
      </c>
    </row>
    <row r="69" spans="1:21" s="19" customFormat="1" ht="47.25" x14ac:dyDescent="0.25">
      <c r="A69" s="33" t="s">
        <v>78</v>
      </c>
      <c r="B69" s="20" t="s">
        <v>66</v>
      </c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0</v>
      </c>
      <c r="Q69" s="17">
        <v>1</v>
      </c>
      <c r="R69" s="17">
        <v>1</v>
      </c>
      <c r="S69" s="17">
        <v>1198.21</v>
      </c>
      <c r="T69" s="17">
        <v>1</v>
      </c>
      <c r="U69" s="17">
        <v>1126</v>
      </c>
    </row>
    <row r="70" spans="1:21" s="19" customFormat="1" ht="15.75" x14ac:dyDescent="0.25">
      <c r="A70" s="29" t="s">
        <v>79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3">
        <f>SUM(S71:S86)</f>
        <v>5415.94</v>
      </c>
      <c r="T70" s="23">
        <f t="shared" ref="T70:U70" si="5">SUM(T71:T86)</f>
        <v>16</v>
      </c>
      <c r="U70" s="23">
        <f t="shared" si="5"/>
        <v>5136</v>
      </c>
    </row>
    <row r="71" spans="1:21" s="19" customFormat="1" ht="47.25" x14ac:dyDescent="0.25">
      <c r="A71" s="33" t="s">
        <v>80</v>
      </c>
      <c r="B71" s="20" t="s">
        <v>81</v>
      </c>
      <c r="C71" s="17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24">
        <v>0</v>
      </c>
      <c r="P71" s="24">
        <v>0</v>
      </c>
      <c r="Q71" s="24">
        <v>1</v>
      </c>
      <c r="R71" s="24">
        <v>1</v>
      </c>
      <c r="S71" s="21">
        <v>247.91</v>
      </c>
      <c r="T71" s="17">
        <v>1</v>
      </c>
      <c r="U71" s="17">
        <v>235</v>
      </c>
    </row>
    <row r="72" spans="1:21" s="19" customFormat="1" ht="50.25" customHeight="1" x14ac:dyDescent="0.25">
      <c r="A72" s="33" t="s">
        <v>82</v>
      </c>
      <c r="B72" s="20" t="s">
        <v>81</v>
      </c>
      <c r="C72" s="17">
        <v>1</v>
      </c>
      <c r="D72" s="17">
        <v>1</v>
      </c>
      <c r="E72" s="17">
        <v>1</v>
      </c>
      <c r="F72" s="21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24">
        <v>0</v>
      </c>
      <c r="P72" s="24">
        <v>0</v>
      </c>
      <c r="Q72" s="24">
        <v>1</v>
      </c>
      <c r="R72" s="24">
        <v>1</v>
      </c>
      <c r="S72" s="21">
        <v>699.82</v>
      </c>
      <c r="T72" s="17">
        <v>1</v>
      </c>
      <c r="U72" s="17">
        <v>664</v>
      </c>
    </row>
    <row r="73" spans="1:21" s="19" customFormat="1" ht="31.5" x14ac:dyDescent="0.25">
      <c r="A73" s="33" t="s">
        <v>83</v>
      </c>
      <c r="B73" s="20" t="s">
        <v>81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24">
        <v>0</v>
      </c>
      <c r="P73" s="24">
        <v>0</v>
      </c>
      <c r="Q73" s="24">
        <v>1</v>
      </c>
      <c r="R73" s="24">
        <v>1</v>
      </c>
      <c r="S73" s="17">
        <v>280.87</v>
      </c>
      <c r="T73" s="17">
        <v>1</v>
      </c>
      <c r="U73" s="17">
        <v>266</v>
      </c>
    </row>
    <row r="74" spans="1:21" s="19" customFormat="1" ht="31.5" x14ac:dyDescent="0.25">
      <c r="A74" s="33" t="s">
        <v>84</v>
      </c>
      <c r="B74" s="20" t="s">
        <v>81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24">
        <v>0</v>
      </c>
      <c r="P74" s="24">
        <v>0</v>
      </c>
      <c r="Q74" s="24">
        <v>1</v>
      </c>
      <c r="R74" s="24">
        <v>1</v>
      </c>
      <c r="S74" s="17">
        <v>280.87</v>
      </c>
      <c r="T74" s="17">
        <v>1</v>
      </c>
      <c r="U74" s="17">
        <v>266</v>
      </c>
    </row>
    <row r="75" spans="1:21" s="19" customFormat="1" ht="47.25" x14ac:dyDescent="0.25">
      <c r="A75" s="33" t="s">
        <v>85</v>
      </c>
      <c r="B75" s="20" t="s">
        <v>81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24">
        <v>0</v>
      </c>
      <c r="P75" s="24">
        <v>0</v>
      </c>
      <c r="Q75" s="24">
        <v>1</v>
      </c>
      <c r="R75" s="24">
        <v>1</v>
      </c>
      <c r="S75" s="17">
        <v>284.19</v>
      </c>
      <c r="T75" s="17">
        <v>1</v>
      </c>
      <c r="U75" s="17">
        <v>269</v>
      </c>
    </row>
    <row r="76" spans="1:21" s="19" customFormat="1" ht="47.25" x14ac:dyDescent="0.25">
      <c r="A76" s="33" t="s">
        <v>86</v>
      </c>
      <c r="B76" s="20" t="s">
        <v>81</v>
      </c>
      <c r="C76" s="17">
        <v>1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24">
        <v>0</v>
      </c>
      <c r="P76" s="24">
        <v>0</v>
      </c>
      <c r="Q76" s="24">
        <v>1</v>
      </c>
      <c r="R76" s="24">
        <v>1</v>
      </c>
      <c r="S76" s="17">
        <v>284.19</v>
      </c>
      <c r="T76" s="17">
        <v>1</v>
      </c>
      <c r="U76" s="17">
        <v>269</v>
      </c>
    </row>
    <row r="77" spans="1:21" s="19" customFormat="1" ht="31.5" x14ac:dyDescent="0.25">
      <c r="A77" s="33" t="s">
        <v>87</v>
      </c>
      <c r="B77" s="20" t="s">
        <v>81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24">
        <v>0</v>
      </c>
      <c r="P77" s="24">
        <v>0</v>
      </c>
      <c r="Q77" s="24">
        <v>1</v>
      </c>
      <c r="R77" s="24">
        <v>1</v>
      </c>
      <c r="S77" s="17">
        <v>294.32</v>
      </c>
      <c r="T77" s="17">
        <v>1</v>
      </c>
      <c r="U77" s="17">
        <v>279</v>
      </c>
    </row>
    <row r="78" spans="1:21" s="19" customFormat="1" ht="31.5" x14ac:dyDescent="0.25">
      <c r="A78" s="33" t="s">
        <v>88</v>
      </c>
      <c r="B78" s="20" t="s">
        <v>81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24">
        <v>0</v>
      </c>
      <c r="P78" s="24">
        <v>0</v>
      </c>
      <c r="Q78" s="24">
        <v>1</v>
      </c>
      <c r="R78" s="24">
        <v>1</v>
      </c>
      <c r="S78" s="17">
        <v>303.39</v>
      </c>
      <c r="T78" s="17">
        <v>1</v>
      </c>
      <c r="U78" s="17">
        <v>288</v>
      </c>
    </row>
    <row r="79" spans="1:21" s="19" customFormat="1" ht="31.5" x14ac:dyDescent="0.25">
      <c r="A79" s="33" t="s">
        <v>89</v>
      </c>
      <c r="B79" s="20" t="s">
        <v>81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24">
        <v>0</v>
      </c>
      <c r="P79" s="24">
        <v>0</v>
      </c>
      <c r="Q79" s="24">
        <v>1</v>
      </c>
      <c r="R79" s="24">
        <v>1</v>
      </c>
      <c r="S79" s="17">
        <v>327.38</v>
      </c>
      <c r="T79" s="17">
        <v>1</v>
      </c>
      <c r="U79" s="17">
        <v>311</v>
      </c>
    </row>
    <row r="80" spans="1:21" s="19" customFormat="1" ht="31.5" x14ac:dyDescent="0.25">
      <c r="A80" s="16" t="s">
        <v>90</v>
      </c>
      <c r="B80" s="20" t="s">
        <v>81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24">
        <v>0</v>
      </c>
      <c r="P80" s="24">
        <v>0</v>
      </c>
      <c r="Q80" s="24">
        <v>1</v>
      </c>
      <c r="R80" s="24">
        <v>1</v>
      </c>
      <c r="S80" s="21">
        <v>301.60000000000002</v>
      </c>
      <c r="T80" s="17">
        <v>1</v>
      </c>
      <c r="U80" s="17">
        <v>286</v>
      </c>
    </row>
    <row r="81" spans="1:21" s="19" customFormat="1" ht="31.5" x14ac:dyDescent="0.25">
      <c r="A81" s="16" t="s">
        <v>91</v>
      </c>
      <c r="B81" s="20" t="s">
        <v>81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24">
        <v>0</v>
      </c>
      <c r="P81" s="24">
        <v>0</v>
      </c>
      <c r="Q81" s="24">
        <v>1</v>
      </c>
      <c r="R81" s="24">
        <v>1</v>
      </c>
      <c r="S81" s="21">
        <v>301.60000000000002</v>
      </c>
      <c r="T81" s="17">
        <v>1</v>
      </c>
      <c r="U81" s="17">
        <v>286</v>
      </c>
    </row>
    <row r="82" spans="1:21" s="19" customFormat="1" ht="31.5" x14ac:dyDescent="0.25">
      <c r="A82" s="16" t="s">
        <v>92</v>
      </c>
      <c r="B82" s="20" t="s">
        <v>81</v>
      </c>
      <c r="C82" s="17">
        <v>1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24">
        <v>0</v>
      </c>
      <c r="P82" s="24">
        <v>0</v>
      </c>
      <c r="Q82" s="24">
        <v>1</v>
      </c>
      <c r="R82" s="24">
        <v>1</v>
      </c>
      <c r="S82" s="21">
        <v>301.60000000000002</v>
      </c>
      <c r="T82" s="17">
        <v>1</v>
      </c>
      <c r="U82" s="17">
        <v>286</v>
      </c>
    </row>
    <row r="83" spans="1:21" s="19" customFormat="1" ht="47.25" x14ac:dyDescent="0.25">
      <c r="A83" s="16" t="s">
        <v>93</v>
      </c>
      <c r="B83" s="20" t="s">
        <v>81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24">
        <v>0</v>
      </c>
      <c r="P83" s="24">
        <v>0</v>
      </c>
      <c r="Q83" s="24">
        <v>1</v>
      </c>
      <c r="R83" s="24">
        <v>1</v>
      </c>
      <c r="S83" s="21">
        <v>524.64</v>
      </c>
      <c r="T83" s="17">
        <v>1</v>
      </c>
      <c r="U83" s="17">
        <v>498</v>
      </c>
    </row>
    <row r="84" spans="1:21" s="35" customFormat="1" ht="63" x14ac:dyDescent="0.25">
      <c r="A84" s="34" t="s">
        <v>94</v>
      </c>
      <c r="B84" s="20" t="s">
        <v>81</v>
      </c>
      <c r="C84" s="17">
        <v>1</v>
      </c>
      <c r="D84" s="17">
        <v>1</v>
      </c>
      <c r="E84" s="17">
        <v>1</v>
      </c>
      <c r="F84" s="17">
        <v>1</v>
      </c>
      <c r="G84" s="21">
        <v>1</v>
      </c>
      <c r="H84" s="21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21">
        <v>0</v>
      </c>
      <c r="O84" s="21">
        <v>0</v>
      </c>
      <c r="P84" s="21">
        <v>1</v>
      </c>
      <c r="Q84" s="21">
        <v>0</v>
      </c>
      <c r="R84" s="21">
        <v>0</v>
      </c>
      <c r="S84" s="21">
        <v>364</v>
      </c>
      <c r="T84" s="17">
        <v>1</v>
      </c>
      <c r="U84" s="17">
        <v>345</v>
      </c>
    </row>
    <row r="85" spans="1:21" s="19" customFormat="1" ht="63" x14ac:dyDescent="0.25">
      <c r="A85" s="33" t="s">
        <v>95</v>
      </c>
      <c r="B85" s="20" t="s">
        <v>81</v>
      </c>
      <c r="C85" s="17">
        <v>1</v>
      </c>
      <c r="D85" s="17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21">
        <v>0</v>
      </c>
      <c r="O85" s="18">
        <v>0</v>
      </c>
      <c r="P85" s="24">
        <v>0</v>
      </c>
      <c r="Q85" s="24">
        <v>1</v>
      </c>
      <c r="R85" s="24">
        <v>1</v>
      </c>
      <c r="S85" s="17">
        <v>309.77999999999997</v>
      </c>
      <c r="T85" s="17">
        <v>1</v>
      </c>
      <c r="U85" s="17">
        <v>294</v>
      </c>
    </row>
    <row r="86" spans="1:21" s="19" customFormat="1" ht="63" x14ac:dyDescent="0.25">
      <c r="A86" s="33" t="s">
        <v>96</v>
      </c>
      <c r="B86" s="20" t="s">
        <v>81</v>
      </c>
      <c r="C86" s="17">
        <v>1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21">
        <v>0</v>
      </c>
      <c r="O86" s="18">
        <v>0</v>
      </c>
      <c r="P86" s="24">
        <v>0</v>
      </c>
      <c r="Q86" s="24">
        <v>1</v>
      </c>
      <c r="R86" s="24">
        <v>1</v>
      </c>
      <c r="S86" s="17">
        <v>309.77999999999997</v>
      </c>
      <c r="T86" s="17">
        <v>1</v>
      </c>
      <c r="U86" s="17">
        <v>294</v>
      </c>
    </row>
    <row r="87" spans="1:21" s="19" customFormat="1" ht="15.75" x14ac:dyDescent="0.25">
      <c r="A87" s="29" t="s">
        <v>97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6">
        <f>SUM(S88:S123)</f>
        <v>33985.219999999994</v>
      </c>
      <c r="T87" s="36">
        <f t="shared" ref="T87:U87" si="6">SUM(T88:T123)</f>
        <v>36</v>
      </c>
      <c r="U87" s="36">
        <f t="shared" si="6"/>
        <v>31926</v>
      </c>
    </row>
    <row r="88" spans="1:21" s="19" customFormat="1" ht="47.25" x14ac:dyDescent="0.25">
      <c r="A88" s="16" t="s">
        <v>98</v>
      </c>
      <c r="B88" s="20" t="s">
        <v>99</v>
      </c>
      <c r="C88" s="17">
        <v>1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0</v>
      </c>
      <c r="Q88" s="17">
        <v>1</v>
      </c>
      <c r="R88" s="17">
        <v>1</v>
      </c>
      <c r="S88" s="17">
        <v>899.46</v>
      </c>
      <c r="T88" s="17">
        <v>1</v>
      </c>
      <c r="U88" s="17">
        <v>845</v>
      </c>
    </row>
    <row r="89" spans="1:21" s="19" customFormat="1" ht="31.5" x14ac:dyDescent="0.25">
      <c r="A89" s="16" t="s">
        <v>100</v>
      </c>
      <c r="B89" s="20" t="s">
        <v>99</v>
      </c>
      <c r="C89" s="17">
        <v>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0</v>
      </c>
      <c r="Q89" s="17">
        <v>1</v>
      </c>
      <c r="R89" s="17">
        <v>1</v>
      </c>
      <c r="S89" s="17">
        <v>869.72</v>
      </c>
      <c r="T89" s="17">
        <v>1</v>
      </c>
      <c r="U89" s="17">
        <v>817</v>
      </c>
    </row>
    <row r="90" spans="1:21" s="19" customFormat="1" ht="31.5" x14ac:dyDescent="0.25">
      <c r="A90" s="16" t="s">
        <v>101</v>
      </c>
      <c r="B90" s="20" t="s">
        <v>99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0</v>
      </c>
      <c r="Q90" s="17">
        <v>1</v>
      </c>
      <c r="R90" s="17">
        <v>1</v>
      </c>
      <c r="S90" s="17">
        <v>1307.08</v>
      </c>
      <c r="T90" s="17">
        <v>1</v>
      </c>
      <c r="U90" s="17">
        <v>1228</v>
      </c>
    </row>
    <row r="91" spans="1:21" s="19" customFormat="1" ht="31.5" x14ac:dyDescent="0.25">
      <c r="A91" s="16" t="s">
        <v>102</v>
      </c>
      <c r="B91" s="20" t="s">
        <v>99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17">
        <v>1</v>
      </c>
      <c r="P91" s="17">
        <v>0</v>
      </c>
      <c r="Q91" s="17">
        <v>1</v>
      </c>
      <c r="R91" s="17">
        <v>1</v>
      </c>
      <c r="S91" s="17">
        <v>1307.08</v>
      </c>
      <c r="T91" s="17">
        <v>1</v>
      </c>
      <c r="U91" s="17">
        <v>1228</v>
      </c>
    </row>
    <row r="92" spans="1:21" s="19" customFormat="1" ht="31.5" x14ac:dyDescent="0.25">
      <c r="A92" s="16" t="s">
        <v>103</v>
      </c>
      <c r="B92" s="20" t="s">
        <v>99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0</v>
      </c>
      <c r="Q92" s="17">
        <v>1</v>
      </c>
      <c r="R92" s="17">
        <v>1</v>
      </c>
      <c r="S92" s="17">
        <v>926.32</v>
      </c>
      <c r="T92" s="17">
        <v>1</v>
      </c>
      <c r="U92" s="17">
        <v>870</v>
      </c>
    </row>
    <row r="93" spans="1:21" s="19" customFormat="1" ht="31.5" x14ac:dyDescent="0.25">
      <c r="A93" s="16" t="s">
        <v>104</v>
      </c>
      <c r="B93" s="20" t="s">
        <v>99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0</v>
      </c>
      <c r="Q93" s="17">
        <v>1</v>
      </c>
      <c r="R93" s="17">
        <v>1</v>
      </c>
      <c r="S93" s="17">
        <v>748.47</v>
      </c>
      <c r="T93" s="17">
        <v>1</v>
      </c>
      <c r="U93" s="17">
        <v>703</v>
      </c>
    </row>
    <row r="94" spans="1:21" s="19" customFormat="1" ht="31.5" x14ac:dyDescent="0.25">
      <c r="A94" s="16" t="s">
        <v>105</v>
      </c>
      <c r="B94" s="20" t="s">
        <v>99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0</v>
      </c>
      <c r="Q94" s="17">
        <v>1</v>
      </c>
      <c r="R94" s="17">
        <v>1</v>
      </c>
      <c r="S94" s="17">
        <v>748.47</v>
      </c>
      <c r="T94" s="17">
        <v>1</v>
      </c>
      <c r="U94" s="17">
        <v>703</v>
      </c>
    </row>
    <row r="95" spans="1:21" s="19" customFormat="1" ht="31.5" x14ac:dyDescent="0.25">
      <c r="A95" s="16" t="s">
        <v>106</v>
      </c>
      <c r="B95" s="20" t="s">
        <v>99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0</v>
      </c>
      <c r="Q95" s="17">
        <v>1</v>
      </c>
      <c r="R95" s="17">
        <v>1</v>
      </c>
      <c r="S95" s="17">
        <v>822.16</v>
      </c>
      <c r="T95" s="17">
        <v>1</v>
      </c>
      <c r="U95" s="17">
        <v>772</v>
      </c>
    </row>
    <row r="96" spans="1:21" s="19" customFormat="1" ht="31.5" x14ac:dyDescent="0.25">
      <c r="A96" s="16" t="s">
        <v>107</v>
      </c>
      <c r="B96" s="20" t="s">
        <v>99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0</v>
      </c>
      <c r="Q96" s="17">
        <v>1</v>
      </c>
      <c r="R96" s="17">
        <v>1</v>
      </c>
      <c r="S96" s="17">
        <v>908.33</v>
      </c>
      <c r="T96" s="17">
        <v>1</v>
      </c>
      <c r="U96" s="17">
        <v>853</v>
      </c>
    </row>
    <row r="97" spans="1:21" s="35" customFormat="1" ht="31.5" x14ac:dyDescent="0.25">
      <c r="A97" s="16" t="s">
        <v>108</v>
      </c>
      <c r="B97" s="20" t="s">
        <v>99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0</v>
      </c>
      <c r="Q97" s="17">
        <v>1</v>
      </c>
      <c r="R97" s="17">
        <v>1</v>
      </c>
      <c r="S97" s="17">
        <v>908.73</v>
      </c>
      <c r="T97" s="17">
        <v>1</v>
      </c>
      <c r="U97" s="17">
        <v>854</v>
      </c>
    </row>
    <row r="98" spans="1:21" s="19" customFormat="1" ht="31.5" x14ac:dyDescent="0.25">
      <c r="A98" s="16" t="s">
        <v>109</v>
      </c>
      <c r="B98" s="20" t="s">
        <v>99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0</v>
      </c>
      <c r="Q98" s="17">
        <v>1</v>
      </c>
      <c r="R98" s="17">
        <v>1</v>
      </c>
      <c r="S98" s="17">
        <v>720.36</v>
      </c>
      <c r="T98" s="17">
        <v>1</v>
      </c>
      <c r="U98" s="17">
        <v>677</v>
      </c>
    </row>
    <row r="99" spans="1:21" s="19" customFormat="1" ht="31.5" x14ac:dyDescent="0.25">
      <c r="A99" s="16" t="s">
        <v>110</v>
      </c>
      <c r="B99" s="20" t="s">
        <v>99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0</v>
      </c>
      <c r="Q99" s="17">
        <v>1</v>
      </c>
      <c r="R99" s="17">
        <v>1</v>
      </c>
      <c r="S99" s="17">
        <v>720.36</v>
      </c>
      <c r="T99" s="17">
        <v>1</v>
      </c>
      <c r="U99" s="17">
        <v>677</v>
      </c>
    </row>
    <row r="100" spans="1:21" s="19" customFormat="1" ht="63" x14ac:dyDescent="0.25">
      <c r="A100" s="16" t="s">
        <v>111</v>
      </c>
      <c r="B100" s="20" t="s">
        <v>99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0</v>
      </c>
      <c r="Q100" s="17">
        <v>1</v>
      </c>
      <c r="R100" s="17">
        <v>1</v>
      </c>
      <c r="S100" s="17">
        <v>276.3</v>
      </c>
      <c r="T100" s="17">
        <v>1</v>
      </c>
      <c r="U100" s="17">
        <v>259</v>
      </c>
    </row>
    <row r="101" spans="1:21" s="19" customFormat="1" ht="31.5" x14ac:dyDescent="0.25">
      <c r="A101" s="16" t="s">
        <v>112</v>
      </c>
      <c r="B101" s="20" t="s">
        <v>99</v>
      </c>
      <c r="C101" s="17">
        <v>1</v>
      </c>
      <c r="D101" s="17">
        <v>1</v>
      </c>
      <c r="E101" s="17">
        <v>1</v>
      </c>
      <c r="F101" s="17">
        <v>1</v>
      </c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L101" s="17">
        <v>1</v>
      </c>
      <c r="M101" s="17">
        <v>1</v>
      </c>
      <c r="N101" s="17">
        <v>1</v>
      </c>
      <c r="O101" s="17">
        <v>1</v>
      </c>
      <c r="P101" s="17">
        <v>0</v>
      </c>
      <c r="Q101" s="17">
        <v>1</v>
      </c>
      <c r="R101" s="17">
        <v>1</v>
      </c>
      <c r="S101" s="17">
        <v>979.61</v>
      </c>
      <c r="T101" s="17">
        <v>1</v>
      </c>
      <c r="U101" s="17">
        <v>920</v>
      </c>
    </row>
    <row r="102" spans="1:21" s="19" customFormat="1" ht="63" x14ac:dyDescent="0.25">
      <c r="A102" s="16" t="s">
        <v>113</v>
      </c>
      <c r="B102" s="20" t="s">
        <v>99</v>
      </c>
      <c r="C102" s="17">
        <v>1</v>
      </c>
      <c r="D102" s="17">
        <v>1</v>
      </c>
      <c r="E102" s="17">
        <v>1</v>
      </c>
      <c r="F102" s="17">
        <v>1</v>
      </c>
      <c r="G102" s="17">
        <v>1</v>
      </c>
      <c r="H102" s="17">
        <v>1</v>
      </c>
      <c r="I102" s="17">
        <v>1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0</v>
      </c>
      <c r="Q102" s="17">
        <v>1</v>
      </c>
      <c r="R102" s="17">
        <v>1</v>
      </c>
      <c r="S102" s="17">
        <v>1279.56</v>
      </c>
      <c r="T102" s="17">
        <v>1</v>
      </c>
      <c r="U102" s="17">
        <v>1202</v>
      </c>
    </row>
    <row r="103" spans="1:21" s="19" customFormat="1" ht="31.5" x14ac:dyDescent="0.25">
      <c r="A103" s="16" t="s">
        <v>114</v>
      </c>
      <c r="B103" s="20" t="s">
        <v>99</v>
      </c>
      <c r="C103" s="17">
        <v>1</v>
      </c>
      <c r="D103" s="17">
        <v>1</v>
      </c>
      <c r="E103" s="17">
        <v>1</v>
      </c>
      <c r="F103" s="17">
        <v>1</v>
      </c>
      <c r="G103" s="17">
        <v>1</v>
      </c>
      <c r="H103" s="17">
        <v>1</v>
      </c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17">
        <v>1</v>
      </c>
      <c r="P103" s="17">
        <v>0</v>
      </c>
      <c r="Q103" s="17">
        <v>1</v>
      </c>
      <c r="R103" s="17">
        <v>1</v>
      </c>
      <c r="S103" s="17">
        <v>1233.24</v>
      </c>
      <c r="T103" s="17">
        <v>1</v>
      </c>
      <c r="U103" s="17">
        <v>1159</v>
      </c>
    </row>
    <row r="104" spans="1:21" s="19" customFormat="1" ht="31.5" x14ac:dyDescent="0.25">
      <c r="A104" s="16" t="s">
        <v>115</v>
      </c>
      <c r="B104" s="20" t="s">
        <v>99</v>
      </c>
      <c r="C104" s="17">
        <v>1</v>
      </c>
      <c r="D104" s="17">
        <v>1</v>
      </c>
      <c r="E104" s="17">
        <v>1</v>
      </c>
      <c r="F104" s="17">
        <v>1</v>
      </c>
      <c r="G104" s="21">
        <v>1</v>
      </c>
      <c r="H104" s="17">
        <v>1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0</v>
      </c>
      <c r="Q104" s="17">
        <v>1</v>
      </c>
      <c r="R104" s="17">
        <v>1</v>
      </c>
      <c r="S104" s="17">
        <v>496.1</v>
      </c>
      <c r="T104" s="17">
        <v>1</v>
      </c>
      <c r="U104" s="17">
        <v>466</v>
      </c>
    </row>
    <row r="105" spans="1:21" s="19" customFormat="1" ht="31.5" x14ac:dyDescent="0.25">
      <c r="A105" s="16" t="s">
        <v>116</v>
      </c>
      <c r="B105" s="20" t="s">
        <v>99</v>
      </c>
      <c r="C105" s="17">
        <v>1</v>
      </c>
      <c r="D105" s="17">
        <v>1</v>
      </c>
      <c r="E105" s="17">
        <v>1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17">
        <v>1</v>
      </c>
      <c r="L105" s="17">
        <v>1</v>
      </c>
      <c r="M105" s="17">
        <v>1</v>
      </c>
      <c r="N105" s="17">
        <v>1</v>
      </c>
      <c r="O105" s="17">
        <v>1</v>
      </c>
      <c r="P105" s="17">
        <v>0</v>
      </c>
      <c r="Q105" s="17">
        <v>1</v>
      </c>
      <c r="R105" s="17">
        <v>1</v>
      </c>
      <c r="S105" s="17">
        <v>898.56</v>
      </c>
      <c r="T105" s="17">
        <v>1</v>
      </c>
      <c r="U105" s="17">
        <v>844</v>
      </c>
    </row>
    <row r="106" spans="1:21" s="19" customFormat="1" ht="47.25" x14ac:dyDescent="0.25">
      <c r="A106" s="16" t="s">
        <v>117</v>
      </c>
      <c r="B106" s="20" t="s">
        <v>99</v>
      </c>
      <c r="C106" s="17">
        <v>1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N106" s="17">
        <v>1</v>
      </c>
      <c r="O106" s="17">
        <v>1</v>
      </c>
      <c r="P106" s="17">
        <v>0</v>
      </c>
      <c r="Q106" s="17">
        <v>1</v>
      </c>
      <c r="R106" s="17">
        <v>1</v>
      </c>
      <c r="S106" s="17">
        <v>1064.23</v>
      </c>
      <c r="T106" s="17">
        <v>1</v>
      </c>
      <c r="U106" s="17">
        <v>1000</v>
      </c>
    </row>
    <row r="107" spans="1:21" s="19" customFormat="1" ht="46.5" customHeight="1" x14ac:dyDescent="0.25">
      <c r="A107" s="16" t="s">
        <v>118</v>
      </c>
      <c r="B107" s="20" t="s">
        <v>99</v>
      </c>
      <c r="C107" s="17">
        <v>1</v>
      </c>
      <c r="D107" s="17">
        <v>1</v>
      </c>
      <c r="E107" s="17">
        <v>1</v>
      </c>
      <c r="F107" s="17">
        <v>1</v>
      </c>
      <c r="G107" s="17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17">
        <v>1</v>
      </c>
      <c r="P107" s="17">
        <v>1</v>
      </c>
      <c r="Q107" s="17">
        <v>0</v>
      </c>
      <c r="R107" s="17">
        <v>0</v>
      </c>
      <c r="S107" s="17">
        <v>1076.26</v>
      </c>
      <c r="T107" s="17">
        <v>1</v>
      </c>
      <c r="U107" s="17">
        <v>1011</v>
      </c>
    </row>
    <row r="108" spans="1:21" s="19" customFormat="1" ht="47.25" x14ac:dyDescent="0.25">
      <c r="A108" s="16" t="s">
        <v>119</v>
      </c>
      <c r="B108" s="20" t="s">
        <v>99</v>
      </c>
      <c r="C108" s="17">
        <v>1</v>
      </c>
      <c r="D108" s="17">
        <v>1</v>
      </c>
      <c r="E108" s="17">
        <v>1</v>
      </c>
      <c r="F108" s="17">
        <v>1</v>
      </c>
      <c r="G108" s="17">
        <v>1</v>
      </c>
      <c r="H108" s="17">
        <v>1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  <c r="N108" s="17">
        <v>1</v>
      </c>
      <c r="O108" s="17">
        <v>1</v>
      </c>
      <c r="P108" s="17">
        <v>1</v>
      </c>
      <c r="Q108" s="17">
        <v>0</v>
      </c>
      <c r="R108" s="17">
        <v>0</v>
      </c>
      <c r="S108" s="17">
        <v>1087.73</v>
      </c>
      <c r="T108" s="17">
        <v>1</v>
      </c>
      <c r="U108" s="17">
        <v>1022</v>
      </c>
    </row>
    <row r="109" spans="1:21" s="19" customFormat="1" ht="36.75" customHeight="1" x14ac:dyDescent="0.25">
      <c r="A109" s="16" t="s">
        <v>120</v>
      </c>
      <c r="B109" s="20" t="s">
        <v>99</v>
      </c>
      <c r="C109" s="17">
        <v>1</v>
      </c>
      <c r="D109" s="17">
        <v>1</v>
      </c>
      <c r="E109" s="17">
        <v>1</v>
      </c>
      <c r="F109" s="17">
        <v>1</v>
      </c>
      <c r="G109" s="17">
        <v>1</v>
      </c>
      <c r="H109" s="17">
        <v>1</v>
      </c>
      <c r="I109" s="17">
        <v>1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17">
        <v>1</v>
      </c>
      <c r="P109" s="17">
        <v>1</v>
      </c>
      <c r="Q109" s="17">
        <v>0</v>
      </c>
      <c r="R109" s="17">
        <v>0</v>
      </c>
      <c r="S109" s="17">
        <v>938.67</v>
      </c>
      <c r="T109" s="17">
        <v>1</v>
      </c>
      <c r="U109" s="17">
        <v>882</v>
      </c>
    </row>
    <row r="110" spans="1:21" s="19" customFormat="1" ht="47.25" x14ac:dyDescent="0.25">
      <c r="A110" s="16" t="s">
        <v>121</v>
      </c>
      <c r="B110" s="20" t="s">
        <v>99</v>
      </c>
      <c r="C110" s="17">
        <v>1</v>
      </c>
      <c r="D110" s="17">
        <v>1</v>
      </c>
      <c r="E110" s="17">
        <v>1</v>
      </c>
      <c r="F110" s="17">
        <v>1</v>
      </c>
      <c r="G110" s="17">
        <v>1</v>
      </c>
      <c r="H110" s="17">
        <v>1</v>
      </c>
      <c r="I110" s="17">
        <v>1</v>
      </c>
      <c r="J110" s="17">
        <v>1</v>
      </c>
      <c r="K110" s="17">
        <v>1</v>
      </c>
      <c r="L110" s="17">
        <v>1</v>
      </c>
      <c r="M110" s="17">
        <v>1</v>
      </c>
      <c r="N110" s="17">
        <v>1</v>
      </c>
      <c r="O110" s="17">
        <v>1</v>
      </c>
      <c r="P110" s="17">
        <v>1</v>
      </c>
      <c r="Q110" s="17">
        <v>0</v>
      </c>
      <c r="R110" s="17">
        <v>0</v>
      </c>
      <c r="S110" s="17">
        <v>983.22</v>
      </c>
      <c r="T110" s="17">
        <v>1</v>
      </c>
      <c r="U110" s="17">
        <v>924</v>
      </c>
    </row>
    <row r="111" spans="1:21" s="19" customFormat="1" ht="31.5" x14ac:dyDescent="0.25">
      <c r="A111" s="16" t="s">
        <v>122</v>
      </c>
      <c r="B111" s="20" t="s">
        <v>99</v>
      </c>
      <c r="C111" s="17">
        <v>1</v>
      </c>
      <c r="D111" s="17">
        <v>1</v>
      </c>
      <c r="E111" s="17">
        <v>1</v>
      </c>
      <c r="F111" s="17">
        <v>1</v>
      </c>
      <c r="G111" s="17">
        <v>1</v>
      </c>
      <c r="H111" s="17">
        <v>1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17">
        <v>1</v>
      </c>
      <c r="P111" s="17">
        <v>1</v>
      </c>
      <c r="Q111" s="17">
        <v>0</v>
      </c>
      <c r="R111" s="17">
        <v>0</v>
      </c>
      <c r="S111" s="17">
        <v>1044.33</v>
      </c>
      <c r="T111" s="17">
        <v>1</v>
      </c>
      <c r="U111" s="17">
        <v>981</v>
      </c>
    </row>
    <row r="112" spans="1:21" s="19" customFormat="1" ht="47.25" x14ac:dyDescent="0.25">
      <c r="A112" s="16" t="s">
        <v>123</v>
      </c>
      <c r="B112" s="20" t="s">
        <v>99</v>
      </c>
      <c r="C112" s="17">
        <v>1</v>
      </c>
      <c r="D112" s="17">
        <v>1</v>
      </c>
      <c r="E112" s="17">
        <v>1</v>
      </c>
      <c r="F112" s="17">
        <v>1</v>
      </c>
      <c r="G112" s="17">
        <v>1</v>
      </c>
      <c r="H112" s="17">
        <v>1</v>
      </c>
      <c r="I112" s="17">
        <v>1</v>
      </c>
      <c r="J112" s="17">
        <v>1</v>
      </c>
      <c r="K112" s="17">
        <v>1</v>
      </c>
      <c r="L112" s="17">
        <v>1</v>
      </c>
      <c r="M112" s="17">
        <v>1</v>
      </c>
      <c r="N112" s="17">
        <v>1</v>
      </c>
      <c r="O112" s="17">
        <v>1</v>
      </c>
      <c r="P112" s="17">
        <v>1</v>
      </c>
      <c r="Q112" s="17">
        <v>0</v>
      </c>
      <c r="R112" s="17">
        <v>0</v>
      </c>
      <c r="S112" s="17">
        <v>547.66999999999996</v>
      </c>
      <c r="T112" s="17">
        <v>1</v>
      </c>
      <c r="U112" s="17">
        <v>514</v>
      </c>
    </row>
    <row r="113" spans="1:21" s="19" customFormat="1" ht="47.25" x14ac:dyDescent="0.25">
      <c r="A113" s="16" t="s">
        <v>124</v>
      </c>
      <c r="B113" s="20" t="s">
        <v>99</v>
      </c>
      <c r="C113" s="17">
        <v>1</v>
      </c>
      <c r="D113" s="17">
        <v>1</v>
      </c>
      <c r="E113" s="17">
        <v>1</v>
      </c>
      <c r="F113" s="17">
        <v>1</v>
      </c>
      <c r="G113" s="17">
        <v>1</v>
      </c>
      <c r="H113" s="17">
        <v>1</v>
      </c>
      <c r="I113" s="17">
        <v>1</v>
      </c>
      <c r="J113" s="17">
        <v>1</v>
      </c>
      <c r="K113" s="17">
        <v>1</v>
      </c>
      <c r="L113" s="17">
        <v>1</v>
      </c>
      <c r="M113" s="17">
        <v>1</v>
      </c>
      <c r="N113" s="17">
        <v>1</v>
      </c>
      <c r="O113" s="17">
        <v>1</v>
      </c>
      <c r="P113" s="17">
        <v>1</v>
      </c>
      <c r="Q113" s="17">
        <v>0</v>
      </c>
      <c r="R113" s="17">
        <v>0</v>
      </c>
      <c r="S113" s="17">
        <v>1047.76</v>
      </c>
      <c r="T113" s="17">
        <v>1</v>
      </c>
      <c r="U113" s="17">
        <v>984</v>
      </c>
    </row>
    <row r="114" spans="1:21" s="19" customFormat="1" ht="47.25" x14ac:dyDescent="0.25">
      <c r="A114" s="16" t="s">
        <v>125</v>
      </c>
      <c r="B114" s="20" t="s">
        <v>99</v>
      </c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7">
        <v>1</v>
      </c>
      <c r="O114" s="17">
        <v>1</v>
      </c>
      <c r="P114" s="17">
        <v>1</v>
      </c>
      <c r="Q114" s="17">
        <v>0</v>
      </c>
      <c r="R114" s="17">
        <v>0</v>
      </c>
      <c r="S114" s="17">
        <v>1067.77</v>
      </c>
      <c r="T114" s="17">
        <v>1</v>
      </c>
      <c r="U114" s="17">
        <v>1003</v>
      </c>
    </row>
    <row r="115" spans="1:21" s="19" customFormat="1" ht="49.5" customHeight="1" x14ac:dyDescent="0.25">
      <c r="A115" s="16" t="s">
        <v>126</v>
      </c>
      <c r="B115" s="20" t="s">
        <v>99</v>
      </c>
      <c r="C115" s="17">
        <v>1</v>
      </c>
      <c r="D115" s="17">
        <v>1</v>
      </c>
      <c r="E115" s="17">
        <v>1</v>
      </c>
      <c r="F115" s="17">
        <v>1</v>
      </c>
      <c r="G115" s="17">
        <v>1</v>
      </c>
      <c r="H115" s="17">
        <v>1</v>
      </c>
      <c r="I115" s="17">
        <v>1</v>
      </c>
      <c r="J115" s="17">
        <v>1</v>
      </c>
      <c r="K115" s="17">
        <v>1</v>
      </c>
      <c r="L115" s="17">
        <v>1</v>
      </c>
      <c r="M115" s="17">
        <v>1</v>
      </c>
      <c r="N115" s="17">
        <v>1</v>
      </c>
      <c r="O115" s="17">
        <v>1</v>
      </c>
      <c r="P115" s="17">
        <v>1</v>
      </c>
      <c r="Q115" s="17">
        <v>0</v>
      </c>
      <c r="R115" s="17">
        <v>0</v>
      </c>
      <c r="S115" s="17">
        <v>505.38</v>
      </c>
      <c r="T115" s="17">
        <v>1</v>
      </c>
      <c r="U115" s="17">
        <v>475</v>
      </c>
    </row>
    <row r="116" spans="1:21" s="19" customFormat="1" ht="50.25" customHeight="1" x14ac:dyDescent="0.25">
      <c r="A116" s="16" t="s">
        <v>127</v>
      </c>
      <c r="B116" s="20" t="s">
        <v>99</v>
      </c>
      <c r="C116" s="17">
        <v>1</v>
      </c>
      <c r="D116" s="17">
        <v>1</v>
      </c>
      <c r="E116" s="17">
        <v>1</v>
      </c>
      <c r="F116" s="17">
        <v>1</v>
      </c>
      <c r="G116" s="17">
        <v>1</v>
      </c>
      <c r="H116" s="17">
        <v>1</v>
      </c>
      <c r="I116" s="17">
        <v>1</v>
      </c>
      <c r="J116" s="17">
        <v>1</v>
      </c>
      <c r="K116" s="17">
        <v>1</v>
      </c>
      <c r="L116" s="17">
        <v>1</v>
      </c>
      <c r="M116" s="17">
        <v>1</v>
      </c>
      <c r="N116" s="17">
        <v>1</v>
      </c>
      <c r="O116" s="17">
        <v>1</v>
      </c>
      <c r="P116" s="17">
        <v>1</v>
      </c>
      <c r="Q116" s="17">
        <v>0</v>
      </c>
      <c r="R116" s="17">
        <v>0</v>
      </c>
      <c r="S116" s="17">
        <v>1007.94</v>
      </c>
      <c r="T116" s="17">
        <v>1</v>
      </c>
      <c r="U116" s="17">
        <v>947</v>
      </c>
    </row>
    <row r="117" spans="1:21" s="19" customFormat="1" ht="47.25" x14ac:dyDescent="0.25">
      <c r="A117" s="16" t="s">
        <v>128</v>
      </c>
      <c r="B117" s="20" t="s">
        <v>99</v>
      </c>
      <c r="C117" s="17">
        <v>1</v>
      </c>
      <c r="D117" s="17">
        <v>1</v>
      </c>
      <c r="E117" s="17">
        <v>1</v>
      </c>
      <c r="F117" s="17">
        <v>1</v>
      </c>
      <c r="G117" s="17">
        <v>1</v>
      </c>
      <c r="H117" s="17">
        <v>1</v>
      </c>
      <c r="I117" s="17">
        <v>1</v>
      </c>
      <c r="J117" s="17">
        <v>1</v>
      </c>
      <c r="K117" s="17">
        <v>1</v>
      </c>
      <c r="L117" s="17">
        <v>1</v>
      </c>
      <c r="M117" s="17">
        <v>1</v>
      </c>
      <c r="N117" s="17">
        <v>1</v>
      </c>
      <c r="O117" s="17">
        <v>1</v>
      </c>
      <c r="P117" s="17">
        <v>1</v>
      </c>
      <c r="Q117" s="17">
        <v>0</v>
      </c>
      <c r="R117" s="17">
        <v>0</v>
      </c>
      <c r="S117" s="17">
        <v>1062.3699999999999</v>
      </c>
      <c r="T117" s="17">
        <v>1</v>
      </c>
      <c r="U117" s="17">
        <v>998</v>
      </c>
    </row>
    <row r="118" spans="1:21" s="19" customFormat="1" ht="47.25" x14ac:dyDescent="0.25">
      <c r="A118" s="16" t="s">
        <v>129</v>
      </c>
      <c r="B118" s="20" t="s">
        <v>99</v>
      </c>
      <c r="C118" s="17">
        <v>1</v>
      </c>
      <c r="D118" s="17">
        <v>1</v>
      </c>
      <c r="E118" s="17">
        <v>1</v>
      </c>
      <c r="F118" s="17">
        <v>1</v>
      </c>
      <c r="G118" s="17">
        <v>1</v>
      </c>
      <c r="H118" s="17">
        <v>1</v>
      </c>
      <c r="I118" s="17">
        <v>1</v>
      </c>
      <c r="J118" s="17">
        <v>1</v>
      </c>
      <c r="K118" s="17">
        <v>1</v>
      </c>
      <c r="L118" s="17">
        <v>1</v>
      </c>
      <c r="M118" s="17">
        <v>1</v>
      </c>
      <c r="N118" s="17">
        <v>1</v>
      </c>
      <c r="O118" s="17">
        <v>1</v>
      </c>
      <c r="P118" s="17">
        <v>1</v>
      </c>
      <c r="Q118" s="17">
        <v>0</v>
      </c>
      <c r="R118" s="17">
        <v>0</v>
      </c>
      <c r="S118" s="17">
        <v>1012.71</v>
      </c>
      <c r="T118" s="17">
        <v>1</v>
      </c>
      <c r="U118" s="17">
        <v>951</v>
      </c>
    </row>
    <row r="119" spans="1:21" s="19" customFormat="1" ht="47.25" x14ac:dyDescent="0.25">
      <c r="A119" s="16" t="s">
        <v>130</v>
      </c>
      <c r="B119" s="20" t="s">
        <v>99</v>
      </c>
      <c r="C119" s="17">
        <v>1</v>
      </c>
      <c r="D119" s="17">
        <v>1</v>
      </c>
      <c r="E119" s="17">
        <v>1</v>
      </c>
      <c r="F119" s="17">
        <v>1</v>
      </c>
      <c r="G119" s="17">
        <v>1</v>
      </c>
      <c r="H119" s="17">
        <v>1</v>
      </c>
      <c r="I119" s="17">
        <v>1</v>
      </c>
      <c r="J119" s="17">
        <v>1</v>
      </c>
      <c r="K119" s="17">
        <v>1</v>
      </c>
      <c r="L119" s="17">
        <v>1</v>
      </c>
      <c r="M119" s="17">
        <v>1</v>
      </c>
      <c r="N119" s="17">
        <v>1</v>
      </c>
      <c r="O119" s="17">
        <v>1</v>
      </c>
      <c r="P119" s="17">
        <v>1</v>
      </c>
      <c r="Q119" s="17">
        <v>0</v>
      </c>
      <c r="R119" s="17">
        <v>0</v>
      </c>
      <c r="S119" s="17">
        <v>1078.51</v>
      </c>
      <c r="T119" s="17">
        <v>1</v>
      </c>
      <c r="U119" s="17">
        <v>1013</v>
      </c>
    </row>
    <row r="120" spans="1:21" s="19" customFormat="1" ht="47.25" x14ac:dyDescent="0.25">
      <c r="A120" s="16" t="s">
        <v>131</v>
      </c>
      <c r="B120" s="20" t="s">
        <v>99</v>
      </c>
      <c r="C120" s="17">
        <v>1</v>
      </c>
      <c r="D120" s="17">
        <v>1</v>
      </c>
      <c r="E120" s="17">
        <v>1</v>
      </c>
      <c r="F120" s="17">
        <v>1</v>
      </c>
      <c r="G120" s="17">
        <v>1</v>
      </c>
      <c r="H120" s="17">
        <v>1</v>
      </c>
      <c r="I120" s="17">
        <v>1</v>
      </c>
      <c r="J120" s="17">
        <v>1</v>
      </c>
      <c r="K120" s="17">
        <v>1</v>
      </c>
      <c r="L120" s="17">
        <v>1</v>
      </c>
      <c r="M120" s="17">
        <v>1</v>
      </c>
      <c r="N120" s="17">
        <v>1</v>
      </c>
      <c r="O120" s="17">
        <v>1</v>
      </c>
      <c r="P120" s="17">
        <v>1</v>
      </c>
      <c r="Q120" s="17">
        <v>0</v>
      </c>
      <c r="R120" s="17">
        <v>0</v>
      </c>
      <c r="S120" s="17">
        <v>1037.45</v>
      </c>
      <c r="T120" s="17">
        <v>1</v>
      </c>
      <c r="U120" s="17">
        <v>975</v>
      </c>
    </row>
    <row r="121" spans="1:21" s="19" customFormat="1" ht="47.25" x14ac:dyDescent="0.25">
      <c r="A121" s="16" t="s">
        <v>132</v>
      </c>
      <c r="B121" s="20" t="s">
        <v>99</v>
      </c>
      <c r="C121" s="17">
        <v>1</v>
      </c>
      <c r="D121" s="17">
        <v>1</v>
      </c>
      <c r="E121" s="17">
        <v>1</v>
      </c>
      <c r="F121" s="17">
        <v>1</v>
      </c>
      <c r="G121" s="17">
        <v>1</v>
      </c>
      <c r="H121" s="17">
        <v>1</v>
      </c>
      <c r="I121" s="17">
        <v>1</v>
      </c>
      <c r="J121" s="17">
        <v>1</v>
      </c>
      <c r="K121" s="17">
        <v>1</v>
      </c>
      <c r="L121" s="17">
        <v>1</v>
      </c>
      <c r="M121" s="17">
        <v>1</v>
      </c>
      <c r="N121" s="17">
        <v>1</v>
      </c>
      <c r="O121" s="17">
        <v>1</v>
      </c>
      <c r="P121" s="17">
        <v>1</v>
      </c>
      <c r="Q121" s="17">
        <v>0</v>
      </c>
      <c r="R121" s="17">
        <v>0</v>
      </c>
      <c r="S121" s="17">
        <v>1317.47</v>
      </c>
      <c r="T121" s="17">
        <v>1</v>
      </c>
      <c r="U121" s="17">
        <v>1238</v>
      </c>
    </row>
    <row r="122" spans="1:21" s="19" customFormat="1" ht="31.5" x14ac:dyDescent="0.25">
      <c r="A122" s="16" t="s">
        <v>133</v>
      </c>
      <c r="B122" s="20" t="s">
        <v>99</v>
      </c>
      <c r="C122" s="17">
        <v>1</v>
      </c>
      <c r="D122" s="17">
        <v>1</v>
      </c>
      <c r="E122" s="17">
        <v>1</v>
      </c>
      <c r="F122" s="17">
        <v>1</v>
      </c>
      <c r="G122" s="17">
        <v>1</v>
      </c>
      <c r="H122" s="17">
        <v>1</v>
      </c>
      <c r="I122" s="17">
        <v>1</v>
      </c>
      <c r="J122" s="17">
        <v>1</v>
      </c>
      <c r="K122" s="17">
        <v>1</v>
      </c>
      <c r="L122" s="17">
        <v>1</v>
      </c>
      <c r="M122" s="17">
        <v>1</v>
      </c>
      <c r="N122" s="17">
        <v>1</v>
      </c>
      <c r="O122" s="17">
        <v>1</v>
      </c>
      <c r="P122" s="17">
        <v>0</v>
      </c>
      <c r="Q122" s="17">
        <v>1</v>
      </c>
      <c r="R122" s="17">
        <v>1</v>
      </c>
      <c r="S122" s="17">
        <v>994.56</v>
      </c>
      <c r="T122" s="17">
        <v>1</v>
      </c>
      <c r="U122" s="17">
        <v>934</v>
      </c>
    </row>
    <row r="123" spans="1:21" s="19" customFormat="1" ht="31.5" x14ac:dyDescent="0.25">
      <c r="A123" s="16" t="s">
        <v>134</v>
      </c>
      <c r="B123" s="20" t="s">
        <v>99</v>
      </c>
      <c r="C123" s="17">
        <v>1</v>
      </c>
      <c r="D123" s="17">
        <v>1</v>
      </c>
      <c r="E123" s="17">
        <v>1</v>
      </c>
      <c r="F123" s="17">
        <v>1</v>
      </c>
      <c r="G123" s="17">
        <v>1</v>
      </c>
      <c r="H123" s="17">
        <v>1</v>
      </c>
      <c r="I123" s="17">
        <v>1</v>
      </c>
      <c r="J123" s="17">
        <v>1</v>
      </c>
      <c r="K123" s="17">
        <v>1</v>
      </c>
      <c r="L123" s="17">
        <v>1</v>
      </c>
      <c r="M123" s="17">
        <v>1</v>
      </c>
      <c r="N123" s="17">
        <v>1</v>
      </c>
      <c r="O123" s="17">
        <v>1</v>
      </c>
      <c r="P123" s="17">
        <v>0</v>
      </c>
      <c r="Q123" s="17">
        <v>1</v>
      </c>
      <c r="R123" s="17">
        <v>1</v>
      </c>
      <c r="S123" s="17">
        <v>1061.28</v>
      </c>
      <c r="T123" s="17">
        <v>1</v>
      </c>
      <c r="U123" s="17">
        <v>997</v>
      </c>
    </row>
    <row r="124" spans="1:21" s="25" customFormat="1" ht="15.75" x14ac:dyDescent="0.25">
      <c r="A124" s="37" t="s">
        <v>135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>
        <f>SUM(S125:S134)</f>
        <v>2506.6799999999998</v>
      </c>
      <c r="T124" s="38">
        <f t="shared" ref="T124:U124" si="7">SUM(T125:T134)</f>
        <v>10</v>
      </c>
      <c r="U124" s="38">
        <f t="shared" si="7"/>
        <v>2352</v>
      </c>
    </row>
    <row r="125" spans="1:21" s="19" customFormat="1" ht="64.5" customHeight="1" x14ac:dyDescent="0.25">
      <c r="A125" s="39" t="s">
        <v>136</v>
      </c>
      <c r="B125" s="40" t="s">
        <v>137</v>
      </c>
      <c r="C125" s="17">
        <v>1</v>
      </c>
      <c r="D125" s="17">
        <v>1</v>
      </c>
      <c r="E125" s="17">
        <v>1</v>
      </c>
      <c r="F125" s="17">
        <v>1</v>
      </c>
      <c r="G125" s="17">
        <v>1</v>
      </c>
      <c r="H125" s="17">
        <v>1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17">
        <v>1</v>
      </c>
      <c r="P125" s="17">
        <v>1</v>
      </c>
      <c r="Q125" s="17">
        <v>0</v>
      </c>
      <c r="R125" s="17">
        <v>0</v>
      </c>
      <c r="S125" s="41">
        <v>357.92</v>
      </c>
      <c r="T125" s="17">
        <v>1</v>
      </c>
      <c r="U125" s="17">
        <v>336</v>
      </c>
    </row>
    <row r="126" spans="1:21" s="19" customFormat="1" ht="57.75" customHeight="1" x14ac:dyDescent="0.25">
      <c r="A126" s="39" t="s">
        <v>138</v>
      </c>
      <c r="B126" s="40" t="s">
        <v>137</v>
      </c>
      <c r="C126" s="17">
        <v>1</v>
      </c>
      <c r="D126" s="17">
        <v>1</v>
      </c>
      <c r="E126" s="17">
        <v>1</v>
      </c>
      <c r="F126" s="17">
        <v>1</v>
      </c>
      <c r="G126" s="17">
        <v>1</v>
      </c>
      <c r="H126" s="17">
        <v>1</v>
      </c>
      <c r="I126" s="17">
        <v>1</v>
      </c>
      <c r="J126" s="17">
        <v>1</v>
      </c>
      <c r="K126" s="17">
        <v>1</v>
      </c>
      <c r="L126" s="17">
        <v>1</v>
      </c>
      <c r="M126" s="17">
        <v>1</v>
      </c>
      <c r="N126" s="17">
        <v>1</v>
      </c>
      <c r="O126" s="17">
        <v>1</v>
      </c>
      <c r="P126" s="17">
        <v>1</v>
      </c>
      <c r="Q126" s="17">
        <v>0</v>
      </c>
      <c r="R126" s="17">
        <v>0</v>
      </c>
      <c r="S126" s="41">
        <v>205.22</v>
      </c>
      <c r="T126" s="17">
        <v>1</v>
      </c>
      <c r="U126" s="17">
        <v>192</v>
      </c>
    </row>
    <row r="127" spans="1:21" s="19" customFormat="1" ht="47.25" x14ac:dyDescent="0.25">
      <c r="A127" s="39" t="s">
        <v>139</v>
      </c>
      <c r="B127" s="40" t="s">
        <v>137</v>
      </c>
      <c r="C127" s="17">
        <v>1</v>
      </c>
      <c r="D127" s="17">
        <v>1</v>
      </c>
      <c r="E127" s="17">
        <v>1</v>
      </c>
      <c r="F127" s="17">
        <v>1</v>
      </c>
      <c r="G127" s="17">
        <v>1</v>
      </c>
      <c r="H127" s="17">
        <v>1</v>
      </c>
      <c r="I127" s="17">
        <v>1</v>
      </c>
      <c r="J127" s="17">
        <v>1</v>
      </c>
      <c r="K127" s="17">
        <v>1</v>
      </c>
      <c r="L127" s="17">
        <v>1</v>
      </c>
      <c r="M127" s="17">
        <v>1</v>
      </c>
      <c r="N127" s="17">
        <v>1</v>
      </c>
      <c r="O127" s="17">
        <v>1</v>
      </c>
      <c r="P127" s="17">
        <v>1</v>
      </c>
      <c r="Q127" s="17">
        <v>0</v>
      </c>
      <c r="R127" s="17">
        <v>0</v>
      </c>
      <c r="S127" s="41">
        <v>280.14999999999998</v>
      </c>
      <c r="T127" s="17">
        <v>1</v>
      </c>
      <c r="U127" s="17">
        <v>263</v>
      </c>
    </row>
    <row r="128" spans="1:21" s="19" customFormat="1" ht="47.25" x14ac:dyDescent="0.25">
      <c r="A128" s="39" t="s">
        <v>140</v>
      </c>
      <c r="B128" s="40" t="s">
        <v>137</v>
      </c>
      <c r="C128" s="17">
        <v>1</v>
      </c>
      <c r="D128" s="17">
        <v>1</v>
      </c>
      <c r="E128" s="17">
        <v>1</v>
      </c>
      <c r="F128" s="17">
        <v>1</v>
      </c>
      <c r="G128" s="17">
        <v>1</v>
      </c>
      <c r="H128" s="17">
        <v>1</v>
      </c>
      <c r="I128" s="17">
        <v>1</v>
      </c>
      <c r="J128" s="17">
        <v>1</v>
      </c>
      <c r="K128" s="17">
        <v>1</v>
      </c>
      <c r="L128" s="17">
        <v>1</v>
      </c>
      <c r="M128" s="17">
        <v>1</v>
      </c>
      <c r="N128" s="17">
        <v>1</v>
      </c>
      <c r="O128" s="17">
        <v>1</v>
      </c>
      <c r="P128" s="17">
        <v>1</v>
      </c>
      <c r="Q128" s="17">
        <v>0</v>
      </c>
      <c r="R128" s="17">
        <v>0</v>
      </c>
      <c r="S128" s="41">
        <v>36</v>
      </c>
      <c r="T128" s="17">
        <v>1</v>
      </c>
      <c r="U128" s="17">
        <v>33</v>
      </c>
    </row>
    <row r="129" spans="1:21" s="19" customFormat="1" ht="47.25" x14ac:dyDescent="0.25">
      <c r="A129" s="39" t="s">
        <v>141</v>
      </c>
      <c r="B129" s="40" t="s">
        <v>137</v>
      </c>
      <c r="C129" s="17">
        <v>1</v>
      </c>
      <c r="D129" s="17">
        <v>1</v>
      </c>
      <c r="E129" s="17">
        <v>1</v>
      </c>
      <c r="F129" s="17">
        <v>1</v>
      </c>
      <c r="G129" s="17">
        <v>1</v>
      </c>
      <c r="H129" s="17">
        <v>1</v>
      </c>
      <c r="I129" s="17">
        <v>1</v>
      </c>
      <c r="J129" s="17">
        <v>1</v>
      </c>
      <c r="K129" s="17">
        <v>1</v>
      </c>
      <c r="L129" s="17">
        <v>1</v>
      </c>
      <c r="M129" s="17">
        <v>1</v>
      </c>
      <c r="N129" s="17">
        <v>1</v>
      </c>
      <c r="O129" s="17">
        <v>1</v>
      </c>
      <c r="P129" s="17">
        <v>1</v>
      </c>
      <c r="Q129" s="17">
        <v>0</v>
      </c>
      <c r="R129" s="17">
        <v>0</v>
      </c>
      <c r="S129" s="41">
        <v>41.75</v>
      </c>
      <c r="T129" s="17">
        <v>1</v>
      </c>
      <c r="U129" s="17">
        <v>39</v>
      </c>
    </row>
    <row r="130" spans="1:21" s="19" customFormat="1" ht="31.5" x14ac:dyDescent="0.25">
      <c r="A130" s="39" t="s">
        <v>142</v>
      </c>
      <c r="B130" s="40" t="s">
        <v>137</v>
      </c>
      <c r="C130" s="17">
        <v>1</v>
      </c>
      <c r="D130" s="17">
        <v>1</v>
      </c>
      <c r="E130" s="17">
        <v>1</v>
      </c>
      <c r="F130" s="17">
        <v>1</v>
      </c>
      <c r="G130" s="17">
        <v>1</v>
      </c>
      <c r="H130" s="17">
        <v>1</v>
      </c>
      <c r="I130" s="17">
        <v>1</v>
      </c>
      <c r="J130" s="17">
        <v>1</v>
      </c>
      <c r="K130" s="17">
        <v>1</v>
      </c>
      <c r="L130" s="17">
        <v>1</v>
      </c>
      <c r="M130" s="17">
        <v>1</v>
      </c>
      <c r="N130" s="17">
        <v>1</v>
      </c>
      <c r="O130" s="17">
        <v>1</v>
      </c>
      <c r="P130" s="17">
        <v>1</v>
      </c>
      <c r="Q130" s="17">
        <v>0</v>
      </c>
      <c r="R130" s="17">
        <v>0</v>
      </c>
      <c r="S130" s="41">
        <v>78.08</v>
      </c>
      <c r="T130" s="17">
        <v>1</v>
      </c>
      <c r="U130" s="17">
        <v>73</v>
      </c>
    </row>
    <row r="131" spans="1:21" s="19" customFormat="1" ht="47.25" x14ac:dyDescent="0.25">
      <c r="A131" s="39" t="s">
        <v>143</v>
      </c>
      <c r="B131" s="40" t="s">
        <v>137</v>
      </c>
      <c r="C131" s="17">
        <v>1</v>
      </c>
      <c r="D131" s="17">
        <v>1</v>
      </c>
      <c r="E131" s="17">
        <v>1</v>
      </c>
      <c r="F131" s="17">
        <v>1</v>
      </c>
      <c r="G131" s="17">
        <v>1</v>
      </c>
      <c r="H131" s="17">
        <v>1</v>
      </c>
      <c r="I131" s="17">
        <v>1</v>
      </c>
      <c r="J131" s="17">
        <v>1</v>
      </c>
      <c r="K131" s="17">
        <v>1</v>
      </c>
      <c r="L131" s="17">
        <v>1</v>
      </c>
      <c r="M131" s="17">
        <v>1</v>
      </c>
      <c r="N131" s="17">
        <v>1</v>
      </c>
      <c r="O131" s="17">
        <v>1</v>
      </c>
      <c r="P131" s="17">
        <v>1</v>
      </c>
      <c r="Q131" s="17">
        <v>0</v>
      </c>
      <c r="R131" s="17">
        <v>0</v>
      </c>
      <c r="S131" s="41">
        <v>60.67</v>
      </c>
      <c r="T131" s="17">
        <v>1</v>
      </c>
      <c r="U131" s="17">
        <v>57</v>
      </c>
    </row>
    <row r="132" spans="1:21" s="19" customFormat="1" ht="31.5" x14ac:dyDescent="0.25">
      <c r="A132" s="39" t="s">
        <v>144</v>
      </c>
      <c r="B132" s="40" t="s">
        <v>137</v>
      </c>
      <c r="C132" s="17">
        <v>1</v>
      </c>
      <c r="D132" s="17">
        <v>1</v>
      </c>
      <c r="E132" s="17">
        <v>1</v>
      </c>
      <c r="F132" s="17">
        <v>1</v>
      </c>
      <c r="G132" s="17">
        <v>1</v>
      </c>
      <c r="H132" s="17">
        <v>1</v>
      </c>
      <c r="I132" s="17">
        <v>1</v>
      </c>
      <c r="J132" s="17">
        <v>1</v>
      </c>
      <c r="K132" s="17">
        <v>1</v>
      </c>
      <c r="L132" s="17">
        <v>1</v>
      </c>
      <c r="M132" s="17">
        <v>1</v>
      </c>
      <c r="N132" s="17">
        <v>1</v>
      </c>
      <c r="O132" s="17">
        <v>1</v>
      </c>
      <c r="P132" s="17">
        <v>0</v>
      </c>
      <c r="Q132" s="17">
        <v>1</v>
      </c>
      <c r="R132" s="17">
        <v>1</v>
      </c>
      <c r="S132" s="17">
        <v>494.9</v>
      </c>
      <c r="T132" s="17">
        <v>1</v>
      </c>
      <c r="U132" s="17">
        <v>465</v>
      </c>
    </row>
    <row r="133" spans="1:21" s="19" customFormat="1" ht="31.5" x14ac:dyDescent="0.25">
      <c r="A133" s="39" t="s">
        <v>145</v>
      </c>
      <c r="B133" s="40" t="s">
        <v>137</v>
      </c>
      <c r="C133" s="17">
        <v>1</v>
      </c>
      <c r="D133" s="17">
        <v>1</v>
      </c>
      <c r="E133" s="17">
        <v>1</v>
      </c>
      <c r="F133" s="17">
        <v>1</v>
      </c>
      <c r="G133" s="17">
        <v>1</v>
      </c>
      <c r="H133" s="17">
        <v>1</v>
      </c>
      <c r="I133" s="21">
        <v>1</v>
      </c>
      <c r="J133" s="17">
        <v>1</v>
      </c>
      <c r="K133" s="17">
        <v>1</v>
      </c>
      <c r="L133" s="17">
        <v>1</v>
      </c>
      <c r="M133" s="17">
        <v>1</v>
      </c>
      <c r="N133" s="17">
        <v>1</v>
      </c>
      <c r="O133" s="17">
        <v>1</v>
      </c>
      <c r="P133" s="17">
        <v>0</v>
      </c>
      <c r="Q133" s="17">
        <v>1</v>
      </c>
      <c r="R133" s="17">
        <v>1</v>
      </c>
      <c r="S133" s="17">
        <v>457.09</v>
      </c>
      <c r="T133" s="17">
        <v>1</v>
      </c>
      <c r="U133" s="17">
        <v>429</v>
      </c>
    </row>
    <row r="134" spans="1:21" s="19" customFormat="1" ht="31.5" x14ac:dyDescent="0.25">
      <c r="A134" s="39" t="s">
        <v>146</v>
      </c>
      <c r="B134" s="40" t="s">
        <v>137</v>
      </c>
      <c r="C134" s="17">
        <v>1</v>
      </c>
      <c r="D134" s="17">
        <v>1</v>
      </c>
      <c r="E134" s="17">
        <v>1</v>
      </c>
      <c r="F134" s="17">
        <v>1</v>
      </c>
      <c r="G134" s="17">
        <v>1</v>
      </c>
      <c r="H134" s="17">
        <v>1</v>
      </c>
      <c r="I134" s="21">
        <v>1</v>
      </c>
      <c r="J134" s="17">
        <v>1</v>
      </c>
      <c r="K134" s="17">
        <v>1</v>
      </c>
      <c r="L134" s="17">
        <v>1</v>
      </c>
      <c r="M134" s="17">
        <v>1</v>
      </c>
      <c r="N134" s="17">
        <v>1</v>
      </c>
      <c r="O134" s="17">
        <v>1</v>
      </c>
      <c r="P134" s="17">
        <v>0</v>
      </c>
      <c r="Q134" s="17">
        <v>1</v>
      </c>
      <c r="R134" s="17">
        <v>1</v>
      </c>
      <c r="S134" s="17">
        <v>494.9</v>
      </c>
      <c r="T134" s="17">
        <v>1</v>
      </c>
      <c r="U134" s="17">
        <v>465</v>
      </c>
    </row>
    <row r="135" spans="1:21" s="19" customFormat="1" ht="15.75" x14ac:dyDescent="0.25">
      <c r="A135" s="42" t="s">
        <v>147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3">
        <f>SUM(S136:S155)</f>
        <v>20944.920000000002</v>
      </c>
      <c r="T135" s="43">
        <f t="shared" ref="T135:U135" si="8">SUM(T136:T155)</f>
        <v>20</v>
      </c>
      <c r="U135" s="43">
        <f t="shared" si="8"/>
        <v>19470</v>
      </c>
    </row>
    <row r="136" spans="1:21" s="19" customFormat="1" ht="31.5" x14ac:dyDescent="0.25">
      <c r="A136" s="33" t="s">
        <v>148</v>
      </c>
      <c r="B136" s="20" t="s">
        <v>149</v>
      </c>
      <c r="C136" s="17">
        <v>1</v>
      </c>
      <c r="D136" s="17">
        <v>1</v>
      </c>
      <c r="E136" s="17">
        <v>1</v>
      </c>
      <c r="F136" s="17">
        <v>1</v>
      </c>
      <c r="G136" s="17">
        <v>1</v>
      </c>
      <c r="H136" s="17">
        <v>1</v>
      </c>
      <c r="I136" s="17">
        <v>1</v>
      </c>
      <c r="J136" s="17">
        <v>1</v>
      </c>
      <c r="K136" s="17">
        <v>1</v>
      </c>
      <c r="L136" s="17">
        <v>1</v>
      </c>
      <c r="M136" s="17">
        <v>1</v>
      </c>
      <c r="N136" s="17">
        <v>1</v>
      </c>
      <c r="O136" s="17">
        <v>1</v>
      </c>
      <c r="P136" s="17">
        <v>0</v>
      </c>
      <c r="Q136" s="17">
        <v>1</v>
      </c>
      <c r="R136" s="17">
        <v>1</v>
      </c>
      <c r="S136" s="17">
        <v>779.51</v>
      </c>
      <c r="T136" s="17">
        <v>1</v>
      </c>
      <c r="U136" s="17">
        <v>724</v>
      </c>
    </row>
    <row r="137" spans="1:21" s="19" customFormat="1" ht="31.5" x14ac:dyDescent="0.25">
      <c r="A137" s="33" t="s">
        <v>150</v>
      </c>
      <c r="B137" s="20" t="s">
        <v>149</v>
      </c>
      <c r="C137" s="17">
        <v>1</v>
      </c>
      <c r="D137" s="17">
        <v>1</v>
      </c>
      <c r="E137" s="17">
        <v>1</v>
      </c>
      <c r="F137" s="17">
        <v>1</v>
      </c>
      <c r="G137" s="17">
        <v>1</v>
      </c>
      <c r="H137" s="17">
        <v>1</v>
      </c>
      <c r="I137" s="17">
        <v>1</v>
      </c>
      <c r="J137" s="17">
        <v>1</v>
      </c>
      <c r="K137" s="17">
        <v>1</v>
      </c>
      <c r="L137" s="17">
        <v>1</v>
      </c>
      <c r="M137" s="17">
        <v>1</v>
      </c>
      <c r="N137" s="17">
        <v>1</v>
      </c>
      <c r="O137" s="17">
        <v>1</v>
      </c>
      <c r="P137" s="17">
        <v>0</v>
      </c>
      <c r="Q137" s="17">
        <v>1</v>
      </c>
      <c r="R137" s="17">
        <v>1</v>
      </c>
      <c r="S137" s="17">
        <v>1124.93</v>
      </c>
      <c r="T137" s="17">
        <v>1</v>
      </c>
      <c r="U137" s="17">
        <v>1046</v>
      </c>
    </row>
    <row r="138" spans="1:21" s="19" customFormat="1" ht="31.5" x14ac:dyDescent="0.25">
      <c r="A138" s="33" t="s">
        <v>151</v>
      </c>
      <c r="B138" s="20" t="s">
        <v>149</v>
      </c>
      <c r="C138" s="17">
        <v>1</v>
      </c>
      <c r="D138" s="17">
        <v>1</v>
      </c>
      <c r="E138" s="17">
        <v>1</v>
      </c>
      <c r="F138" s="17">
        <v>1</v>
      </c>
      <c r="G138" s="17">
        <v>1</v>
      </c>
      <c r="H138" s="17">
        <v>1</v>
      </c>
      <c r="I138" s="17">
        <v>1</v>
      </c>
      <c r="J138" s="17">
        <v>1</v>
      </c>
      <c r="K138" s="17">
        <v>1</v>
      </c>
      <c r="L138" s="17">
        <v>1</v>
      </c>
      <c r="M138" s="17">
        <v>1</v>
      </c>
      <c r="N138" s="17">
        <v>1</v>
      </c>
      <c r="O138" s="17">
        <v>1</v>
      </c>
      <c r="P138" s="17">
        <v>0</v>
      </c>
      <c r="Q138" s="17">
        <v>1</v>
      </c>
      <c r="R138" s="17">
        <v>1</v>
      </c>
      <c r="S138" s="17">
        <v>1124.93</v>
      </c>
      <c r="T138" s="17">
        <v>1</v>
      </c>
      <c r="U138" s="17">
        <v>1046</v>
      </c>
    </row>
    <row r="139" spans="1:21" s="19" customFormat="1" ht="31.5" x14ac:dyDescent="0.25">
      <c r="A139" s="33" t="s">
        <v>152</v>
      </c>
      <c r="B139" s="20" t="s">
        <v>149</v>
      </c>
      <c r="C139" s="17">
        <v>1</v>
      </c>
      <c r="D139" s="21">
        <v>1</v>
      </c>
      <c r="E139" s="17">
        <v>1</v>
      </c>
      <c r="F139" s="17">
        <v>1</v>
      </c>
      <c r="G139" s="17">
        <v>1</v>
      </c>
      <c r="H139" s="21">
        <v>1</v>
      </c>
      <c r="I139" s="17">
        <v>1</v>
      </c>
      <c r="J139" s="17">
        <v>1</v>
      </c>
      <c r="K139" s="17">
        <v>1</v>
      </c>
      <c r="L139" s="17">
        <v>1</v>
      </c>
      <c r="M139" s="17">
        <v>1</v>
      </c>
      <c r="N139" s="17">
        <v>1</v>
      </c>
      <c r="O139" s="17">
        <v>1</v>
      </c>
      <c r="P139" s="17">
        <v>1</v>
      </c>
      <c r="Q139" s="17">
        <v>0</v>
      </c>
      <c r="R139" s="17">
        <v>0</v>
      </c>
      <c r="S139" s="17">
        <v>779.41</v>
      </c>
      <c r="T139" s="17">
        <v>1</v>
      </c>
      <c r="U139" s="17">
        <v>724</v>
      </c>
    </row>
    <row r="140" spans="1:21" s="19" customFormat="1" ht="31.5" x14ac:dyDescent="0.25">
      <c r="A140" s="44" t="s">
        <v>153</v>
      </c>
      <c r="B140" s="20" t="s">
        <v>149</v>
      </c>
      <c r="C140" s="17">
        <v>1</v>
      </c>
      <c r="D140" s="21">
        <v>1</v>
      </c>
      <c r="E140" s="17">
        <v>1</v>
      </c>
      <c r="F140" s="17">
        <v>1</v>
      </c>
      <c r="G140" s="17">
        <v>1</v>
      </c>
      <c r="H140" s="21">
        <v>1</v>
      </c>
      <c r="I140" s="21">
        <v>1</v>
      </c>
      <c r="J140" s="21">
        <v>1</v>
      </c>
      <c r="K140" s="21">
        <v>1</v>
      </c>
      <c r="L140" s="21">
        <v>1</v>
      </c>
      <c r="M140" s="21">
        <v>1</v>
      </c>
      <c r="N140" s="21">
        <v>1</v>
      </c>
      <c r="O140" s="21">
        <v>1</v>
      </c>
      <c r="P140" s="21">
        <v>0</v>
      </c>
      <c r="Q140" s="21">
        <v>1</v>
      </c>
      <c r="R140" s="21">
        <v>1</v>
      </c>
      <c r="S140" s="45">
        <v>1052.74</v>
      </c>
      <c r="T140" s="17">
        <v>1</v>
      </c>
      <c r="U140" s="17">
        <v>979</v>
      </c>
    </row>
    <row r="141" spans="1:21" s="19" customFormat="1" ht="47.25" x14ac:dyDescent="0.25">
      <c r="A141" s="44" t="s">
        <v>154</v>
      </c>
      <c r="B141" s="20" t="s">
        <v>149</v>
      </c>
      <c r="C141" s="17">
        <v>1</v>
      </c>
      <c r="D141" s="21">
        <v>1</v>
      </c>
      <c r="E141" s="17">
        <v>1</v>
      </c>
      <c r="F141" s="17">
        <v>1</v>
      </c>
      <c r="G141" s="17">
        <v>1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1</v>
      </c>
      <c r="N141" s="21">
        <v>1</v>
      </c>
      <c r="O141" s="21">
        <v>1</v>
      </c>
      <c r="P141" s="21">
        <v>0</v>
      </c>
      <c r="Q141" s="21">
        <v>1</v>
      </c>
      <c r="R141" s="17">
        <v>1</v>
      </c>
      <c r="S141" s="45">
        <v>1191.98</v>
      </c>
      <c r="T141" s="17">
        <v>1</v>
      </c>
      <c r="U141" s="17">
        <v>1108</v>
      </c>
    </row>
    <row r="142" spans="1:21" s="19" customFormat="1" ht="31.5" x14ac:dyDescent="0.25">
      <c r="A142" s="44" t="s">
        <v>155</v>
      </c>
      <c r="B142" s="20" t="s">
        <v>149</v>
      </c>
      <c r="C142" s="17">
        <v>1</v>
      </c>
      <c r="D142" s="21">
        <v>1</v>
      </c>
      <c r="E142" s="17">
        <v>1</v>
      </c>
      <c r="F142" s="17">
        <v>1</v>
      </c>
      <c r="G142" s="17">
        <v>1</v>
      </c>
      <c r="H142" s="21">
        <v>1</v>
      </c>
      <c r="I142" s="21">
        <v>1</v>
      </c>
      <c r="J142" s="21">
        <v>1</v>
      </c>
      <c r="K142" s="21">
        <v>1</v>
      </c>
      <c r="L142" s="21">
        <v>1</v>
      </c>
      <c r="M142" s="21">
        <v>1</v>
      </c>
      <c r="N142" s="21">
        <v>1</v>
      </c>
      <c r="O142" s="21">
        <v>1</v>
      </c>
      <c r="P142" s="21">
        <v>0</v>
      </c>
      <c r="Q142" s="21">
        <v>1</v>
      </c>
      <c r="R142" s="17">
        <v>1</v>
      </c>
      <c r="S142" s="45">
        <v>1209.21</v>
      </c>
      <c r="T142" s="17">
        <v>1</v>
      </c>
      <c r="U142" s="17">
        <v>1124</v>
      </c>
    </row>
    <row r="143" spans="1:21" s="19" customFormat="1" ht="47.25" x14ac:dyDescent="0.25">
      <c r="A143" s="44" t="s">
        <v>156</v>
      </c>
      <c r="B143" s="20" t="s">
        <v>149</v>
      </c>
      <c r="C143" s="17">
        <v>1</v>
      </c>
      <c r="D143" s="21">
        <v>1</v>
      </c>
      <c r="E143" s="17">
        <v>1</v>
      </c>
      <c r="F143" s="17">
        <v>1</v>
      </c>
      <c r="G143" s="17">
        <v>1</v>
      </c>
      <c r="H143" s="21">
        <v>1</v>
      </c>
      <c r="I143" s="21">
        <v>1</v>
      </c>
      <c r="J143" s="21">
        <v>1</v>
      </c>
      <c r="K143" s="21">
        <v>1</v>
      </c>
      <c r="L143" s="21">
        <v>1</v>
      </c>
      <c r="M143" s="21">
        <v>1</v>
      </c>
      <c r="N143" s="21">
        <v>1</v>
      </c>
      <c r="O143" s="21">
        <v>1</v>
      </c>
      <c r="P143" s="21">
        <v>0</v>
      </c>
      <c r="Q143" s="21">
        <v>1</v>
      </c>
      <c r="R143" s="21">
        <v>1</v>
      </c>
      <c r="S143" s="45">
        <v>1100.47</v>
      </c>
      <c r="T143" s="17">
        <v>1</v>
      </c>
      <c r="U143" s="17">
        <v>1023</v>
      </c>
    </row>
    <row r="144" spans="1:21" s="19" customFormat="1" ht="31.5" x14ac:dyDescent="0.25">
      <c r="A144" s="33" t="s">
        <v>157</v>
      </c>
      <c r="B144" s="20" t="s">
        <v>149</v>
      </c>
      <c r="C144" s="17">
        <v>1</v>
      </c>
      <c r="D144" s="21">
        <v>1</v>
      </c>
      <c r="E144" s="17">
        <v>1</v>
      </c>
      <c r="F144" s="17">
        <v>1</v>
      </c>
      <c r="G144" s="17">
        <v>1</v>
      </c>
      <c r="H144" s="21">
        <v>1</v>
      </c>
      <c r="I144" s="21">
        <v>1</v>
      </c>
      <c r="J144" s="21">
        <v>1</v>
      </c>
      <c r="K144" s="21">
        <v>1</v>
      </c>
      <c r="L144" s="21">
        <v>1</v>
      </c>
      <c r="M144" s="21">
        <v>1</v>
      </c>
      <c r="N144" s="21">
        <v>1</v>
      </c>
      <c r="O144" s="21">
        <v>1</v>
      </c>
      <c r="P144" s="21">
        <v>0</v>
      </c>
      <c r="Q144" s="21">
        <v>1</v>
      </c>
      <c r="R144" s="17">
        <v>1</v>
      </c>
      <c r="S144" s="45">
        <v>265.95</v>
      </c>
      <c r="T144" s="17">
        <v>1</v>
      </c>
      <c r="U144" s="17">
        <v>247</v>
      </c>
    </row>
    <row r="145" spans="1:21" s="19" customFormat="1" ht="31.5" x14ac:dyDescent="0.25">
      <c r="A145" s="33" t="s">
        <v>158</v>
      </c>
      <c r="B145" s="20" t="s">
        <v>149</v>
      </c>
      <c r="C145" s="17">
        <v>1</v>
      </c>
      <c r="D145" s="21">
        <v>1</v>
      </c>
      <c r="E145" s="17">
        <v>1</v>
      </c>
      <c r="F145" s="17">
        <v>1</v>
      </c>
      <c r="G145" s="17">
        <v>1</v>
      </c>
      <c r="H145" s="21">
        <v>1</v>
      </c>
      <c r="I145" s="21">
        <v>1</v>
      </c>
      <c r="J145" s="21">
        <v>1</v>
      </c>
      <c r="K145" s="21">
        <v>1</v>
      </c>
      <c r="L145" s="21">
        <v>1</v>
      </c>
      <c r="M145" s="21">
        <v>1</v>
      </c>
      <c r="N145" s="21">
        <v>1</v>
      </c>
      <c r="O145" s="21">
        <v>1</v>
      </c>
      <c r="P145" s="21">
        <v>0</v>
      </c>
      <c r="Q145" s="21">
        <v>1</v>
      </c>
      <c r="R145" s="17">
        <v>1</v>
      </c>
      <c r="S145" s="17">
        <v>1190.21</v>
      </c>
      <c r="T145" s="17">
        <v>1</v>
      </c>
      <c r="U145" s="17">
        <v>1106</v>
      </c>
    </row>
    <row r="146" spans="1:21" s="19" customFormat="1" ht="31.5" x14ac:dyDescent="0.25">
      <c r="A146" s="33" t="s">
        <v>159</v>
      </c>
      <c r="B146" s="20" t="s">
        <v>149</v>
      </c>
      <c r="C146" s="17">
        <v>1</v>
      </c>
      <c r="D146" s="21">
        <v>1</v>
      </c>
      <c r="E146" s="17">
        <v>1</v>
      </c>
      <c r="F146" s="17">
        <v>1</v>
      </c>
      <c r="G146" s="17">
        <v>1</v>
      </c>
      <c r="H146" s="21">
        <v>1</v>
      </c>
      <c r="I146" s="21">
        <v>1</v>
      </c>
      <c r="J146" s="21">
        <v>1</v>
      </c>
      <c r="K146" s="21">
        <v>1</v>
      </c>
      <c r="L146" s="21">
        <v>1</v>
      </c>
      <c r="M146" s="21">
        <v>1</v>
      </c>
      <c r="N146" s="21">
        <v>1</v>
      </c>
      <c r="O146" s="21">
        <v>1</v>
      </c>
      <c r="P146" s="21">
        <v>0</v>
      </c>
      <c r="Q146" s="21">
        <v>1</v>
      </c>
      <c r="R146" s="17">
        <v>1</v>
      </c>
      <c r="S146" s="17">
        <v>1156.04</v>
      </c>
      <c r="T146" s="17">
        <v>1</v>
      </c>
      <c r="U146" s="17">
        <v>1075</v>
      </c>
    </row>
    <row r="147" spans="1:21" s="19" customFormat="1" ht="31.5" x14ac:dyDescent="0.25">
      <c r="A147" s="33" t="s">
        <v>160</v>
      </c>
      <c r="B147" s="20" t="s">
        <v>149</v>
      </c>
      <c r="C147" s="17">
        <v>1</v>
      </c>
      <c r="D147" s="21">
        <v>1</v>
      </c>
      <c r="E147" s="17">
        <v>1</v>
      </c>
      <c r="F147" s="17">
        <v>1</v>
      </c>
      <c r="G147" s="17">
        <v>1</v>
      </c>
      <c r="H147" s="21">
        <v>1</v>
      </c>
      <c r="I147" s="21">
        <v>1</v>
      </c>
      <c r="J147" s="21">
        <v>1</v>
      </c>
      <c r="K147" s="21">
        <v>1</v>
      </c>
      <c r="L147" s="21">
        <v>1</v>
      </c>
      <c r="M147" s="21">
        <v>1</v>
      </c>
      <c r="N147" s="21">
        <v>1</v>
      </c>
      <c r="O147" s="21">
        <v>1</v>
      </c>
      <c r="P147" s="21">
        <v>0</v>
      </c>
      <c r="Q147" s="21">
        <v>1</v>
      </c>
      <c r="R147" s="17">
        <v>1</v>
      </c>
      <c r="S147" s="17">
        <v>1223.7</v>
      </c>
      <c r="T147" s="17">
        <v>1</v>
      </c>
      <c r="U147" s="17">
        <v>1138</v>
      </c>
    </row>
    <row r="148" spans="1:21" s="19" customFormat="1" ht="31.5" x14ac:dyDescent="0.25">
      <c r="A148" s="33" t="s">
        <v>161</v>
      </c>
      <c r="B148" s="20" t="s">
        <v>149</v>
      </c>
      <c r="C148" s="17">
        <v>1</v>
      </c>
      <c r="D148" s="21">
        <v>1</v>
      </c>
      <c r="E148" s="17">
        <v>1</v>
      </c>
      <c r="F148" s="17">
        <v>1</v>
      </c>
      <c r="G148" s="17">
        <v>1</v>
      </c>
      <c r="H148" s="21">
        <v>1</v>
      </c>
      <c r="I148" s="21">
        <v>1</v>
      </c>
      <c r="J148" s="21">
        <v>1</v>
      </c>
      <c r="K148" s="21">
        <v>1</v>
      </c>
      <c r="L148" s="21">
        <v>1</v>
      </c>
      <c r="M148" s="21">
        <v>1</v>
      </c>
      <c r="N148" s="21">
        <v>1</v>
      </c>
      <c r="O148" s="21">
        <v>1</v>
      </c>
      <c r="P148" s="21">
        <v>0</v>
      </c>
      <c r="Q148" s="21">
        <v>1</v>
      </c>
      <c r="R148" s="17">
        <v>1</v>
      </c>
      <c r="S148" s="17">
        <v>1276.94</v>
      </c>
      <c r="T148" s="17">
        <v>1</v>
      </c>
      <c r="U148" s="17">
        <v>1187</v>
      </c>
    </row>
    <row r="149" spans="1:21" s="19" customFormat="1" ht="31.5" x14ac:dyDescent="0.25">
      <c r="A149" s="33" t="s">
        <v>162</v>
      </c>
      <c r="B149" s="20" t="s">
        <v>149</v>
      </c>
      <c r="C149" s="17">
        <v>1</v>
      </c>
      <c r="D149" s="21">
        <v>1</v>
      </c>
      <c r="E149" s="17">
        <v>1</v>
      </c>
      <c r="F149" s="17">
        <v>1</v>
      </c>
      <c r="G149" s="17">
        <v>1</v>
      </c>
      <c r="H149" s="21">
        <v>1</v>
      </c>
      <c r="I149" s="21">
        <v>1</v>
      </c>
      <c r="J149" s="21">
        <v>1</v>
      </c>
      <c r="K149" s="21">
        <v>1</v>
      </c>
      <c r="L149" s="21">
        <v>1</v>
      </c>
      <c r="M149" s="21">
        <v>1</v>
      </c>
      <c r="N149" s="21">
        <v>1</v>
      </c>
      <c r="O149" s="21">
        <v>1</v>
      </c>
      <c r="P149" s="21">
        <v>0</v>
      </c>
      <c r="Q149" s="21">
        <v>1</v>
      </c>
      <c r="R149" s="17">
        <v>1</v>
      </c>
      <c r="S149" s="17">
        <v>1271.07</v>
      </c>
      <c r="T149" s="17">
        <v>1</v>
      </c>
      <c r="U149" s="17">
        <v>1182</v>
      </c>
    </row>
    <row r="150" spans="1:21" s="19" customFormat="1" ht="31.5" x14ac:dyDescent="0.25">
      <c r="A150" s="33" t="s">
        <v>163</v>
      </c>
      <c r="B150" s="20" t="s">
        <v>149</v>
      </c>
      <c r="C150" s="17">
        <v>1</v>
      </c>
      <c r="D150" s="21">
        <v>1</v>
      </c>
      <c r="E150" s="21">
        <v>1</v>
      </c>
      <c r="F150" s="17">
        <v>1</v>
      </c>
      <c r="G150" s="17">
        <v>1</v>
      </c>
      <c r="H150" s="21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>
        <v>1</v>
      </c>
      <c r="O150" s="17">
        <v>1</v>
      </c>
      <c r="P150" s="17">
        <v>0</v>
      </c>
      <c r="Q150" s="21">
        <v>1</v>
      </c>
      <c r="R150" s="17">
        <v>1</v>
      </c>
      <c r="S150" s="17">
        <v>779.51</v>
      </c>
      <c r="T150" s="17">
        <v>1</v>
      </c>
      <c r="U150" s="17">
        <v>724</v>
      </c>
    </row>
    <row r="151" spans="1:21" s="19" customFormat="1" ht="31.5" x14ac:dyDescent="0.25">
      <c r="A151" s="33" t="s">
        <v>164</v>
      </c>
      <c r="B151" s="20" t="s">
        <v>149</v>
      </c>
      <c r="C151" s="17">
        <v>1</v>
      </c>
      <c r="D151" s="21">
        <v>1</v>
      </c>
      <c r="E151" s="21">
        <v>1</v>
      </c>
      <c r="F151" s="21">
        <v>1</v>
      </c>
      <c r="G151" s="21">
        <v>1</v>
      </c>
      <c r="H151" s="21">
        <v>1</v>
      </c>
      <c r="I151" s="21">
        <v>1</v>
      </c>
      <c r="J151" s="21">
        <v>1</v>
      </c>
      <c r="K151" s="21">
        <v>1</v>
      </c>
      <c r="L151" s="21">
        <v>1</v>
      </c>
      <c r="M151" s="21">
        <v>1</v>
      </c>
      <c r="N151" s="21">
        <v>1</v>
      </c>
      <c r="O151" s="21">
        <v>1</v>
      </c>
      <c r="P151" s="21">
        <v>0</v>
      </c>
      <c r="Q151" s="21">
        <v>1</v>
      </c>
      <c r="R151" s="21">
        <v>1</v>
      </c>
      <c r="S151" s="17">
        <v>1124.75</v>
      </c>
      <c r="T151" s="17">
        <v>1</v>
      </c>
      <c r="U151" s="17">
        <v>1046</v>
      </c>
    </row>
    <row r="152" spans="1:21" s="19" customFormat="1" ht="31.5" x14ac:dyDescent="0.25">
      <c r="A152" s="33" t="s">
        <v>165</v>
      </c>
      <c r="B152" s="20" t="s">
        <v>149</v>
      </c>
      <c r="C152" s="17">
        <v>1</v>
      </c>
      <c r="D152" s="21">
        <v>1</v>
      </c>
      <c r="E152" s="21">
        <v>1</v>
      </c>
      <c r="F152" s="17">
        <v>1</v>
      </c>
      <c r="G152" s="17">
        <v>1</v>
      </c>
      <c r="H152" s="21">
        <v>1</v>
      </c>
      <c r="I152" s="21">
        <v>1</v>
      </c>
      <c r="J152" s="21">
        <v>1</v>
      </c>
      <c r="K152" s="21">
        <v>1</v>
      </c>
      <c r="L152" s="21">
        <v>1</v>
      </c>
      <c r="M152" s="21">
        <v>1</v>
      </c>
      <c r="N152" s="21">
        <v>1</v>
      </c>
      <c r="O152" s="21">
        <v>1</v>
      </c>
      <c r="P152" s="21">
        <v>0</v>
      </c>
      <c r="Q152" s="21">
        <v>1</v>
      </c>
      <c r="R152" s="17">
        <v>1</v>
      </c>
      <c r="S152" s="17">
        <v>779.3</v>
      </c>
      <c r="T152" s="17">
        <v>1</v>
      </c>
      <c r="U152" s="17">
        <v>724</v>
      </c>
    </row>
    <row r="153" spans="1:21" s="19" customFormat="1" ht="31.5" x14ac:dyDescent="0.25">
      <c r="A153" s="33" t="s">
        <v>166</v>
      </c>
      <c r="B153" s="20" t="s">
        <v>149</v>
      </c>
      <c r="C153" s="17">
        <v>1</v>
      </c>
      <c r="D153" s="21">
        <v>1</v>
      </c>
      <c r="E153" s="21">
        <v>1</v>
      </c>
      <c r="F153" s="17">
        <v>1</v>
      </c>
      <c r="G153" s="17">
        <v>1</v>
      </c>
      <c r="H153" s="21">
        <v>1</v>
      </c>
      <c r="I153" s="21">
        <v>1</v>
      </c>
      <c r="J153" s="21">
        <v>1</v>
      </c>
      <c r="K153" s="21">
        <v>1</v>
      </c>
      <c r="L153" s="21">
        <v>1</v>
      </c>
      <c r="M153" s="21">
        <v>1</v>
      </c>
      <c r="N153" s="21">
        <v>1</v>
      </c>
      <c r="O153" s="21">
        <v>1</v>
      </c>
      <c r="P153" s="21">
        <v>0</v>
      </c>
      <c r="Q153" s="21">
        <v>1</v>
      </c>
      <c r="R153" s="17">
        <v>1</v>
      </c>
      <c r="S153" s="17">
        <v>1232.49</v>
      </c>
      <c r="T153" s="17">
        <v>1</v>
      </c>
      <c r="U153" s="17">
        <v>1146</v>
      </c>
    </row>
    <row r="154" spans="1:21" s="19" customFormat="1" ht="31.5" x14ac:dyDescent="0.25">
      <c r="A154" s="33" t="s">
        <v>167</v>
      </c>
      <c r="B154" s="20" t="s">
        <v>149</v>
      </c>
      <c r="C154" s="17">
        <v>1</v>
      </c>
      <c r="D154" s="21">
        <v>1</v>
      </c>
      <c r="E154" s="21">
        <v>1</v>
      </c>
      <c r="F154" s="17">
        <v>1</v>
      </c>
      <c r="G154" s="17">
        <v>1</v>
      </c>
      <c r="H154" s="21">
        <v>1</v>
      </c>
      <c r="I154" s="21">
        <v>1</v>
      </c>
      <c r="J154" s="21">
        <v>1</v>
      </c>
      <c r="K154" s="21">
        <v>1</v>
      </c>
      <c r="L154" s="21">
        <v>1</v>
      </c>
      <c r="M154" s="21">
        <v>1</v>
      </c>
      <c r="N154" s="21">
        <v>1</v>
      </c>
      <c r="O154" s="21">
        <v>1</v>
      </c>
      <c r="P154" s="21">
        <v>0</v>
      </c>
      <c r="Q154" s="21">
        <v>1</v>
      </c>
      <c r="R154" s="17">
        <v>1</v>
      </c>
      <c r="S154" s="17">
        <v>1104.69</v>
      </c>
      <c r="T154" s="17">
        <v>1</v>
      </c>
      <c r="U154" s="17">
        <v>1027</v>
      </c>
    </row>
    <row r="155" spans="1:21" s="19" customFormat="1" ht="31.5" x14ac:dyDescent="0.25">
      <c r="A155" s="33" t="s">
        <v>168</v>
      </c>
      <c r="B155" s="20" t="s">
        <v>149</v>
      </c>
      <c r="C155" s="17">
        <v>1</v>
      </c>
      <c r="D155" s="21" t="s">
        <v>169</v>
      </c>
      <c r="E155" s="21">
        <v>1</v>
      </c>
      <c r="F155" s="17">
        <v>1</v>
      </c>
      <c r="G155" s="17">
        <v>1</v>
      </c>
      <c r="H155" s="21">
        <v>1</v>
      </c>
      <c r="I155" s="17">
        <v>1</v>
      </c>
      <c r="J155" s="17">
        <v>1</v>
      </c>
      <c r="K155" s="17">
        <v>1</v>
      </c>
      <c r="L155" s="17">
        <v>1</v>
      </c>
      <c r="M155" s="17">
        <v>1</v>
      </c>
      <c r="N155" s="17">
        <v>1</v>
      </c>
      <c r="O155" s="17">
        <v>1</v>
      </c>
      <c r="P155" s="17">
        <v>0</v>
      </c>
      <c r="Q155" s="21">
        <v>1</v>
      </c>
      <c r="R155" s="17">
        <v>1</v>
      </c>
      <c r="S155" s="17">
        <v>1177.0899999999999</v>
      </c>
      <c r="T155" s="17">
        <v>1</v>
      </c>
      <c r="U155" s="17">
        <v>1094</v>
      </c>
    </row>
    <row r="156" spans="1:21" s="19" customFormat="1" ht="15.75" x14ac:dyDescent="0.25">
      <c r="A156" s="29" t="s">
        <v>170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3">
        <f>SUM(S157:S158)</f>
        <v>1206.2199999999998</v>
      </c>
      <c r="T156" s="23">
        <f t="shared" ref="T156:U156" si="9">SUM(T157:T158)</f>
        <v>2</v>
      </c>
      <c r="U156" s="23">
        <f t="shared" si="9"/>
        <v>1145</v>
      </c>
    </row>
    <row r="157" spans="1:21" s="19" customFormat="1" ht="47.25" x14ac:dyDescent="0.25">
      <c r="A157" s="46" t="s">
        <v>171</v>
      </c>
      <c r="B157" s="47" t="s">
        <v>172</v>
      </c>
      <c r="C157" s="17">
        <v>1</v>
      </c>
      <c r="D157" s="21">
        <v>1</v>
      </c>
      <c r="E157" s="21">
        <v>1</v>
      </c>
      <c r="F157" s="17">
        <v>1</v>
      </c>
      <c r="G157" s="17">
        <v>1</v>
      </c>
      <c r="H157" s="21">
        <v>1</v>
      </c>
      <c r="I157" s="17">
        <v>1</v>
      </c>
      <c r="J157" s="17">
        <v>1</v>
      </c>
      <c r="K157" s="17">
        <v>1</v>
      </c>
      <c r="L157" s="17">
        <v>1</v>
      </c>
      <c r="M157" s="21">
        <v>1</v>
      </c>
      <c r="N157" s="21">
        <v>1</v>
      </c>
      <c r="O157" s="21">
        <v>1</v>
      </c>
      <c r="P157" s="17">
        <v>1</v>
      </c>
      <c r="Q157" s="21">
        <v>0</v>
      </c>
      <c r="R157" s="17">
        <v>0</v>
      </c>
      <c r="S157" s="17">
        <v>625.42999999999995</v>
      </c>
      <c r="T157" s="17">
        <v>1</v>
      </c>
      <c r="U157" s="17">
        <v>594</v>
      </c>
    </row>
    <row r="158" spans="1:21" s="19" customFormat="1" ht="31.5" x14ac:dyDescent="0.25">
      <c r="A158" s="46" t="s">
        <v>173</v>
      </c>
      <c r="B158" s="47" t="s">
        <v>172</v>
      </c>
      <c r="C158" s="17">
        <v>1</v>
      </c>
      <c r="D158" s="21">
        <v>1</v>
      </c>
      <c r="E158" s="21">
        <v>1</v>
      </c>
      <c r="F158" s="17">
        <v>1</v>
      </c>
      <c r="G158" s="17">
        <v>1</v>
      </c>
      <c r="H158" s="21">
        <v>1</v>
      </c>
      <c r="I158" s="17">
        <v>1</v>
      </c>
      <c r="J158" s="17">
        <v>1</v>
      </c>
      <c r="K158" s="17">
        <v>1</v>
      </c>
      <c r="L158" s="17">
        <v>1</v>
      </c>
      <c r="M158" s="21">
        <v>1</v>
      </c>
      <c r="N158" s="21">
        <v>1</v>
      </c>
      <c r="O158" s="21">
        <v>1</v>
      </c>
      <c r="P158" s="17">
        <v>0</v>
      </c>
      <c r="Q158" s="21">
        <v>1</v>
      </c>
      <c r="R158" s="17">
        <v>1</v>
      </c>
      <c r="S158" s="17">
        <v>580.79</v>
      </c>
      <c r="T158" s="17">
        <v>1</v>
      </c>
      <c r="U158" s="17">
        <v>551</v>
      </c>
    </row>
    <row r="159" spans="1:21" s="19" customFormat="1" ht="15.75" x14ac:dyDescent="0.25">
      <c r="A159" s="29" t="s">
        <v>174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3">
        <f>SUM(S160:S174)</f>
        <v>11193.039999999999</v>
      </c>
      <c r="T159" s="23">
        <f t="shared" ref="T159:U159" si="10">SUM(T160:T174)</f>
        <v>15</v>
      </c>
      <c r="U159" s="23">
        <f t="shared" si="10"/>
        <v>10515</v>
      </c>
    </row>
    <row r="160" spans="1:21" s="19" customFormat="1" ht="47.25" x14ac:dyDescent="0.25">
      <c r="A160" s="16" t="s">
        <v>175</v>
      </c>
      <c r="B160" s="20" t="s">
        <v>176</v>
      </c>
      <c r="C160" s="17">
        <v>1</v>
      </c>
      <c r="D160" s="21">
        <v>1</v>
      </c>
      <c r="E160" s="21">
        <v>1</v>
      </c>
      <c r="F160" s="17">
        <v>1</v>
      </c>
      <c r="G160" s="17">
        <v>1</v>
      </c>
      <c r="H160" s="21">
        <v>1</v>
      </c>
      <c r="I160" s="17">
        <v>1</v>
      </c>
      <c r="J160" s="17">
        <v>1</v>
      </c>
      <c r="K160" s="17">
        <v>1</v>
      </c>
      <c r="L160" s="17">
        <v>1</v>
      </c>
      <c r="M160" s="17">
        <v>1</v>
      </c>
      <c r="N160" s="17">
        <v>1</v>
      </c>
      <c r="O160" s="17">
        <v>1</v>
      </c>
      <c r="P160" s="17">
        <v>1</v>
      </c>
      <c r="Q160" s="21">
        <v>0</v>
      </c>
      <c r="R160" s="21">
        <v>0</v>
      </c>
      <c r="S160" s="17">
        <v>1367.11</v>
      </c>
      <c r="T160" s="17">
        <v>1</v>
      </c>
      <c r="U160" s="17">
        <v>1285</v>
      </c>
    </row>
    <row r="161" spans="1:21" s="19" customFormat="1" ht="31.5" x14ac:dyDescent="0.25">
      <c r="A161" s="16" t="s">
        <v>177</v>
      </c>
      <c r="B161" s="20" t="s">
        <v>176</v>
      </c>
      <c r="C161" s="17">
        <v>1</v>
      </c>
      <c r="D161" s="21">
        <v>1</v>
      </c>
      <c r="E161" s="21">
        <v>1</v>
      </c>
      <c r="F161" s="17">
        <v>1</v>
      </c>
      <c r="G161" s="17">
        <v>1</v>
      </c>
      <c r="H161" s="21">
        <v>1</v>
      </c>
      <c r="I161" s="17">
        <v>1</v>
      </c>
      <c r="J161" s="17">
        <v>1</v>
      </c>
      <c r="K161" s="17">
        <v>1</v>
      </c>
      <c r="L161" s="17">
        <v>1</v>
      </c>
      <c r="M161" s="17">
        <v>1</v>
      </c>
      <c r="N161" s="17">
        <v>1</v>
      </c>
      <c r="O161" s="17">
        <v>1</v>
      </c>
      <c r="P161" s="17">
        <v>1</v>
      </c>
      <c r="Q161" s="21">
        <v>0</v>
      </c>
      <c r="R161" s="21">
        <v>0</v>
      </c>
      <c r="S161" s="17">
        <v>379.28</v>
      </c>
      <c r="T161" s="17">
        <v>1</v>
      </c>
      <c r="U161" s="17">
        <v>356</v>
      </c>
    </row>
    <row r="162" spans="1:21" s="19" customFormat="1" ht="47.25" x14ac:dyDescent="0.25">
      <c r="A162" s="16" t="s">
        <v>178</v>
      </c>
      <c r="B162" s="20" t="s">
        <v>176</v>
      </c>
      <c r="C162" s="17">
        <v>1</v>
      </c>
      <c r="D162" s="21">
        <v>1</v>
      </c>
      <c r="E162" s="21">
        <v>1</v>
      </c>
      <c r="F162" s="17">
        <v>1</v>
      </c>
      <c r="G162" s="17">
        <v>1</v>
      </c>
      <c r="H162" s="21">
        <v>1</v>
      </c>
      <c r="I162" s="17">
        <v>1</v>
      </c>
      <c r="J162" s="17">
        <v>1</v>
      </c>
      <c r="K162" s="17">
        <v>1</v>
      </c>
      <c r="L162" s="17">
        <v>1</v>
      </c>
      <c r="M162" s="17">
        <v>1</v>
      </c>
      <c r="N162" s="17">
        <v>1</v>
      </c>
      <c r="O162" s="17">
        <v>1</v>
      </c>
      <c r="P162" s="17">
        <v>1</v>
      </c>
      <c r="Q162" s="21">
        <v>0</v>
      </c>
      <c r="R162" s="21">
        <v>0</v>
      </c>
      <c r="S162" s="17">
        <v>1234.5899999999999</v>
      </c>
      <c r="T162" s="17">
        <v>1</v>
      </c>
      <c r="U162" s="17">
        <v>1160</v>
      </c>
    </row>
    <row r="163" spans="1:21" s="19" customFormat="1" ht="31.5" x14ac:dyDescent="0.25">
      <c r="A163" s="16" t="s">
        <v>179</v>
      </c>
      <c r="B163" s="20" t="s">
        <v>176</v>
      </c>
      <c r="C163" s="17">
        <v>1</v>
      </c>
      <c r="D163" s="21">
        <v>1</v>
      </c>
      <c r="E163" s="21">
        <v>1</v>
      </c>
      <c r="F163" s="17">
        <v>1</v>
      </c>
      <c r="G163" s="17">
        <v>1</v>
      </c>
      <c r="H163" s="21">
        <v>1</v>
      </c>
      <c r="I163" s="17">
        <v>1</v>
      </c>
      <c r="J163" s="17">
        <v>1</v>
      </c>
      <c r="K163" s="17">
        <v>1</v>
      </c>
      <c r="L163" s="17">
        <v>1</v>
      </c>
      <c r="M163" s="17">
        <v>1</v>
      </c>
      <c r="N163" s="17">
        <v>1</v>
      </c>
      <c r="O163" s="17">
        <v>1</v>
      </c>
      <c r="P163" s="17">
        <v>1</v>
      </c>
      <c r="Q163" s="21">
        <v>0</v>
      </c>
      <c r="R163" s="21">
        <v>0</v>
      </c>
      <c r="S163" s="17">
        <v>309.7</v>
      </c>
      <c r="T163" s="17">
        <v>1</v>
      </c>
      <c r="U163" s="17">
        <v>291</v>
      </c>
    </row>
    <row r="164" spans="1:21" s="19" customFormat="1" ht="47.25" x14ac:dyDescent="0.25">
      <c r="A164" s="16" t="s">
        <v>180</v>
      </c>
      <c r="B164" s="20" t="s">
        <v>176</v>
      </c>
      <c r="C164" s="21">
        <v>1</v>
      </c>
      <c r="D164" s="21">
        <v>1</v>
      </c>
      <c r="E164" s="21">
        <v>1</v>
      </c>
      <c r="F164" s="21">
        <v>1</v>
      </c>
      <c r="G164" s="21">
        <v>1</v>
      </c>
      <c r="H164" s="21">
        <v>1</v>
      </c>
      <c r="I164" s="21">
        <v>1</v>
      </c>
      <c r="J164" s="21">
        <v>1</v>
      </c>
      <c r="K164" s="21">
        <v>1</v>
      </c>
      <c r="L164" s="21">
        <v>1</v>
      </c>
      <c r="M164" s="21">
        <v>1</v>
      </c>
      <c r="N164" s="21">
        <v>1</v>
      </c>
      <c r="O164" s="21">
        <v>1</v>
      </c>
      <c r="P164" s="21">
        <v>0</v>
      </c>
      <c r="Q164" s="21">
        <v>1</v>
      </c>
      <c r="R164" s="21">
        <v>1</v>
      </c>
      <c r="S164" s="17">
        <v>707.42</v>
      </c>
      <c r="T164" s="17">
        <v>1</v>
      </c>
      <c r="U164" s="17">
        <v>664</v>
      </c>
    </row>
    <row r="165" spans="1:21" s="19" customFormat="1" ht="47.25" x14ac:dyDescent="0.25">
      <c r="A165" s="16" t="s">
        <v>181</v>
      </c>
      <c r="B165" s="20" t="s">
        <v>176</v>
      </c>
      <c r="C165" s="21">
        <v>1</v>
      </c>
      <c r="D165" s="21">
        <v>1</v>
      </c>
      <c r="E165" s="21">
        <v>1</v>
      </c>
      <c r="F165" s="21">
        <v>1</v>
      </c>
      <c r="G165" s="21">
        <v>1</v>
      </c>
      <c r="H165" s="21">
        <v>1</v>
      </c>
      <c r="I165" s="21">
        <v>1</v>
      </c>
      <c r="J165" s="21">
        <v>1</v>
      </c>
      <c r="K165" s="21">
        <v>1</v>
      </c>
      <c r="L165" s="21">
        <v>1</v>
      </c>
      <c r="M165" s="21">
        <v>1</v>
      </c>
      <c r="N165" s="21">
        <v>1</v>
      </c>
      <c r="O165" s="21">
        <v>1</v>
      </c>
      <c r="P165" s="21">
        <v>0</v>
      </c>
      <c r="Q165" s="21">
        <v>1</v>
      </c>
      <c r="R165" s="21">
        <v>1</v>
      </c>
      <c r="S165" s="17">
        <v>639.91</v>
      </c>
      <c r="T165" s="17">
        <v>1</v>
      </c>
      <c r="U165" s="17">
        <v>601</v>
      </c>
    </row>
    <row r="166" spans="1:21" s="19" customFormat="1" ht="47.25" x14ac:dyDescent="0.25">
      <c r="A166" s="16" t="s">
        <v>182</v>
      </c>
      <c r="B166" s="20" t="s">
        <v>176</v>
      </c>
      <c r="C166" s="17">
        <v>1</v>
      </c>
      <c r="D166" s="17">
        <v>1</v>
      </c>
      <c r="E166" s="17">
        <v>1</v>
      </c>
      <c r="F166" s="17">
        <v>1</v>
      </c>
      <c r="G166" s="17">
        <v>1</v>
      </c>
      <c r="H166" s="17">
        <v>1</v>
      </c>
      <c r="I166" s="17">
        <v>1</v>
      </c>
      <c r="J166" s="17">
        <v>1</v>
      </c>
      <c r="K166" s="17">
        <v>1</v>
      </c>
      <c r="L166" s="17">
        <v>1</v>
      </c>
      <c r="M166" s="17">
        <v>1</v>
      </c>
      <c r="N166" s="17">
        <v>1</v>
      </c>
      <c r="O166" s="17">
        <v>1</v>
      </c>
      <c r="P166" s="17">
        <v>0</v>
      </c>
      <c r="Q166" s="17">
        <v>1</v>
      </c>
      <c r="R166" s="17">
        <v>1</v>
      </c>
      <c r="S166" s="17">
        <v>615.12</v>
      </c>
      <c r="T166" s="17">
        <v>1</v>
      </c>
      <c r="U166" s="17">
        <v>578</v>
      </c>
    </row>
    <row r="167" spans="1:21" s="19" customFormat="1" ht="31.5" x14ac:dyDescent="0.25">
      <c r="A167" s="16" t="s">
        <v>183</v>
      </c>
      <c r="B167" s="20" t="s">
        <v>176</v>
      </c>
      <c r="C167" s="17">
        <v>1</v>
      </c>
      <c r="D167" s="17">
        <v>1</v>
      </c>
      <c r="E167" s="17">
        <v>1</v>
      </c>
      <c r="F167" s="17">
        <v>1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1</v>
      </c>
      <c r="M167" s="17">
        <v>1</v>
      </c>
      <c r="N167" s="17">
        <v>1</v>
      </c>
      <c r="O167" s="17">
        <v>1</v>
      </c>
      <c r="P167" s="17">
        <v>0</v>
      </c>
      <c r="Q167" s="17">
        <v>1</v>
      </c>
      <c r="R167" s="17">
        <v>1</v>
      </c>
      <c r="S167" s="17">
        <v>554.32000000000005</v>
      </c>
      <c r="T167" s="17">
        <v>1</v>
      </c>
      <c r="U167" s="17">
        <v>521</v>
      </c>
    </row>
    <row r="168" spans="1:21" s="19" customFormat="1" ht="31.5" x14ac:dyDescent="0.25">
      <c r="A168" s="16" t="s">
        <v>184</v>
      </c>
      <c r="B168" s="20" t="s">
        <v>176</v>
      </c>
      <c r="C168" s="17">
        <v>1</v>
      </c>
      <c r="D168" s="17">
        <v>1</v>
      </c>
      <c r="E168" s="17">
        <v>1</v>
      </c>
      <c r="F168" s="17">
        <v>1</v>
      </c>
      <c r="G168" s="17">
        <v>1</v>
      </c>
      <c r="H168" s="17">
        <v>1</v>
      </c>
      <c r="I168" s="17">
        <v>1</v>
      </c>
      <c r="J168" s="17">
        <v>1</v>
      </c>
      <c r="K168" s="17">
        <v>1</v>
      </c>
      <c r="L168" s="17">
        <v>1</v>
      </c>
      <c r="M168" s="17">
        <v>1</v>
      </c>
      <c r="N168" s="17">
        <v>1</v>
      </c>
      <c r="O168" s="17">
        <v>1</v>
      </c>
      <c r="P168" s="17">
        <v>0</v>
      </c>
      <c r="Q168" s="17">
        <v>1</v>
      </c>
      <c r="R168" s="17">
        <v>1</v>
      </c>
      <c r="S168" s="17">
        <v>574.54999999999995</v>
      </c>
      <c r="T168" s="17">
        <v>1</v>
      </c>
      <c r="U168" s="17">
        <v>540</v>
      </c>
    </row>
    <row r="169" spans="1:21" s="19" customFormat="1" ht="31.5" x14ac:dyDescent="0.25">
      <c r="A169" s="16" t="s">
        <v>185</v>
      </c>
      <c r="B169" s="20" t="s">
        <v>176</v>
      </c>
      <c r="C169" s="17">
        <v>1</v>
      </c>
      <c r="D169" s="17">
        <v>1</v>
      </c>
      <c r="E169" s="17">
        <v>1</v>
      </c>
      <c r="F169" s="17">
        <v>1</v>
      </c>
      <c r="G169" s="17">
        <v>1</v>
      </c>
      <c r="H169" s="21">
        <v>1</v>
      </c>
      <c r="I169" s="17">
        <v>1</v>
      </c>
      <c r="J169" s="17">
        <v>1</v>
      </c>
      <c r="K169" s="17">
        <v>1</v>
      </c>
      <c r="L169" s="17">
        <v>1</v>
      </c>
      <c r="M169" s="17">
        <v>1</v>
      </c>
      <c r="N169" s="17">
        <v>1</v>
      </c>
      <c r="O169" s="17">
        <v>1</v>
      </c>
      <c r="P169" s="17">
        <v>1</v>
      </c>
      <c r="Q169" s="17">
        <v>0</v>
      </c>
      <c r="R169" s="17">
        <v>0</v>
      </c>
      <c r="S169" s="17">
        <v>853.9</v>
      </c>
      <c r="T169" s="17">
        <v>1</v>
      </c>
      <c r="U169" s="17">
        <v>802</v>
      </c>
    </row>
    <row r="170" spans="1:21" s="19" customFormat="1" ht="31.5" x14ac:dyDescent="0.25">
      <c r="A170" s="16" t="s">
        <v>186</v>
      </c>
      <c r="B170" s="20" t="s">
        <v>176</v>
      </c>
      <c r="C170" s="17">
        <v>1</v>
      </c>
      <c r="D170" s="17">
        <v>1</v>
      </c>
      <c r="E170" s="17">
        <v>1</v>
      </c>
      <c r="F170" s="17">
        <v>1</v>
      </c>
      <c r="G170" s="17">
        <v>1</v>
      </c>
      <c r="H170" s="21">
        <v>1</v>
      </c>
      <c r="I170" s="17">
        <v>1</v>
      </c>
      <c r="J170" s="17">
        <v>1</v>
      </c>
      <c r="K170" s="17">
        <v>1</v>
      </c>
      <c r="L170" s="17">
        <v>1</v>
      </c>
      <c r="M170" s="17">
        <v>1</v>
      </c>
      <c r="N170" s="17">
        <v>1</v>
      </c>
      <c r="O170" s="17">
        <v>1</v>
      </c>
      <c r="P170" s="17">
        <v>1</v>
      </c>
      <c r="Q170" s="17">
        <v>0</v>
      </c>
      <c r="R170" s="17">
        <v>0</v>
      </c>
      <c r="S170" s="17">
        <v>886.19</v>
      </c>
      <c r="T170" s="17">
        <v>1</v>
      </c>
      <c r="U170" s="17">
        <v>833</v>
      </c>
    </row>
    <row r="171" spans="1:21" s="19" customFormat="1" ht="31.5" x14ac:dyDescent="0.25">
      <c r="A171" s="16" t="s">
        <v>187</v>
      </c>
      <c r="B171" s="20" t="s">
        <v>176</v>
      </c>
      <c r="C171" s="17">
        <v>1</v>
      </c>
      <c r="D171" s="17">
        <v>1</v>
      </c>
      <c r="E171" s="17">
        <v>1</v>
      </c>
      <c r="F171" s="17">
        <v>1</v>
      </c>
      <c r="G171" s="17">
        <v>1</v>
      </c>
      <c r="H171" s="21">
        <v>1</v>
      </c>
      <c r="I171" s="17">
        <v>1</v>
      </c>
      <c r="J171" s="17">
        <v>1</v>
      </c>
      <c r="K171" s="17">
        <v>1</v>
      </c>
      <c r="L171" s="17">
        <v>1</v>
      </c>
      <c r="M171" s="17">
        <v>1</v>
      </c>
      <c r="N171" s="17">
        <v>1</v>
      </c>
      <c r="O171" s="17">
        <v>1</v>
      </c>
      <c r="P171" s="17">
        <v>1</v>
      </c>
      <c r="Q171" s="17">
        <v>0</v>
      </c>
      <c r="R171" s="17">
        <v>0</v>
      </c>
      <c r="S171" s="17">
        <v>886.19</v>
      </c>
      <c r="T171" s="17">
        <v>1</v>
      </c>
      <c r="U171" s="17">
        <v>833</v>
      </c>
    </row>
    <row r="172" spans="1:21" s="19" customFormat="1" ht="33" customHeight="1" x14ac:dyDescent="0.25">
      <c r="A172" s="16" t="s">
        <v>188</v>
      </c>
      <c r="B172" s="20" t="s">
        <v>176</v>
      </c>
      <c r="C172" s="17">
        <v>1</v>
      </c>
      <c r="D172" s="17">
        <v>1</v>
      </c>
      <c r="E172" s="17">
        <v>1</v>
      </c>
      <c r="F172" s="17">
        <v>1</v>
      </c>
      <c r="G172" s="17">
        <v>1</v>
      </c>
      <c r="H172" s="17">
        <v>1</v>
      </c>
      <c r="I172" s="17">
        <v>1</v>
      </c>
      <c r="J172" s="17">
        <v>1</v>
      </c>
      <c r="K172" s="17">
        <v>1</v>
      </c>
      <c r="L172" s="17">
        <v>1</v>
      </c>
      <c r="M172" s="17">
        <v>1</v>
      </c>
      <c r="N172" s="17">
        <v>1</v>
      </c>
      <c r="O172" s="17">
        <v>1</v>
      </c>
      <c r="P172" s="17">
        <v>0</v>
      </c>
      <c r="Q172" s="17">
        <v>1</v>
      </c>
      <c r="R172" s="17">
        <v>1</v>
      </c>
      <c r="S172" s="17">
        <v>707.42</v>
      </c>
      <c r="T172" s="17">
        <v>1</v>
      </c>
      <c r="U172" s="17">
        <v>664</v>
      </c>
    </row>
    <row r="173" spans="1:21" s="19" customFormat="1" ht="31.5" x14ac:dyDescent="0.25">
      <c r="A173" s="16" t="s">
        <v>189</v>
      </c>
      <c r="B173" s="20" t="s">
        <v>176</v>
      </c>
      <c r="C173" s="17">
        <v>1</v>
      </c>
      <c r="D173" s="17">
        <v>1</v>
      </c>
      <c r="E173" s="17">
        <v>1</v>
      </c>
      <c r="F173" s="17">
        <v>1</v>
      </c>
      <c r="G173" s="17">
        <v>1</v>
      </c>
      <c r="H173" s="17">
        <v>1</v>
      </c>
      <c r="I173" s="17">
        <v>1</v>
      </c>
      <c r="J173" s="17">
        <v>1</v>
      </c>
      <c r="K173" s="17">
        <v>1</v>
      </c>
      <c r="L173" s="17">
        <v>1</v>
      </c>
      <c r="M173" s="17">
        <v>1</v>
      </c>
      <c r="N173" s="17">
        <v>1</v>
      </c>
      <c r="O173" s="17">
        <v>1</v>
      </c>
      <c r="P173" s="17">
        <v>0</v>
      </c>
      <c r="Q173" s="17">
        <v>1</v>
      </c>
      <c r="R173" s="17">
        <v>1</v>
      </c>
      <c r="S173" s="17">
        <v>769.92</v>
      </c>
      <c r="T173" s="17">
        <v>1</v>
      </c>
      <c r="U173" s="17">
        <v>723</v>
      </c>
    </row>
    <row r="174" spans="1:21" s="19" customFormat="1" ht="31.5" x14ac:dyDescent="0.25">
      <c r="A174" s="16" t="s">
        <v>190</v>
      </c>
      <c r="B174" s="20" t="s">
        <v>176</v>
      </c>
      <c r="C174" s="17">
        <v>1</v>
      </c>
      <c r="D174" s="17">
        <v>1</v>
      </c>
      <c r="E174" s="17">
        <v>1</v>
      </c>
      <c r="F174" s="17">
        <v>1</v>
      </c>
      <c r="G174" s="17">
        <v>1</v>
      </c>
      <c r="H174" s="17">
        <v>1</v>
      </c>
      <c r="I174" s="17">
        <v>1</v>
      </c>
      <c r="J174" s="17">
        <v>1</v>
      </c>
      <c r="K174" s="17">
        <v>1</v>
      </c>
      <c r="L174" s="17">
        <v>1</v>
      </c>
      <c r="M174" s="17">
        <v>1</v>
      </c>
      <c r="N174" s="17">
        <v>1</v>
      </c>
      <c r="O174" s="17">
        <v>1</v>
      </c>
      <c r="P174" s="17">
        <v>0</v>
      </c>
      <c r="Q174" s="17">
        <v>1</v>
      </c>
      <c r="R174" s="17">
        <v>1</v>
      </c>
      <c r="S174" s="17">
        <v>707.42</v>
      </c>
      <c r="T174" s="17">
        <v>1</v>
      </c>
      <c r="U174" s="17">
        <v>664</v>
      </c>
    </row>
    <row r="175" spans="1:21" s="30" customFormat="1" ht="15.75" x14ac:dyDescent="0.25">
      <c r="A175" s="29" t="s">
        <v>191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3">
        <f>SUM(S176:S186)</f>
        <v>14180.860000000002</v>
      </c>
      <c r="T175" s="23">
        <f t="shared" ref="T175:U175" si="11">SUM(T176:T186)</f>
        <v>11</v>
      </c>
      <c r="U175" s="23">
        <f t="shared" si="11"/>
        <v>13184</v>
      </c>
    </row>
    <row r="176" spans="1:21" s="19" customFormat="1" ht="31.5" x14ac:dyDescent="0.25">
      <c r="A176" s="16" t="s">
        <v>192</v>
      </c>
      <c r="B176" s="20" t="s">
        <v>193</v>
      </c>
      <c r="C176" s="17">
        <v>1</v>
      </c>
      <c r="D176" s="17">
        <v>1</v>
      </c>
      <c r="E176" s="21">
        <v>1</v>
      </c>
      <c r="F176" s="17">
        <v>1</v>
      </c>
      <c r="G176" s="17">
        <v>1</v>
      </c>
      <c r="H176" s="17">
        <v>1</v>
      </c>
      <c r="I176" s="17">
        <v>1</v>
      </c>
      <c r="J176" s="17">
        <v>1</v>
      </c>
      <c r="K176" s="17">
        <v>1</v>
      </c>
      <c r="L176" s="17">
        <v>1</v>
      </c>
      <c r="M176" s="17">
        <v>1</v>
      </c>
      <c r="N176" s="17">
        <v>1</v>
      </c>
      <c r="O176" s="17">
        <v>1</v>
      </c>
      <c r="P176" s="17">
        <v>0</v>
      </c>
      <c r="Q176" s="17">
        <v>1</v>
      </c>
      <c r="R176" s="17">
        <v>1</v>
      </c>
      <c r="S176" s="17">
        <v>761.5</v>
      </c>
      <c r="T176" s="17">
        <v>1</v>
      </c>
      <c r="U176" s="17">
        <v>708</v>
      </c>
    </row>
    <row r="177" spans="1:637" s="19" customFormat="1" ht="60.75" customHeight="1" x14ac:dyDescent="0.25">
      <c r="A177" s="16" t="s">
        <v>194</v>
      </c>
      <c r="B177" s="20" t="s">
        <v>193</v>
      </c>
      <c r="C177" s="17">
        <v>1</v>
      </c>
      <c r="D177" s="17">
        <v>1</v>
      </c>
      <c r="E177" s="21">
        <v>1</v>
      </c>
      <c r="F177" s="17">
        <v>1</v>
      </c>
      <c r="G177" s="17">
        <v>1</v>
      </c>
      <c r="H177" s="17">
        <v>1</v>
      </c>
      <c r="I177" s="17">
        <v>1</v>
      </c>
      <c r="J177" s="17">
        <v>1</v>
      </c>
      <c r="K177" s="17">
        <v>1</v>
      </c>
      <c r="L177" s="17">
        <v>1</v>
      </c>
      <c r="M177" s="17">
        <v>1</v>
      </c>
      <c r="N177" s="17">
        <v>1</v>
      </c>
      <c r="O177" s="17">
        <v>1</v>
      </c>
      <c r="P177" s="17">
        <v>0</v>
      </c>
      <c r="Q177" s="17">
        <v>1</v>
      </c>
      <c r="R177" s="17">
        <v>1</v>
      </c>
      <c r="S177" s="17">
        <v>2901.29</v>
      </c>
      <c r="T177" s="17">
        <v>1</v>
      </c>
      <c r="U177" s="17">
        <v>2698</v>
      </c>
    </row>
    <row r="178" spans="1:637" s="19" customFormat="1" ht="31.5" x14ac:dyDescent="0.25">
      <c r="A178" s="16" t="s">
        <v>195</v>
      </c>
      <c r="B178" s="20" t="s">
        <v>193</v>
      </c>
      <c r="C178" s="17">
        <v>1</v>
      </c>
      <c r="D178" s="17">
        <v>1</v>
      </c>
      <c r="E178" s="21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17">
        <v>1</v>
      </c>
      <c r="L178" s="17">
        <v>1</v>
      </c>
      <c r="M178" s="17">
        <v>1</v>
      </c>
      <c r="N178" s="17">
        <v>1</v>
      </c>
      <c r="O178" s="17">
        <v>1</v>
      </c>
      <c r="P178" s="17">
        <v>0</v>
      </c>
      <c r="Q178" s="17">
        <v>1</v>
      </c>
      <c r="R178" s="17">
        <v>1</v>
      </c>
      <c r="S178" s="17">
        <v>1136.04</v>
      </c>
      <c r="T178" s="17">
        <v>1</v>
      </c>
      <c r="U178" s="17">
        <v>1056</v>
      </c>
    </row>
    <row r="179" spans="1:637" s="19" customFormat="1" ht="31.5" x14ac:dyDescent="0.25">
      <c r="A179" s="16" t="s">
        <v>196</v>
      </c>
      <c r="B179" s="20" t="s">
        <v>193</v>
      </c>
      <c r="C179" s="17">
        <v>1</v>
      </c>
      <c r="D179" s="17">
        <v>1</v>
      </c>
      <c r="E179" s="21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17">
        <v>1</v>
      </c>
      <c r="L179" s="17">
        <v>1</v>
      </c>
      <c r="M179" s="17">
        <v>1</v>
      </c>
      <c r="N179" s="17">
        <v>1</v>
      </c>
      <c r="O179" s="17">
        <v>1</v>
      </c>
      <c r="P179" s="17">
        <v>0</v>
      </c>
      <c r="Q179" s="17">
        <v>1</v>
      </c>
      <c r="R179" s="17">
        <v>1</v>
      </c>
      <c r="S179" s="17">
        <v>916.33</v>
      </c>
      <c r="T179" s="17">
        <v>1</v>
      </c>
      <c r="U179" s="17">
        <v>852</v>
      </c>
      <c r="XM179" s="19">
        <f>SUBTOTAL(9,T179:XL179)</f>
        <v>853</v>
      </c>
    </row>
    <row r="180" spans="1:637" s="19" customFormat="1" ht="31.5" customHeight="1" x14ac:dyDescent="0.25">
      <c r="A180" s="16" t="s">
        <v>197</v>
      </c>
      <c r="B180" s="20" t="s">
        <v>193</v>
      </c>
      <c r="C180" s="17">
        <v>1</v>
      </c>
      <c r="D180" s="17">
        <v>1</v>
      </c>
      <c r="E180" s="21">
        <v>1</v>
      </c>
      <c r="F180" s="17">
        <v>1</v>
      </c>
      <c r="G180" s="17">
        <v>1</v>
      </c>
      <c r="H180" s="17">
        <v>1</v>
      </c>
      <c r="I180" s="17">
        <v>1</v>
      </c>
      <c r="J180" s="17">
        <v>1</v>
      </c>
      <c r="K180" s="17">
        <v>1</v>
      </c>
      <c r="L180" s="17">
        <v>1</v>
      </c>
      <c r="M180" s="17">
        <v>1</v>
      </c>
      <c r="N180" s="17">
        <v>1</v>
      </c>
      <c r="O180" s="17">
        <v>1</v>
      </c>
      <c r="P180" s="17">
        <v>0</v>
      </c>
      <c r="Q180" s="17">
        <v>1</v>
      </c>
      <c r="R180" s="17">
        <v>1</v>
      </c>
      <c r="S180" s="17">
        <v>982.52</v>
      </c>
      <c r="T180" s="17">
        <v>1</v>
      </c>
      <c r="U180" s="17">
        <v>913</v>
      </c>
    </row>
    <row r="181" spans="1:637" s="19" customFormat="1" ht="47.25" customHeight="1" x14ac:dyDescent="0.25">
      <c r="A181" s="16" t="s">
        <v>198</v>
      </c>
      <c r="B181" s="20" t="s">
        <v>193</v>
      </c>
      <c r="C181" s="17">
        <v>1</v>
      </c>
      <c r="D181" s="17">
        <v>1</v>
      </c>
      <c r="E181" s="21">
        <v>1</v>
      </c>
      <c r="F181" s="17">
        <v>1</v>
      </c>
      <c r="G181" s="17">
        <v>1</v>
      </c>
      <c r="H181" s="17">
        <v>1</v>
      </c>
      <c r="I181" s="17">
        <v>1</v>
      </c>
      <c r="J181" s="17">
        <v>1</v>
      </c>
      <c r="K181" s="17">
        <v>1</v>
      </c>
      <c r="L181" s="17">
        <v>1</v>
      </c>
      <c r="M181" s="17">
        <v>1</v>
      </c>
      <c r="N181" s="17">
        <v>1</v>
      </c>
      <c r="O181" s="17">
        <v>1</v>
      </c>
      <c r="P181" s="17">
        <v>0</v>
      </c>
      <c r="Q181" s="17">
        <v>1</v>
      </c>
      <c r="R181" s="17">
        <v>1</v>
      </c>
      <c r="S181" s="17">
        <v>2227.15</v>
      </c>
      <c r="T181" s="17">
        <v>1</v>
      </c>
      <c r="U181" s="17">
        <v>2071</v>
      </c>
    </row>
    <row r="182" spans="1:637" s="19" customFormat="1" ht="31.5" customHeight="1" x14ac:dyDescent="0.25">
      <c r="A182" s="16" t="s">
        <v>199</v>
      </c>
      <c r="B182" s="20" t="s">
        <v>193</v>
      </c>
      <c r="C182" s="17">
        <v>1</v>
      </c>
      <c r="D182" s="17">
        <v>1</v>
      </c>
      <c r="E182" s="21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17">
        <v>1</v>
      </c>
      <c r="L182" s="17">
        <v>1</v>
      </c>
      <c r="M182" s="17">
        <v>1</v>
      </c>
      <c r="N182" s="17">
        <v>1</v>
      </c>
      <c r="O182" s="17">
        <v>1</v>
      </c>
      <c r="P182" s="17">
        <v>0</v>
      </c>
      <c r="Q182" s="17">
        <v>1</v>
      </c>
      <c r="R182" s="17">
        <v>1</v>
      </c>
      <c r="S182" s="17">
        <v>978.84</v>
      </c>
      <c r="T182" s="17">
        <v>1</v>
      </c>
      <c r="U182" s="17">
        <v>910</v>
      </c>
    </row>
    <row r="183" spans="1:637" s="19" customFormat="1" ht="31.5" customHeight="1" x14ac:dyDescent="0.25">
      <c r="A183" s="16" t="s">
        <v>200</v>
      </c>
      <c r="B183" s="20" t="s">
        <v>193</v>
      </c>
      <c r="C183" s="17">
        <v>1</v>
      </c>
      <c r="D183" s="17">
        <v>1</v>
      </c>
      <c r="E183" s="21">
        <v>1</v>
      </c>
      <c r="F183" s="17">
        <v>1</v>
      </c>
      <c r="G183" s="17">
        <v>1</v>
      </c>
      <c r="H183" s="17">
        <v>1</v>
      </c>
      <c r="I183" s="17">
        <v>1</v>
      </c>
      <c r="J183" s="17">
        <v>1</v>
      </c>
      <c r="K183" s="17">
        <v>1</v>
      </c>
      <c r="L183" s="17">
        <v>1</v>
      </c>
      <c r="M183" s="17">
        <v>1</v>
      </c>
      <c r="N183" s="17">
        <v>1</v>
      </c>
      <c r="O183" s="17">
        <v>1</v>
      </c>
      <c r="P183" s="17">
        <v>0</v>
      </c>
      <c r="Q183" s="17">
        <v>1</v>
      </c>
      <c r="R183" s="17">
        <v>1</v>
      </c>
      <c r="S183" s="17">
        <v>978.84</v>
      </c>
      <c r="T183" s="17">
        <v>1</v>
      </c>
      <c r="U183" s="17">
        <v>910</v>
      </c>
    </row>
    <row r="184" spans="1:637" s="19" customFormat="1" ht="33.75" customHeight="1" x14ac:dyDescent="0.25">
      <c r="A184" s="16" t="s">
        <v>201</v>
      </c>
      <c r="B184" s="20" t="s">
        <v>193</v>
      </c>
      <c r="C184" s="17">
        <v>1</v>
      </c>
      <c r="D184" s="17">
        <v>1</v>
      </c>
      <c r="E184" s="17">
        <v>1</v>
      </c>
      <c r="F184" s="17">
        <v>1</v>
      </c>
      <c r="G184" s="17">
        <v>1</v>
      </c>
      <c r="H184" s="21">
        <v>1</v>
      </c>
      <c r="I184" s="21">
        <v>1</v>
      </c>
      <c r="J184" s="21">
        <v>1</v>
      </c>
      <c r="K184" s="21">
        <v>1</v>
      </c>
      <c r="L184" s="17">
        <v>1</v>
      </c>
      <c r="M184" s="21">
        <v>1</v>
      </c>
      <c r="N184" s="17">
        <v>1</v>
      </c>
      <c r="O184" s="17">
        <v>1</v>
      </c>
      <c r="P184" s="17">
        <v>1</v>
      </c>
      <c r="Q184" s="17">
        <v>0</v>
      </c>
      <c r="R184" s="17">
        <v>0</v>
      </c>
      <c r="S184" s="17">
        <v>894.19</v>
      </c>
      <c r="T184" s="17">
        <v>1</v>
      </c>
      <c r="U184" s="17">
        <v>831</v>
      </c>
    </row>
    <row r="185" spans="1:637" s="19" customFormat="1" ht="32.25" customHeight="1" x14ac:dyDescent="0.25">
      <c r="A185" s="16" t="s">
        <v>202</v>
      </c>
      <c r="B185" s="20" t="s">
        <v>193</v>
      </c>
      <c r="C185" s="17">
        <v>1</v>
      </c>
      <c r="D185" s="17">
        <v>1</v>
      </c>
      <c r="E185" s="17">
        <v>1</v>
      </c>
      <c r="F185" s="17">
        <v>1</v>
      </c>
      <c r="G185" s="17">
        <v>1</v>
      </c>
      <c r="H185" s="21">
        <v>1</v>
      </c>
      <c r="I185" s="21">
        <v>1</v>
      </c>
      <c r="J185" s="21">
        <v>1</v>
      </c>
      <c r="K185" s="21">
        <v>1</v>
      </c>
      <c r="L185" s="17">
        <v>1</v>
      </c>
      <c r="M185" s="21">
        <v>1</v>
      </c>
      <c r="N185" s="17">
        <v>1</v>
      </c>
      <c r="O185" s="17">
        <v>1</v>
      </c>
      <c r="P185" s="17">
        <v>1</v>
      </c>
      <c r="Q185" s="17">
        <v>0</v>
      </c>
      <c r="R185" s="17">
        <v>0</v>
      </c>
      <c r="S185" s="17">
        <v>1154.8800000000001</v>
      </c>
      <c r="T185" s="17">
        <v>1</v>
      </c>
      <c r="U185" s="17">
        <v>1074</v>
      </c>
    </row>
    <row r="186" spans="1:637" s="19" customFormat="1" ht="48.75" customHeight="1" x14ac:dyDescent="0.25">
      <c r="A186" s="16" t="s">
        <v>203</v>
      </c>
      <c r="B186" s="20" t="s">
        <v>193</v>
      </c>
      <c r="C186" s="17">
        <v>1</v>
      </c>
      <c r="D186" s="17">
        <v>1</v>
      </c>
      <c r="E186" s="21">
        <v>1</v>
      </c>
      <c r="F186" s="17">
        <v>1</v>
      </c>
      <c r="G186" s="17">
        <v>1</v>
      </c>
      <c r="H186" s="17">
        <v>1</v>
      </c>
      <c r="I186" s="17">
        <v>1</v>
      </c>
      <c r="J186" s="17">
        <v>1</v>
      </c>
      <c r="K186" s="17">
        <v>1</v>
      </c>
      <c r="L186" s="17">
        <v>1</v>
      </c>
      <c r="M186" s="17">
        <v>1</v>
      </c>
      <c r="N186" s="17">
        <v>1</v>
      </c>
      <c r="O186" s="17">
        <v>1</v>
      </c>
      <c r="P186" s="17">
        <v>0</v>
      </c>
      <c r="Q186" s="17">
        <v>1</v>
      </c>
      <c r="R186" s="21">
        <v>0</v>
      </c>
      <c r="S186" s="17">
        <v>1249.28</v>
      </c>
      <c r="T186" s="17">
        <v>1</v>
      </c>
      <c r="U186" s="17">
        <v>1161</v>
      </c>
    </row>
    <row r="187" spans="1:637" s="19" customFormat="1" ht="15.75" customHeight="1" x14ac:dyDescent="0.25">
      <c r="A187" s="29" t="s">
        <v>204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3">
        <f>SUM(S188:S189)</f>
        <v>1420.05</v>
      </c>
      <c r="T187" s="23">
        <f t="shared" ref="T187:U187" si="12">SUM(T188:T189)</f>
        <v>2</v>
      </c>
      <c r="U187" s="23">
        <f t="shared" si="12"/>
        <v>1348</v>
      </c>
    </row>
    <row r="188" spans="1:637" s="19" customFormat="1" ht="31.5" x14ac:dyDescent="0.25">
      <c r="A188" s="16" t="s">
        <v>205</v>
      </c>
      <c r="B188" s="48">
        <v>44012</v>
      </c>
      <c r="C188" s="17">
        <v>1</v>
      </c>
      <c r="D188" s="17">
        <v>1</v>
      </c>
      <c r="E188" s="17">
        <v>1</v>
      </c>
      <c r="F188" s="17">
        <v>1</v>
      </c>
      <c r="G188" s="17">
        <v>1</v>
      </c>
      <c r="H188" s="21">
        <v>1</v>
      </c>
      <c r="I188" s="21">
        <v>1</v>
      </c>
      <c r="J188" s="21">
        <v>1</v>
      </c>
      <c r="K188" s="21">
        <v>1</v>
      </c>
      <c r="L188" s="21">
        <v>1</v>
      </c>
      <c r="M188" s="21">
        <v>1</v>
      </c>
      <c r="N188" s="17">
        <v>1</v>
      </c>
      <c r="O188" s="17">
        <v>1</v>
      </c>
      <c r="P188" s="17">
        <v>1</v>
      </c>
      <c r="Q188" s="17">
        <v>0</v>
      </c>
      <c r="R188" s="17">
        <v>0</v>
      </c>
      <c r="S188" s="17">
        <v>744.77</v>
      </c>
      <c r="T188" s="17">
        <v>1</v>
      </c>
      <c r="U188" s="17">
        <v>707</v>
      </c>
    </row>
    <row r="189" spans="1:637" s="19" customFormat="1" ht="31.5" x14ac:dyDescent="0.25">
      <c r="A189" s="16" t="s">
        <v>206</v>
      </c>
      <c r="B189" s="48">
        <v>44012</v>
      </c>
      <c r="C189" s="17">
        <v>1</v>
      </c>
      <c r="D189" s="17">
        <v>1</v>
      </c>
      <c r="E189" s="17">
        <v>1</v>
      </c>
      <c r="F189" s="17">
        <v>1</v>
      </c>
      <c r="G189" s="17">
        <v>1</v>
      </c>
      <c r="H189" s="21">
        <v>1</v>
      </c>
      <c r="I189" s="21">
        <v>1</v>
      </c>
      <c r="J189" s="21">
        <v>1</v>
      </c>
      <c r="K189" s="21">
        <v>1</v>
      </c>
      <c r="L189" s="21">
        <v>1</v>
      </c>
      <c r="M189" s="21">
        <v>1</v>
      </c>
      <c r="N189" s="17">
        <v>1</v>
      </c>
      <c r="O189" s="17">
        <v>1</v>
      </c>
      <c r="P189" s="17">
        <v>1</v>
      </c>
      <c r="Q189" s="17">
        <v>0</v>
      </c>
      <c r="R189" s="17">
        <v>0</v>
      </c>
      <c r="S189" s="17">
        <v>675.28</v>
      </c>
      <c r="T189" s="17">
        <v>1</v>
      </c>
      <c r="U189" s="17">
        <v>641</v>
      </c>
    </row>
    <row r="190" spans="1:637" s="19" customFormat="1" ht="15.75" customHeight="1" x14ac:dyDescent="0.25">
      <c r="A190" s="29" t="s">
        <v>207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3">
        <f>SUM(S191:S204)</f>
        <v>7764.71</v>
      </c>
      <c r="T190" s="23">
        <f t="shared" ref="T190:U190" si="13">SUM(T191:T204)</f>
        <v>14</v>
      </c>
      <c r="U190" s="23">
        <f t="shared" si="13"/>
        <v>7369</v>
      </c>
    </row>
    <row r="191" spans="1:637" s="19" customFormat="1" ht="63" customHeight="1" x14ac:dyDescent="0.25">
      <c r="A191" s="44" t="s">
        <v>208</v>
      </c>
      <c r="B191" s="47" t="s">
        <v>209</v>
      </c>
      <c r="C191" s="17">
        <v>1</v>
      </c>
      <c r="D191" s="17">
        <v>1</v>
      </c>
      <c r="E191" s="17">
        <v>1</v>
      </c>
      <c r="F191" s="17">
        <v>1</v>
      </c>
      <c r="G191" s="17">
        <v>1</v>
      </c>
      <c r="H191" s="21">
        <v>1</v>
      </c>
      <c r="I191" s="21">
        <v>1</v>
      </c>
      <c r="J191" s="21">
        <v>1</v>
      </c>
      <c r="K191" s="21">
        <v>1</v>
      </c>
      <c r="L191" s="17">
        <v>1</v>
      </c>
      <c r="M191" s="21">
        <v>1</v>
      </c>
      <c r="N191" s="17">
        <v>1</v>
      </c>
      <c r="O191" s="17">
        <v>1</v>
      </c>
      <c r="P191" s="17">
        <v>1</v>
      </c>
      <c r="Q191" s="17">
        <v>0</v>
      </c>
      <c r="R191" s="17">
        <v>0</v>
      </c>
      <c r="S191" s="17">
        <v>913.17</v>
      </c>
      <c r="T191" s="17">
        <v>1</v>
      </c>
      <c r="U191" s="17">
        <v>867</v>
      </c>
    </row>
    <row r="192" spans="1:637" s="19" customFormat="1" ht="44.25" customHeight="1" x14ac:dyDescent="0.25">
      <c r="A192" s="44" t="s">
        <v>210</v>
      </c>
      <c r="B192" s="47" t="s">
        <v>209</v>
      </c>
      <c r="C192" s="17">
        <v>1</v>
      </c>
      <c r="D192" s="17">
        <v>1</v>
      </c>
      <c r="E192" s="17">
        <v>1</v>
      </c>
      <c r="F192" s="17">
        <v>1</v>
      </c>
      <c r="G192" s="17">
        <v>1</v>
      </c>
      <c r="H192" s="21">
        <v>1</v>
      </c>
      <c r="I192" s="21">
        <v>1</v>
      </c>
      <c r="J192" s="21">
        <v>1</v>
      </c>
      <c r="K192" s="21">
        <v>1</v>
      </c>
      <c r="L192" s="17">
        <v>1</v>
      </c>
      <c r="M192" s="21">
        <v>1</v>
      </c>
      <c r="N192" s="17">
        <v>1</v>
      </c>
      <c r="O192" s="17">
        <v>1</v>
      </c>
      <c r="P192" s="17">
        <v>0</v>
      </c>
      <c r="Q192" s="21">
        <v>1</v>
      </c>
      <c r="R192" s="21">
        <v>1</v>
      </c>
      <c r="S192" s="17">
        <v>224.21</v>
      </c>
      <c r="T192" s="17">
        <v>1</v>
      </c>
      <c r="U192" s="17">
        <v>212</v>
      </c>
    </row>
    <row r="193" spans="1:21" s="19" customFormat="1" ht="39.75" customHeight="1" x14ac:dyDescent="0.25">
      <c r="A193" s="44" t="s">
        <v>211</v>
      </c>
      <c r="B193" s="47" t="s">
        <v>209</v>
      </c>
      <c r="C193" s="17">
        <v>1</v>
      </c>
      <c r="D193" s="17">
        <v>1</v>
      </c>
      <c r="E193" s="21">
        <v>1</v>
      </c>
      <c r="F193" s="21">
        <v>1</v>
      </c>
      <c r="G193" s="21">
        <v>1</v>
      </c>
      <c r="H193" s="21">
        <v>1</v>
      </c>
      <c r="I193" s="21">
        <v>1</v>
      </c>
      <c r="J193" s="24">
        <v>1</v>
      </c>
      <c r="K193" s="24">
        <v>1</v>
      </c>
      <c r="L193" s="17">
        <v>1</v>
      </c>
      <c r="M193" s="21">
        <v>1</v>
      </c>
      <c r="N193" s="17">
        <v>1</v>
      </c>
      <c r="O193" s="21">
        <v>1</v>
      </c>
      <c r="P193" s="17">
        <v>0</v>
      </c>
      <c r="Q193" s="21">
        <v>1</v>
      </c>
      <c r="R193" s="21">
        <v>1</v>
      </c>
      <c r="S193" s="17">
        <v>808.48</v>
      </c>
      <c r="T193" s="17">
        <v>1</v>
      </c>
      <c r="U193" s="17">
        <v>768</v>
      </c>
    </row>
    <row r="194" spans="1:21" s="19" customFormat="1" ht="47.25" customHeight="1" x14ac:dyDescent="0.25">
      <c r="A194" s="44" t="s">
        <v>212</v>
      </c>
      <c r="B194" s="47" t="s">
        <v>209</v>
      </c>
      <c r="C194" s="45">
        <v>1</v>
      </c>
      <c r="D194" s="45">
        <v>1</v>
      </c>
      <c r="E194" s="49">
        <v>1</v>
      </c>
      <c r="F194" s="49">
        <v>1</v>
      </c>
      <c r="G194" s="49">
        <v>1</v>
      </c>
      <c r="H194" s="21">
        <v>1</v>
      </c>
      <c r="I194" s="21">
        <v>1</v>
      </c>
      <c r="J194" s="45">
        <v>1</v>
      </c>
      <c r="K194" s="45">
        <v>1</v>
      </c>
      <c r="L194" s="17">
        <v>1</v>
      </c>
      <c r="M194" s="21">
        <v>1</v>
      </c>
      <c r="N194" s="21">
        <v>0</v>
      </c>
      <c r="O194" s="21">
        <v>1</v>
      </c>
      <c r="P194" s="21">
        <v>0</v>
      </c>
      <c r="Q194" s="21">
        <v>1</v>
      </c>
      <c r="R194" s="21">
        <v>1</v>
      </c>
      <c r="S194" s="17">
        <v>272.94</v>
      </c>
      <c r="T194" s="17">
        <v>1</v>
      </c>
      <c r="U194" s="17">
        <v>259</v>
      </c>
    </row>
    <row r="195" spans="1:21" s="19" customFormat="1" ht="48" customHeight="1" x14ac:dyDescent="0.25">
      <c r="A195" s="44" t="s">
        <v>213</v>
      </c>
      <c r="B195" s="47" t="s">
        <v>209</v>
      </c>
      <c r="C195" s="45">
        <v>1</v>
      </c>
      <c r="D195" s="45">
        <v>1</v>
      </c>
      <c r="E195" s="49">
        <v>1</v>
      </c>
      <c r="F195" s="49">
        <v>1</v>
      </c>
      <c r="G195" s="49">
        <v>1</v>
      </c>
      <c r="H195" s="21">
        <v>1</v>
      </c>
      <c r="I195" s="21">
        <v>1</v>
      </c>
      <c r="J195" s="45">
        <v>1</v>
      </c>
      <c r="K195" s="45">
        <v>1</v>
      </c>
      <c r="L195" s="17">
        <v>1</v>
      </c>
      <c r="M195" s="21">
        <v>1</v>
      </c>
      <c r="N195" s="21">
        <v>0</v>
      </c>
      <c r="O195" s="21">
        <v>1</v>
      </c>
      <c r="P195" s="21">
        <v>0</v>
      </c>
      <c r="Q195" s="21">
        <v>1</v>
      </c>
      <c r="R195" s="21">
        <v>1</v>
      </c>
      <c r="S195" s="17">
        <v>280.61</v>
      </c>
      <c r="T195" s="17">
        <v>1</v>
      </c>
      <c r="U195" s="17">
        <v>266</v>
      </c>
    </row>
    <row r="196" spans="1:21" s="19" customFormat="1" ht="46.5" customHeight="1" x14ac:dyDescent="0.25">
      <c r="A196" s="44" t="s">
        <v>214</v>
      </c>
      <c r="B196" s="47" t="s">
        <v>209</v>
      </c>
      <c r="C196" s="17">
        <v>1</v>
      </c>
      <c r="D196" s="17">
        <v>1</v>
      </c>
      <c r="E196" s="17">
        <v>1</v>
      </c>
      <c r="F196" s="17">
        <v>1</v>
      </c>
      <c r="G196" s="17">
        <v>1</v>
      </c>
      <c r="H196" s="17">
        <v>1</v>
      </c>
      <c r="I196" s="17">
        <v>1</v>
      </c>
      <c r="J196" s="17">
        <v>1</v>
      </c>
      <c r="K196" s="17">
        <v>1</v>
      </c>
      <c r="L196" s="17">
        <v>1</v>
      </c>
      <c r="M196" s="21">
        <v>1</v>
      </c>
      <c r="N196" s="21">
        <v>0</v>
      </c>
      <c r="O196" s="17">
        <v>1</v>
      </c>
      <c r="P196" s="17">
        <v>0</v>
      </c>
      <c r="Q196" s="17">
        <v>0</v>
      </c>
      <c r="R196" s="17">
        <v>0</v>
      </c>
      <c r="S196" s="17">
        <v>552.54</v>
      </c>
      <c r="T196" s="17">
        <v>1</v>
      </c>
      <c r="U196" s="17">
        <v>524</v>
      </c>
    </row>
    <row r="197" spans="1:21" s="19" customFormat="1" ht="47.25" customHeight="1" x14ac:dyDescent="0.25">
      <c r="A197" s="33" t="s">
        <v>215</v>
      </c>
      <c r="B197" s="47" t="s">
        <v>209</v>
      </c>
      <c r="C197" s="17">
        <v>1</v>
      </c>
      <c r="D197" s="17">
        <v>1</v>
      </c>
      <c r="E197" s="17">
        <v>1</v>
      </c>
      <c r="F197" s="17">
        <v>1</v>
      </c>
      <c r="G197" s="17">
        <v>1</v>
      </c>
      <c r="H197" s="17">
        <v>1</v>
      </c>
      <c r="I197" s="17">
        <v>1</v>
      </c>
      <c r="J197" s="17">
        <v>1</v>
      </c>
      <c r="K197" s="17">
        <v>1</v>
      </c>
      <c r="L197" s="21">
        <v>1</v>
      </c>
      <c r="M197" s="21">
        <v>1</v>
      </c>
      <c r="N197" s="21">
        <v>1</v>
      </c>
      <c r="O197" s="17">
        <v>1</v>
      </c>
      <c r="P197" s="17">
        <v>1</v>
      </c>
      <c r="Q197" s="17">
        <v>1</v>
      </c>
      <c r="R197" s="17">
        <v>0</v>
      </c>
      <c r="S197" s="17">
        <v>261.14999999999998</v>
      </c>
      <c r="T197" s="17">
        <v>1</v>
      </c>
      <c r="U197" s="17">
        <v>248</v>
      </c>
    </row>
    <row r="198" spans="1:21" s="19" customFormat="1" ht="47.25" customHeight="1" x14ac:dyDescent="0.25">
      <c r="A198" s="33" t="s">
        <v>216</v>
      </c>
      <c r="B198" s="47" t="s">
        <v>209</v>
      </c>
      <c r="C198" s="17">
        <v>1</v>
      </c>
      <c r="D198" s="17">
        <v>1</v>
      </c>
      <c r="E198" s="17">
        <v>1</v>
      </c>
      <c r="F198" s="17">
        <v>1</v>
      </c>
      <c r="G198" s="17">
        <v>1</v>
      </c>
      <c r="H198" s="17">
        <v>1</v>
      </c>
      <c r="I198" s="17">
        <v>1</v>
      </c>
      <c r="J198" s="17">
        <v>1</v>
      </c>
      <c r="K198" s="17">
        <v>1</v>
      </c>
      <c r="L198" s="21">
        <v>1</v>
      </c>
      <c r="M198" s="21">
        <v>1</v>
      </c>
      <c r="N198" s="21">
        <v>1</v>
      </c>
      <c r="O198" s="17">
        <v>1</v>
      </c>
      <c r="P198" s="17">
        <v>1</v>
      </c>
      <c r="Q198" s="17">
        <v>1</v>
      </c>
      <c r="R198" s="21">
        <v>1</v>
      </c>
      <c r="S198" s="17">
        <v>852.15</v>
      </c>
      <c r="T198" s="17">
        <v>1</v>
      </c>
      <c r="U198" s="17">
        <v>809</v>
      </c>
    </row>
    <row r="199" spans="1:21" s="19" customFormat="1" ht="44.25" customHeight="1" x14ac:dyDescent="0.25">
      <c r="A199" s="44" t="s">
        <v>217</v>
      </c>
      <c r="B199" s="47" t="s">
        <v>209</v>
      </c>
      <c r="C199" s="45">
        <v>1</v>
      </c>
      <c r="D199" s="45">
        <v>1</v>
      </c>
      <c r="E199" s="45">
        <v>1</v>
      </c>
      <c r="F199" s="45">
        <v>1</v>
      </c>
      <c r="G199" s="45">
        <v>1</v>
      </c>
      <c r="H199" s="45">
        <v>1</v>
      </c>
      <c r="I199" s="45">
        <v>1</v>
      </c>
      <c r="J199" s="45">
        <v>1</v>
      </c>
      <c r="K199" s="45">
        <v>1</v>
      </c>
      <c r="L199" s="45">
        <v>1</v>
      </c>
      <c r="M199" s="21">
        <v>1</v>
      </c>
      <c r="N199" s="17">
        <v>1</v>
      </c>
      <c r="O199" s="17">
        <v>1</v>
      </c>
      <c r="P199" s="21">
        <v>0</v>
      </c>
      <c r="Q199" s="21">
        <v>1</v>
      </c>
      <c r="R199" s="21">
        <v>1</v>
      </c>
      <c r="S199" s="17">
        <v>795.58</v>
      </c>
      <c r="T199" s="17">
        <v>1</v>
      </c>
      <c r="U199" s="17">
        <v>755</v>
      </c>
    </row>
    <row r="200" spans="1:21" s="19" customFormat="1" ht="49.5" customHeight="1" x14ac:dyDescent="0.25">
      <c r="A200" s="44" t="s">
        <v>218</v>
      </c>
      <c r="B200" s="47" t="s">
        <v>209</v>
      </c>
      <c r="C200" s="45">
        <v>1</v>
      </c>
      <c r="D200" s="45">
        <v>1</v>
      </c>
      <c r="E200" s="45">
        <v>1</v>
      </c>
      <c r="F200" s="45">
        <v>1</v>
      </c>
      <c r="G200" s="45">
        <v>1</v>
      </c>
      <c r="H200" s="45">
        <v>1</v>
      </c>
      <c r="I200" s="49">
        <v>1</v>
      </c>
      <c r="J200" s="49">
        <v>1</v>
      </c>
      <c r="K200" s="49">
        <v>1</v>
      </c>
      <c r="L200" s="21">
        <v>1</v>
      </c>
      <c r="M200" s="21">
        <v>1</v>
      </c>
      <c r="N200" s="21">
        <v>1</v>
      </c>
      <c r="O200" s="17">
        <v>1</v>
      </c>
      <c r="P200" s="21">
        <v>1</v>
      </c>
      <c r="Q200" s="21">
        <v>0</v>
      </c>
      <c r="R200" s="21">
        <v>0</v>
      </c>
      <c r="S200" s="17">
        <v>646.20000000000005</v>
      </c>
      <c r="T200" s="17">
        <v>1</v>
      </c>
      <c r="U200" s="17">
        <v>613</v>
      </c>
    </row>
    <row r="201" spans="1:21" s="19" customFormat="1" ht="31.5" customHeight="1" x14ac:dyDescent="0.25">
      <c r="A201" s="44" t="s">
        <v>219</v>
      </c>
      <c r="B201" s="47" t="s">
        <v>209</v>
      </c>
      <c r="C201" s="45">
        <v>1</v>
      </c>
      <c r="D201" s="45">
        <v>1</v>
      </c>
      <c r="E201" s="45">
        <v>1</v>
      </c>
      <c r="F201" s="45">
        <v>1</v>
      </c>
      <c r="G201" s="45">
        <v>1</v>
      </c>
      <c r="H201" s="45">
        <v>1</v>
      </c>
      <c r="I201" s="49">
        <v>1</v>
      </c>
      <c r="J201" s="45">
        <v>1</v>
      </c>
      <c r="K201" s="45">
        <v>1</v>
      </c>
      <c r="L201" s="21">
        <v>1</v>
      </c>
      <c r="M201" s="21">
        <v>1</v>
      </c>
      <c r="N201" s="21">
        <v>0</v>
      </c>
      <c r="O201" s="21">
        <v>1</v>
      </c>
      <c r="P201" s="21">
        <v>0</v>
      </c>
      <c r="Q201" s="21">
        <v>0</v>
      </c>
      <c r="R201" s="21">
        <v>0</v>
      </c>
      <c r="S201" s="17">
        <v>262.31</v>
      </c>
      <c r="T201" s="17">
        <v>1</v>
      </c>
      <c r="U201" s="17">
        <v>249</v>
      </c>
    </row>
    <row r="202" spans="1:21" s="19" customFormat="1" ht="31.5" customHeight="1" x14ac:dyDescent="0.25">
      <c r="A202" s="44" t="s">
        <v>220</v>
      </c>
      <c r="B202" s="47" t="s">
        <v>209</v>
      </c>
      <c r="C202" s="45">
        <v>1</v>
      </c>
      <c r="D202" s="45">
        <v>1</v>
      </c>
      <c r="E202" s="45">
        <v>1</v>
      </c>
      <c r="F202" s="45">
        <v>1</v>
      </c>
      <c r="G202" s="45">
        <v>1</v>
      </c>
      <c r="H202" s="45">
        <v>1</v>
      </c>
      <c r="I202" s="49">
        <v>1</v>
      </c>
      <c r="J202" s="45">
        <v>1</v>
      </c>
      <c r="K202" s="45">
        <v>1</v>
      </c>
      <c r="L202" s="21">
        <v>1</v>
      </c>
      <c r="M202" s="21">
        <v>1</v>
      </c>
      <c r="N202" s="21">
        <v>0</v>
      </c>
      <c r="O202" s="21">
        <v>1</v>
      </c>
      <c r="P202" s="21">
        <v>0</v>
      </c>
      <c r="Q202" s="21">
        <v>0</v>
      </c>
      <c r="R202" s="21">
        <v>0</v>
      </c>
      <c r="S202" s="17">
        <v>251.41</v>
      </c>
      <c r="T202" s="17">
        <v>1</v>
      </c>
      <c r="U202" s="17">
        <v>238</v>
      </c>
    </row>
    <row r="203" spans="1:21" s="19" customFormat="1" ht="31.5" customHeight="1" x14ac:dyDescent="0.25">
      <c r="A203" s="44" t="s">
        <v>221</v>
      </c>
      <c r="B203" s="47" t="s">
        <v>209</v>
      </c>
      <c r="C203" s="45">
        <v>1</v>
      </c>
      <c r="D203" s="45">
        <v>1</v>
      </c>
      <c r="E203" s="17">
        <v>1</v>
      </c>
      <c r="F203" s="17">
        <v>1</v>
      </c>
      <c r="G203" s="17">
        <v>1</v>
      </c>
      <c r="H203" s="17">
        <v>1</v>
      </c>
      <c r="I203" s="17">
        <v>1</v>
      </c>
      <c r="J203" s="17">
        <v>1</v>
      </c>
      <c r="K203" s="17">
        <v>1</v>
      </c>
      <c r="L203" s="17">
        <v>1</v>
      </c>
      <c r="M203" s="21">
        <v>1</v>
      </c>
      <c r="N203" s="17">
        <v>1</v>
      </c>
      <c r="O203" s="17">
        <v>1</v>
      </c>
      <c r="P203" s="21">
        <v>0</v>
      </c>
      <c r="Q203" s="21">
        <v>1</v>
      </c>
      <c r="R203" s="21">
        <v>1</v>
      </c>
      <c r="S203" s="17">
        <v>820.68</v>
      </c>
      <c r="T203" s="17">
        <v>1</v>
      </c>
      <c r="U203" s="17">
        <v>779</v>
      </c>
    </row>
    <row r="204" spans="1:21" s="19" customFormat="1" ht="42.75" customHeight="1" x14ac:dyDescent="0.25">
      <c r="A204" s="44" t="s">
        <v>222</v>
      </c>
      <c r="B204" s="47" t="s">
        <v>209</v>
      </c>
      <c r="C204" s="45">
        <v>1</v>
      </c>
      <c r="D204" s="45">
        <v>1</v>
      </c>
      <c r="E204" s="45">
        <v>1</v>
      </c>
      <c r="F204" s="45">
        <v>1</v>
      </c>
      <c r="G204" s="45">
        <v>1</v>
      </c>
      <c r="H204" s="45">
        <v>1</v>
      </c>
      <c r="I204" s="45">
        <v>1</v>
      </c>
      <c r="J204" s="45">
        <v>1</v>
      </c>
      <c r="K204" s="45">
        <v>1</v>
      </c>
      <c r="L204" s="21">
        <v>1</v>
      </c>
      <c r="M204" s="21">
        <v>1</v>
      </c>
      <c r="N204" s="17">
        <v>1</v>
      </c>
      <c r="O204" s="17">
        <v>1</v>
      </c>
      <c r="P204" s="17">
        <v>0</v>
      </c>
      <c r="Q204" s="17">
        <v>1</v>
      </c>
      <c r="R204" s="17">
        <v>1</v>
      </c>
      <c r="S204" s="17">
        <v>823.28</v>
      </c>
      <c r="T204" s="17">
        <v>1</v>
      </c>
      <c r="U204" s="17">
        <v>782</v>
      </c>
    </row>
    <row r="205" spans="1:21" s="19" customFormat="1" ht="15.75" customHeight="1" x14ac:dyDescent="0.25">
      <c r="A205" s="29" t="s">
        <v>223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3">
        <f>SUM(S206:S234)</f>
        <v>37014.580000000009</v>
      </c>
      <c r="T205" s="23">
        <f t="shared" ref="T205:U205" si="14">SUM(T206:T234)</f>
        <v>29</v>
      </c>
      <c r="U205" s="23">
        <f t="shared" si="14"/>
        <v>34034</v>
      </c>
    </row>
    <row r="206" spans="1:21" s="19" customFormat="1" ht="31.5" customHeight="1" x14ac:dyDescent="0.25">
      <c r="A206" s="16" t="s">
        <v>224</v>
      </c>
      <c r="B206" s="20" t="s">
        <v>225</v>
      </c>
      <c r="C206" s="17">
        <v>1</v>
      </c>
      <c r="D206" s="17">
        <v>1</v>
      </c>
      <c r="E206" s="17">
        <v>1</v>
      </c>
      <c r="F206" s="17">
        <v>1</v>
      </c>
      <c r="G206" s="17">
        <v>1</v>
      </c>
      <c r="H206" s="17">
        <v>1</v>
      </c>
      <c r="I206" s="17">
        <v>1</v>
      </c>
      <c r="J206" s="17">
        <v>1</v>
      </c>
      <c r="K206" s="17">
        <v>1</v>
      </c>
      <c r="L206" s="17">
        <v>1</v>
      </c>
      <c r="M206" s="17">
        <v>1</v>
      </c>
      <c r="N206" s="17">
        <v>1</v>
      </c>
      <c r="O206" s="17">
        <v>1</v>
      </c>
      <c r="P206" s="17">
        <v>0</v>
      </c>
      <c r="Q206" s="17">
        <v>1</v>
      </c>
      <c r="R206" s="17">
        <v>1</v>
      </c>
      <c r="S206" s="24">
        <v>259.14999999999998</v>
      </c>
      <c r="T206" s="17">
        <v>1</v>
      </c>
      <c r="U206" s="17">
        <v>238</v>
      </c>
    </row>
    <row r="207" spans="1:21" s="19" customFormat="1" ht="31.5" customHeight="1" x14ac:dyDescent="0.25">
      <c r="A207" s="16" t="s">
        <v>226</v>
      </c>
      <c r="B207" s="20" t="s">
        <v>225</v>
      </c>
      <c r="C207" s="17">
        <v>1</v>
      </c>
      <c r="D207" s="17">
        <v>1</v>
      </c>
      <c r="E207" s="17">
        <v>1</v>
      </c>
      <c r="F207" s="17">
        <v>1</v>
      </c>
      <c r="G207" s="17">
        <v>1</v>
      </c>
      <c r="H207" s="17">
        <v>1</v>
      </c>
      <c r="I207" s="17">
        <v>1</v>
      </c>
      <c r="J207" s="17">
        <v>1</v>
      </c>
      <c r="K207" s="17">
        <v>1</v>
      </c>
      <c r="L207" s="17">
        <v>1</v>
      </c>
      <c r="M207" s="17">
        <v>1</v>
      </c>
      <c r="N207" s="17">
        <v>1</v>
      </c>
      <c r="O207" s="17">
        <v>1</v>
      </c>
      <c r="P207" s="17">
        <v>0</v>
      </c>
      <c r="Q207" s="17">
        <v>1</v>
      </c>
      <c r="R207" s="17">
        <v>1</v>
      </c>
      <c r="S207" s="24">
        <v>870.78</v>
      </c>
      <c r="T207" s="17">
        <v>1</v>
      </c>
      <c r="U207" s="17">
        <v>801</v>
      </c>
    </row>
    <row r="208" spans="1:21" s="19" customFormat="1" ht="31.5" customHeight="1" x14ac:dyDescent="0.25">
      <c r="A208" s="16" t="s">
        <v>227</v>
      </c>
      <c r="B208" s="20" t="s">
        <v>225</v>
      </c>
      <c r="C208" s="17">
        <v>1</v>
      </c>
      <c r="D208" s="17">
        <v>1</v>
      </c>
      <c r="E208" s="17">
        <v>1</v>
      </c>
      <c r="F208" s="17">
        <v>1</v>
      </c>
      <c r="G208" s="17">
        <v>1</v>
      </c>
      <c r="H208" s="17">
        <v>1</v>
      </c>
      <c r="I208" s="17">
        <v>1</v>
      </c>
      <c r="J208" s="17">
        <v>1</v>
      </c>
      <c r="K208" s="17">
        <v>1</v>
      </c>
      <c r="L208" s="17">
        <v>1</v>
      </c>
      <c r="M208" s="17">
        <v>1</v>
      </c>
      <c r="N208" s="17">
        <v>1</v>
      </c>
      <c r="O208" s="17">
        <v>1</v>
      </c>
      <c r="P208" s="17">
        <v>0</v>
      </c>
      <c r="Q208" s="17">
        <v>1</v>
      </c>
      <c r="R208" s="17">
        <v>1</v>
      </c>
      <c r="S208" s="24">
        <v>2143.71</v>
      </c>
      <c r="T208" s="17">
        <v>1</v>
      </c>
      <c r="U208" s="17">
        <v>1972</v>
      </c>
    </row>
    <row r="209" spans="1:21" s="19" customFormat="1" ht="31.5" customHeight="1" x14ac:dyDescent="0.25">
      <c r="A209" s="16" t="s">
        <v>228</v>
      </c>
      <c r="B209" s="20" t="s">
        <v>225</v>
      </c>
      <c r="C209" s="17">
        <v>1</v>
      </c>
      <c r="D209" s="17">
        <v>1</v>
      </c>
      <c r="E209" s="17">
        <v>1</v>
      </c>
      <c r="F209" s="17">
        <v>1</v>
      </c>
      <c r="G209" s="17">
        <v>1</v>
      </c>
      <c r="H209" s="17">
        <v>1</v>
      </c>
      <c r="I209" s="17">
        <v>1</v>
      </c>
      <c r="J209" s="17">
        <v>1</v>
      </c>
      <c r="K209" s="17">
        <v>1</v>
      </c>
      <c r="L209" s="17">
        <v>1</v>
      </c>
      <c r="M209" s="17">
        <v>1</v>
      </c>
      <c r="N209" s="17">
        <v>1</v>
      </c>
      <c r="O209" s="17">
        <v>1</v>
      </c>
      <c r="P209" s="17">
        <v>0</v>
      </c>
      <c r="Q209" s="17">
        <v>1</v>
      </c>
      <c r="R209" s="17">
        <v>1</v>
      </c>
      <c r="S209" s="24">
        <v>1643.65</v>
      </c>
      <c r="T209" s="17">
        <v>1</v>
      </c>
      <c r="U209" s="17">
        <v>1512</v>
      </c>
    </row>
    <row r="210" spans="1:21" s="19" customFormat="1" ht="31.5" customHeight="1" x14ac:dyDescent="0.25">
      <c r="A210" s="16" t="s">
        <v>229</v>
      </c>
      <c r="B210" s="20" t="s">
        <v>225</v>
      </c>
      <c r="C210" s="17">
        <v>1</v>
      </c>
      <c r="D210" s="17">
        <v>1</v>
      </c>
      <c r="E210" s="17">
        <v>1</v>
      </c>
      <c r="F210" s="17">
        <v>1</v>
      </c>
      <c r="G210" s="17">
        <v>1</v>
      </c>
      <c r="H210" s="17">
        <v>1</v>
      </c>
      <c r="I210" s="17">
        <v>1</v>
      </c>
      <c r="J210" s="17">
        <v>1</v>
      </c>
      <c r="K210" s="17">
        <v>1</v>
      </c>
      <c r="L210" s="17">
        <v>1</v>
      </c>
      <c r="M210" s="17">
        <v>1</v>
      </c>
      <c r="N210" s="17">
        <v>1</v>
      </c>
      <c r="O210" s="17">
        <v>1</v>
      </c>
      <c r="P210" s="17">
        <v>0</v>
      </c>
      <c r="Q210" s="17">
        <v>1</v>
      </c>
      <c r="R210" s="17">
        <v>1</v>
      </c>
      <c r="S210" s="24">
        <v>1115.6300000000001</v>
      </c>
      <c r="T210" s="17">
        <v>1</v>
      </c>
      <c r="U210" s="17">
        <v>1026</v>
      </c>
    </row>
    <row r="211" spans="1:21" s="19" customFormat="1" ht="31.5" customHeight="1" x14ac:dyDescent="0.25">
      <c r="A211" s="16" t="s">
        <v>230</v>
      </c>
      <c r="B211" s="20" t="s">
        <v>225</v>
      </c>
      <c r="C211" s="17">
        <v>1</v>
      </c>
      <c r="D211" s="17">
        <v>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17">
        <v>1</v>
      </c>
      <c r="L211" s="17">
        <v>1</v>
      </c>
      <c r="M211" s="17">
        <v>1</v>
      </c>
      <c r="N211" s="17">
        <v>1</v>
      </c>
      <c r="O211" s="17">
        <v>1</v>
      </c>
      <c r="P211" s="17">
        <v>0</v>
      </c>
      <c r="Q211" s="17">
        <v>1</v>
      </c>
      <c r="R211" s="17">
        <v>1</v>
      </c>
      <c r="S211" s="24">
        <v>870.78</v>
      </c>
      <c r="T211" s="17">
        <v>1</v>
      </c>
      <c r="U211" s="17">
        <v>801</v>
      </c>
    </row>
    <row r="212" spans="1:21" s="19" customFormat="1" ht="31.5" customHeight="1" x14ac:dyDescent="0.25">
      <c r="A212" s="16" t="s">
        <v>231</v>
      </c>
      <c r="B212" s="20" t="s">
        <v>225</v>
      </c>
      <c r="C212" s="17">
        <v>1</v>
      </c>
      <c r="D212" s="17">
        <v>1</v>
      </c>
      <c r="E212" s="17">
        <v>1</v>
      </c>
      <c r="F212" s="17">
        <v>1</v>
      </c>
      <c r="G212" s="17">
        <v>1</v>
      </c>
      <c r="H212" s="17">
        <v>1</v>
      </c>
      <c r="I212" s="17">
        <v>1</v>
      </c>
      <c r="J212" s="17">
        <v>1</v>
      </c>
      <c r="K212" s="17">
        <v>1</v>
      </c>
      <c r="L212" s="17">
        <v>1</v>
      </c>
      <c r="M212" s="17">
        <v>1</v>
      </c>
      <c r="N212" s="17">
        <v>1</v>
      </c>
      <c r="O212" s="17">
        <v>1</v>
      </c>
      <c r="P212" s="17">
        <v>0</v>
      </c>
      <c r="Q212" s="17">
        <v>1</v>
      </c>
      <c r="R212" s="17">
        <v>1</v>
      </c>
      <c r="S212" s="24">
        <v>870.78</v>
      </c>
      <c r="T212" s="17">
        <v>1</v>
      </c>
      <c r="U212" s="17">
        <v>801</v>
      </c>
    </row>
    <row r="213" spans="1:21" s="19" customFormat="1" ht="31.5" customHeight="1" x14ac:dyDescent="0.25">
      <c r="A213" s="16" t="s">
        <v>232</v>
      </c>
      <c r="B213" s="20" t="s">
        <v>225</v>
      </c>
      <c r="C213" s="17">
        <v>1</v>
      </c>
      <c r="D213" s="17">
        <v>1</v>
      </c>
      <c r="E213" s="17">
        <v>1</v>
      </c>
      <c r="F213" s="17">
        <v>1</v>
      </c>
      <c r="G213" s="17">
        <v>1</v>
      </c>
      <c r="H213" s="17">
        <v>1</v>
      </c>
      <c r="I213" s="17">
        <v>1</v>
      </c>
      <c r="J213" s="17">
        <v>1</v>
      </c>
      <c r="K213" s="17">
        <v>1</v>
      </c>
      <c r="L213" s="17">
        <v>1</v>
      </c>
      <c r="M213" s="17">
        <v>1</v>
      </c>
      <c r="N213" s="17">
        <v>1</v>
      </c>
      <c r="O213" s="17">
        <v>1</v>
      </c>
      <c r="P213" s="17">
        <v>0</v>
      </c>
      <c r="Q213" s="17">
        <v>1</v>
      </c>
      <c r="R213" s="17">
        <v>1</v>
      </c>
      <c r="S213" s="24">
        <v>862.89</v>
      </c>
      <c r="T213" s="17">
        <v>1</v>
      </c>
      <c r="U213" s="17">
        <v>793</v>
      </c>
    </row>
    <row r="214" spans="1:21" s="19" customFormat="1" ht="47.25" customHeight="1" x14ac:dyDescent="0.25">
      <c r="A214" s="16" t="s">
        <v>233</v>
      </c>
      <c r="B214" s="20" t="s">
        <v>225</v>
      </c>
      <c r="C214" s="17">
        <v>1</v>
      </c>
      <c r="D214" s="17">
        <v>1</v>
      </c>
      <c r="E214" s="17">
        <v>1</v>
      </c>
      <c r="F214" s="17">
        <v>1</v>
      </c>
      <c r="G214" s="17">
        <v>1</v>
      </c>
      <c r="H214" s="17">
        <v>1</v>
      </c>
      <c r="I214" s="17">
        <v>1</v>
      </c>
      <c r="J214" s="17">
        <v>1</v>
      </c>
      <c r="K214" s="17">
        <v>1</v>
      </c>
      <c r="L214" s="17">
        <v>1</v>
      </c>
      <c r="M214" s="17">
        <v>1</v>
      </c>
      <c r="N214" s="17">
        <v>1</v>
      </c>
      <c r="O214" s="17">
        <v>1</v>
      </c>
      <c r="P214" s="17">
        <v>0</v>
      </c>
      <c r="Q214" s="17">
        <v>1</v>
      </c>
      <c r="R214" s="17">
        <v>1</v>
      </c>
      <c r="S214" s="24">
        <v>981.28</v>
      </c>
      <c r="T214" s="17">
        <v>1</v>
      </c>
      <c r="U214" s="17">
        <v>902</v>
      </c>
    </row>
    <row r="215" spans="1:21" s="19" customFormat="1" ht="51" customHeight="1" x14ac:dyDescent="0.25">
      <c r="A215" s="16" t="s">
        <v>234</v>
      </c>
      <c r="B215" s="20" t="s">
        <v>225</v>
      </c>
      <c r="C215" s="17">
        <v>1</v>
      </c>
      <c r="D215" s="17">
        <v>1</v>
      </c>
      <c r="E215" s="17">
        <v>1</v>
      </c>
      <c r="F215" s="17">
        <v>1</v>
      </c>
      <c r="G215" s="17">
        <v>1</v>
      </c>
      <c r="H215" s="17">
        <v>1</v>
      </c>
      <c r="I215" s="17">
        <v>1</v>
      </c>
      <c r="J215" s="17">
        <v>1</v>
      </c>
      <c r="K215" s="17">
        <v>1</v>
      </c>
      <c r="L215" s="17">
        <v>1</v>
      </c>
      <c r="M215" s="17">
        <v>1</v>
      </c>
      <c r="N215" s="17">
        <v>1</v>
      </c>
      <c r="O215" s="17">
        <v>1</v>
      </c>
      <c r="P215" s="17">
        <v>0</v>
      </c>
      <c r="Q215" s="17">
        <v>1</v>
      </c>
      <c r="R215" s="17">
        <v>1</v>
      </c>
      <c r="S215" s="24">
        <v>987.19</v>
      </c>
      <c r="T215" s="17">
        <v>1</v>
      </c>
      <c r="U215" s="17">
        <v>902</v>
      </c>
    </row>
    <row r="216" spans="1:21" s="19" customFormat="1" ht="31.5" x14ac:dyDescent="0.25">
      <c r="A216" s="16" t="s">
        <v>235</v>
      </c>
      <c r="B216" s="20" t="s">
        <v>225</v>
      </c>
      <c r="C216" s="17">
        <v>1</v>
      </c>
      <c r="D216" s="17">
        <v>1</v>
      </c>
      <c r="E216" s="17">
        <v>1</v>
      </c>
      <c r="F216" s="17">
        <v>1</v>
      </c>
      <c r="G216" s="17">
        <v>1</v>
      </c>
      <c r="H216" s="21">
        <v>1</v>
      </c>
      <c r="I216" s="21">
        <v>1</v>
      </c>
      <c r="J216" s="21">
        <v>1</v>
      </c>
      <c r="K216" s="21">
        <v>1</v>
      </c>
      <c r="L216" s="21">
        <v>1</v>
      </c>
      <c r="M216" s="21">
        <v>1</v>
      </c>
      <c r="N216" s="17">
        <v>1</v>
      </c>
      <c r="O216" s="17">
        <v>1</v>
      </c>
      <c r="P216" s="17">
        <v>1</v>
      </c>
      <c r="Q216" s="17">
        <v>0</v>
      </c>
      <c r="R216" s="17">
        <v>0</v>
      </c>
      <c r="S216" s="24">
        <v>1480.63</v>
      </c>
      <c r="T216" s="17">
        <v>1</v>
      </c>
      <c r="U216" s="17">
        <v>1362</v>
      </c>
    </row>
    <row r="217" spans="1:21" s="19" customFormat="1" ht="31.5" x14ac:dyDescent="0.25">
      <c r="A217" s="16" t="s">
        <v>236</v>
      </c>
      <c r="B217" s="20" t="s">
        <v>225</v>
      </c>
      <c r="C217" s="17">
        <v>1</v>
      </c>
      <c r="D217" s="17">
        <v>1</v>
      </c>
      <c r="E217" s="17">
        <v>1</v>
      </c>
      <c r="F217" s="17">
        <v>1</v>
      </c>
      <c r="G217" s="17">
        <v>1</v>
      </c>
      <c r="H217" s="17">
        <v>1</v>
      </c>
      <c r="I217" s="17">
        <v>1</v>
      </c>
      <c r="J217" s="17">
        <v>1</v>
      </c>
      <c r="K217" s="17">
        <v>1</v>
      </c>
      <c r="L217" s="21">
        <v>1</v>
      </c>
      <c r="M217" s="21">
        <v>1</v>
      </c>
      <c r="N217" s="17">
        <v>1</v>
      </c>
      <c r="O217" s="17">
        <v>1</v>
      </c>
      <c r="P217" s="17">
        <v>1</v>
      </c>
      <c r="Q217" s="17">
        <v>0</v>
      </c>
      <c r="R217" s="17">
        <v>0</v>
      </c>
      <c r="S217" s="24">
        <v>2880.03</v>
      </c>
      <c r="T217" s="17">
        <v>1</v>
      </c>
      <c r="U217" s="17">
        <v>2649</v>
      </c>
    </row>
    <row r="218" spans="1:21" s="19" customFormat="1" ht="31.5" x14ac:dyDescent="0.25">
      <c r="A218" s="16" t="s">
        <v>237</v>
      </c>
      <c r="B218" s="20" t="s">
        <v>225</v>
      </c>
      <c r="C218" s="17">
        <v>1</v>
      </c>
      <c r="D218" s="17">
        <v>1</v>
      </c>
      <c r="E218" s="17">
        <v>1</v>
      </c>
      <c r="F218" s="17">
        <v>1</v>
      </c>
      <c r="G218" s="17">
        <v>1</v>
      </c>
      <c r="H218" s="17">
        <v>1</v>
      </c>
      <c r="I218" s="17">
        <v>1</v>
      </c>
      <c r="J218" s="17">
        <v>1</v>
      </c>
      <c r="K218" s="17">
        <v>1</v>
      </c>
      <c r="L218" s="21">
        <v>1</v>
      </c>
      <c r="M218" s="21">
        <v>1</v>
      </c>
      <c r="N218" s="17">
        <v>1</v>
      </c>
      <c r="O218" s="17">
        <v>1</v>
      </c>
      <c r="P218" s="17">
        <v>1</v>
      </c>
      <c r="Q218" s="17">
        <v>0</v>
      </c>
      <c r="R218" s="17">
        <v>0</v>
      </c>
      <c r="S218" s="24">
        <v>1554.43</v>
      </c>
      <c r="T218" s="17">
        <v>1</v>
      </c>
      <c r="U218" s="17">
        <v>1430</v>
      </c>
    </row>
    <row r="219" spans="1:21" s="19" customFormat="1" ht="31.5" x14ac:dyDescent="0.25">
      <c r="A219" s="16" t="s">
        <v>238</v>
      </c>
      <c r="B219" s="20" t="s">
        <v>225</v>
      </c>
      <c r="C219" s="17">
        <v>1</v>
      </c>
      <c r="D219" s="17">
        <v>1</v>
      </c>
      <c r="E219" s="17">
        <v>1</v>
      </c>
      <c r="F219" s="17">
        <v>1</v>
      </c>
      <c r="G219" s="17">
        <v>1</v>
      </c>
      <c r="H219" s="17">
        <v>1</v>
      </c>
      <c r="I219" s="17">
        <v>1</v>
      </c>
      <c r="J219" s="17">
        <v>1</v>
      </c>
      <c r="K219" s="17">
        <v>1</v>
      </c>
      <c r="L219" s="17">
        <v>1</v>
      </c>
      <c r="M219" s="17">
        <v>1</v>
      </c>
      <c r="N219" s="17">
        <v>1</v>
      </c>
      <c r="O219" s="17">
        <v>1</v>
      </c>
      <c r="P219" s="17">
        <v>1</v>
      </c>
      <c r="Q219" s="17">
        <v>0</v>
      </c>
      <c r="R219" s="17">
        <v>0</v>
      </c>
      <c r="S219" s="24">
        <v>3185.77</v>
      </c>
      <c r="T219" s="17">
        <v>1</v>
      </c>
      <c r="U219" s="17">
        <v>2930</v>
      </c>
    </row>
    <row r="220" spans="1:21" s="19" customFormat="1" ht="31.5" customHeight="1" x14ac:dyDescent="0.25">
      <c r="A220" s="16" t="s">
        <v>239</v>
      </c>
      <c r="B220" s="20" t="s">
        <v>225</v>
      </c>
      <c r="C220" s="17">
        <v>1</v>
      </c>
      <c r="D220" s="17">
        <v>1</v>
      </c>
      <c r="E220" s="17">
        <v>1</v>
      </c>
      <c r="F220" s="17">
        <v>1</v>
      </c>
      <c r="G220" s="17">
        <v>1</v>
      </c>
      <c r="H220" s="17">
        <v>1</v>
      </c>
      <c r="I220" s="17">
        <v>1</v>
      </c>
      <c r="J220" s="17">
        <v>1</v>
      </c>
      <c r="K220" s="17">
        <v>1</v>
      </c>
      <c r="L220" s="17">
        <v>1</v>
      </c>
      <c r="M220" s="17">
        <v>1</v>
      </c>
      <c r="N220" s="17">
        <v>1</v>
      </c>
      <c r="O220" s="17">
        <v>1</v>
      </c>
      <c r="P220" s="17">
        <v>0</v>
      </c>
      <c r="Q220" s="17">
        <v>1</v>
      </c>
      <c r="R220" s="17">
        <v>1</v>
      </c>
      <c r="S220" s="24">
        <v>1551.54</v>
      </c>
      <c r="T220" s="17">
        <v>1</v>
      </c>
      <c r="U220" s="17">
        <v>1427</v>
      </c>
    </row>
    <row r="221" spans="1:21" s="19" customFormat="1" ht="31.5" customHeight="1" x14ac:dyDescent="0.25">
      <c r="A221" s="16" t="s">
        <v>240</v>
      </c>
      <c r="B221" s="20" t="s">
        <v>225</v>
      </c>
      <c r="C221" s="17">
        <v>1</v>
      </c>
      <c r="D221" s="17">
        <v>1</v>
      </c>
      <c r="E221" s="17">
        <v>1</v>
      </c>
      <c r="F221" s="17">
        <v>1</v>
      </c>
      <c r="G221" s="17">
        <v>1</v>
      </c>
      <c r="H221" s="17">
        <v>1</v>
      </c>
      <c r="I221" s="17">
        <v>1</v>
      </c>
      <c r="J221" s="17">
        <v>1</v>
      </c>
      <c r="K221" s="17">
        <v>1</v>
      </c>
      <c r="L221" s="17">
        <v>1</v>
      </c>
      <c r="M221" s="17">
        <v>1</v>
      </c>
      <c r="N221" s="17">
        <v>1</v>
      </c>
      <c r="O221" s="17">
        <v>1</v>
      </c>
      <c r="P221" s="17">
        <v>0</v>
      </c>
      <c r="Q221" s="17">
        <v>1</v>
      </c>
      <c r="R221" s="17">
        <v>1</v>
      </c>
      <c r="S221" s="24">
        <v>1287.1500000000001</v>
      </c>
      <c r="T221" s="17">
        <v>1</v>
      </c>
      <c r="U221" s="17">
        <v>1184</v>
      </c>
    </row>
    <row r="222" spans="1:21" s="19" customFormat="1" ht="31.5" customHeight="1" x14ac:dyDescent="0.25">
      <c r="A222" s="16" t="s">
        <v>241</v>
      </c>
      <c r="B222" s="20" t="s">
        <v>225</v>
      </c>
      <c r="C222" s="17">
        <v>1</v>
      </c>
      <c r="D222" s="17">
        <v>1</v>
      </c>
      <c r="E222" s="17">
        <v>1</v>
      </c>
      <c r="F222" s="17">
        <v>1</v>
      </c>
      <c r="G222" s="17">
        <v>1</v>
      </c>
      <c r="H222" s="17">
        <v>1</v>
      </c>
      <c r="I222" s="17">
        <v>1</v>
      </c>
      <c r="J222" s="17">
        <v>1</v>
      </c>
      <c r="K222" s="17">
        <v>1</v>
      </c>
      <c r="L222" s="21">
        <v>1</v>
      </c>
      <c r="M222" s="21">
        <v>1</v>
      </c>
      <c r="N222" s="17">
        <v>1</v>
      </c>
      <c r="O222" s="17">
        <v>1</v>
      </c>
      <c r="P222" s="17">
        <v>0</v>
      </c>
      <c r="Q222" s="17">
        <v>1</v>
      </c>
      <c r="R222" s="17">
        <v>1</v>
      </c>
      <c r="S222" s="24">
        <v>1395.35</v>
      </c>
      <c r="T222" s="17">
        <v>1</v>
      </c>
      <c r="U222" s="17">
        <v>1283</v>
      </c>
    </row>
    <row r="223" spans="1:21" s="19" customFormat="1" ht="31.5" customHeight="1" x14ac:dyDescent="0.25">
      <c r="A223" s="16" t="s">
        <v>242</v>
      </c>
      <c r="B223" s="20" t="s">
        <v>225</v>
      </c>
      <c r="C223" s="17">
        <v>1</v>
      </c>
      <c r="D223" s="17">
        <v>1</v>
      </c>
      <c r="E223" s="17">
        <v>1</v>
      </c>
      <c r="F223" s="17">
        <v>1</v>
      </c>
      <c r="G223" s="17">
        <v>1</v>
      </c>
      <c r="H223" s="17">
        <v>1</v>
      </c>
      <c r="I223" s="17">
        <v>1</v>
      </c>
      <c r="J223" s="17">
        <v>1</v>
      </c>
      <c r="K223" s="17">
        <v>1</v>
      </c>
      <c r="L223" s="21">
        <v>1</v>
      </c>
      <c r="M223" s="21">
        <v>1</v>
      </c>
      <c r="N223" s="17">
        <v>1</v>
      </c>
      <c r="O223" s="17">
        <v>1</v>
      </c>
      <c r="P223" s="17">
        <v>0</v>
      </c>
      <c r="Q223" s="17">
        <v>1</v>
      </c>
      <c r="R223" s="17">
        <v>1</v>
      </c>
      <c r="S223" s="24">
        <v>1848.24</v>
      </c>
      <c r="T223" s="17">
        <v>1</v>
      </c>
      <c r="U223" s="17">
        <v>1700</v>
      </c>
    </row>
    <row r="224" spans="1:21" s="19" customFormat="1" ht="31.5" customHeight="1" x14ac:dyDescent="0.25">
      <c r="A224" s="16" t="s">
        <v>243</v>
      </c>
      <c r="B224" s="20" t="s">
        <v>225</v>
      </c>
      <c r="C224" s="17">
        <v>1</v>
      </c>
      <c r="D224" s="17">
        <v>1</v>
      </c>
      <c r="E224" s="17">
        <v>1</v>
      </c>
      <c r="F224" s="17">
        <v>1</v>
      </c>
      <c r="G224" s="17">
        <v>1</v>
      </c>
      <c r="H224" s="17">
        <v>1</v>
      </c>
      <c r="I224" s="17">
        <v>1</v>
      </c>
      <c r="J224" s="17">
        <v>1</v>
      </c>
      <c r="K224" s="17">
        <v>1</v>
      </c>
      <c r="L224" s="21">
        <v>1</v>
      </c>
      <c r="M224" s="21">
        <v>1</v>
      </c>
      <c r="N224" s="17">
        <v>1</v>
      </c>
      <c r="O224" s="17">
        <v>1</v>
      </c>
      <c r="P224" s="17">
        <v>0</v>
      </c>
      <c r="Q224" s="17">
        <v>1</v>
      </c>
      <c r="R224" s="17">
        <v>1</v>
      </c>
      <c r="S224" s="24">
        <v>772.65</v>
      </c>
      <c r="T224" s="17">
        <v>1</v>
      </c>
      <c r="U224" s="17">
        <v>710</v>
      </c>
    </row>
    <row r="225" spans="1:21" s="19" customFormat="1" ht="34.5" customHeight="1" x14ac:dyDescent="0.25">
      <c r="A225" s="16" t="s">
        <v>244</v>
      </c>
      <c r="B225" s="20" t="s">
        <v>225</v>
      </c>
      <c r="C225" s="17">
        <v>1</v>
      </c>
      <c r="D225" s="17">
        <v>1</v>
      </c>
      <c r="E225" s="17">
        <v>1</v>
      </c>
      <c r="F225" s="17">
        <v>1</v>
      </c>
      <c r="G225" s="17">
        <v>1</v>
      </c>
      <c r="H225" s="17">
        <v>1</v>
      </c>
      <c r="I225" s="17">
        <v>1</v>
      </c>
      <c r="J225" s="17">
        <v>1</v>
      </c>
      <c r="K225" s="17">
        <v>1</v>
      </c>
      <c r="L225" s="21">
        <v>1</v>
      </c>
      <c r="M225" s="21">
        <v>1</v>
      </c>
      <c r="N225" s="17">
        <v>1</v>
      </c>
      <c r="O225" s="17">
        <v>1</v>
      </c>
      <c r="P225" s="17">
        <v>0</v>
      </c>
      <c r="Q225" s="17">
        <v>1</v>
      </c>
      <c r="R225" s="17">
        <v>1</v>
      </c>
      <c r="S225" s="24">
        <v>772.65</v>
      </c>
      <c r="T225" s="17">
        <v>1</v>
      </c>
      <c r="U225" s="17">
        <v>710</v>
      </c>
    </row>
    <row r="226" spans="1:21" s="19" customFormat="1" ht="47.25" customHeight="1" x14ac:dyDescent="0.25">
      <c r="A226" s="16" t="s">
        <v>245</v>
      </c>
      <c r="B226" s="20" t="s">
        <v>225</v>
      </c>
      <c r="C226" s="17">
        <v>1</v>
      </c>
      <c r="D226" s="17">
        <v>1</v>
      </c>
      <c r="E226" s="17">
        <v>1</v>
      </c>
      <c r="F226" s="17">
        <v>1</v>
      </c>
      <c r="G226" s="17">
        <v>1</v>
      </c>
      <c r="H226" s="17">
        <v>1</v>
      </c>
      <c r="I226" s="17">
        <v>1</v>
      </c>
      <c r="J226" s="17">
        <v>1</v>
      </c>
      <c r="K226" s="17">
        <v>1</v>
      </c>
      <c r="L226" s="21">
        <v>1</v>
      </c>
      <c r="M226" s="21">
        <v>1</v>
      </c>
      <c r="N226" s="17">
        <v>1</v>
      </c>
      <c r="O226" s="17">
        <v>1</v>
      </c>
      <c r="P226" s="17">
        <v>0</v>
      </c>
      <c r="Q226" s="17">
        <v>1</v>
      </c>
      <c r="R226" s="17">
        <v>1</v>
      </c>
      <c r="S226" s="24">
        <v>1207.3</v>
      </c>
      <c r="T226" s="17">
        <v>1</v>
      </c>
      <c r="U226" s="17">
        <v>1110</v>
      </c>
    </row>
    <row r="227" spans="1:21" s="19" customFormat="1" ht="31.5" customHeight="1" x14ac:dyDescent="0.25">
      <c r="A227" s="16" t="s">
        <v>246</v>
      </c>
      <c r="B227" s="20" t="s">
        <v>225</v>
      </c>
      <c r="C227" s="17">
        <v>1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1</v>
      </c>
      <c r="K227" s="17">
        <v>1</v>
      </c>
      <c r="L227" s="21">
        <v>1</v>
      </c>
      <c r="M227" s="21">
        <v>1</v>
      </c>
      <c r="N227" s="17">
        <v>1</v>
      </c>
      <c r="O227" s="17">
        <v>1</v>
      </c>
      <c r="P227" s="17">
        <v>0</v>
      </c>
      <c r="Q227" s="17">
        <v>1</v>
      </c>
      <c r="R227" s="17">
        <v>1</v>
      </c>
      <c r="S227" s="24">
        <v>772.65</v>
      </c>
      <c r="T227" s="17">
        <v>1</v>
      </c>
      <c r="U227" s="17">
        <v>710</v>
      </c>
    </row>
    <row r="228" spans="1:21" s="19" customFormat="1" ht="31.5" customHeight="1" x14ac:dyDescent="0.25">
      <c r="A228" s="16" t="s">
        <v>247</v>
      </c>
      <c r="B228" s="20" t="s">
        <v>225</v>
      </c>
      <c r="C228" s="17">
        <v>1</v>
      </c>
      <c r="D228" s="17">
        <v>1</v>
      </c>
      <c r="E228" s="17">
        <v>1</v>
      </c>
      <c r="F228" s="17">
        <v>1</v>
      </c>
      <c r="G228" s="17">
        <v>1</v>
      </c>
      <c r="H228" s="17">
        <v>1</v>
      </c>
      <c r="I228" s="17">
        <v>1</v>
      </c>
      <c r="J228" s="17">
        <v>1</v>
      </c>
      <c r="K228" s="17">
        <v>1</v>
      </c>
      <c r="L228" s="21">
        <v>1</v>
      </c>
      <c r="M228" s="21">
        <v>1</v>
      </c>
      <c r="N228" s="17">
        <v>1</v>
      </c>
      <c r="O228" s="17">
        <v>1</v>
      </c>
      <c r="P228" s="17">
        <v>0</v>
      </c>
      <c r="Q228" s="17">
        <v>1</v>
      </c>
      <c r="R228" s="17">
        <v>1</v>
      </c>
      <c r="S228" s="24">
        <v>772.65</v>
      </c>
      <c r="T228" s="17">
        <v>1</v>
      </c>
      <c r="U228" s="17">
        <v>710</v>
      </c>
    </row>
    <row r="229" spans="1:21" s="19" customFormat="1" ht="31.5" customHeight="1" x14ac:dyDescent="0.25">
      <c r="A229" s="16" t="s">
        <v>248</v>
      </c>
      <c r="B229" s="20" t="s">
        <v>225</v>
      </c>
      <c r="C229" s="17">
        <v>1</v>
      </c>
      <c r="D229" s="17">
        <v>1</v>
      </c>
      <c r="E229" s="17">
        <v>1</v>
      </c>
      <c r="F229" s="17">
        <v>1</v>
      </c>
      <c r="G229" s="17">
        <v>1</v>
      </c>
      <c r="H229" s="17">
        <v>1</v>
      </c>
      <c r="I229" s="17">
        <v>1</v>
      </c>
      <c r="J229" s="17">
        <v>1</v>
      </c>
      <c r="K229" s="17">
        <v>1</v>
      </c>
      <c r="L229" s="21">
        <v>1</v>
      </c>
      <c r="M229" s="21">
        <v>1</v>
      </c>
      <c r="N229" s="17">
        <v>1</v>
      </c>
      <c r="O229" s="17">
        <v>1</v>
      </c>
      <c r="P229" s="17">
        <v>0</v>
      </c>
      <c r="Q229" s="17">
        <v>1</v>
      </c>
      <c r="R229" s="17">
        <v>1</v>
      </c>
      <c r="S229" s="24">
        <v>772.65</v>
      </c>
      <c r="T229" s="17">
        <v>1</v>
      </c>
      <c r="U229" s="17">
        <v>710</v>
      </c>
    </row>
    <row r="230" spans="1:21" s="19" customFormat="1" ht="31.5" customHeight="1" x14ac:dyDescent="0.25">
      <c r="A230" s="16" t="s">
        <v>249</v>
      </c>
      <c r="B230" s="20" t="s">
        <v>225</v>
      </c>
      <c r="C230" s="17">
        <v>1</v>
      </c>
      <c r="D230" s="17">
        <v>1</v>
      </c>
      <c r="E230" s="17">
        <v>1</v>
      </c>
      <c r="F230" s="17">
        <v>1</v>
      </c>
      <c r="G230" s="17">
        <v>1</v>
      </c>
      <c r="H230" s="17">
        <v>1</v>
      </c>
      <c r="I230" s="17">
        <v>1</v>
      </c>
      <c r="J230" s="17">
        <v>1</v>
      </c>
      <c r="K230" s="17">
        <v>1</v>
      </c>
      <c r="L230" s="21">
        <v>1</v>
      </c>
      <c r="M230" s="21">
        <v>1</v>
      </c>
      <c r="N230" s="21">
        <v>1</v>
      </c>
      <c r="O230" s="21">
        <v>1</v>
      </c>
      <c r="P230" s="21">
        <v>0</v>
      </c>
      <c r="Q230" s="21">
        <v>1</v>
      </c>
      <c r="R230" s="21">
        <v>1</v>
      </c>
      <c r="S230" s="24">
        <v>933.16</v>
      </c>
      <c r="T230" s="17">
        <v>1</v>
      </c>
      <c r="U230" s="17">
        <v>858</v>
      </c>
    </row>
    <row r="231" spans="1:21" s="19" customFormat="1" ht="31.5" customHeight="1" x14ac:dyDescent="0.25">
      <c r="A231" s="16" t="s">
        <v>250</v>
      </c>
      <c r="B231" s="20" t="s">
        <v>225</v>
      </c>
      <c r="C231" s="17">
        <v>1</v>
      </c>
      <c r="D231" s="17">
        <v>1</v>
      </c>
      <c r="E231" s="17">
        <v>1</v>
      </c>
      <c r="F231" s="17">
        <v>1</v>
      </c>
      <c r="G231" s="17">
        <v>1</v>
      </c>
      <c r="H231" s="17">
        <v>1</v>
      </c>
      <c r="I231" s="17">
        <v>1</v>
      </c>
      <c r="J231" s="17">
        <v>1</v>
      </c>
      <c r="K231" s="17">
        <v>1</v>
      </c>
      <c r="L231" s="21">
        <v>1</v>
      </c>
      <c r="M231" s="21">
        <v>1</v>
      </c>
      <c r="N231" s="21">
        <v>1</v>
      </c>
      <c r="O231" s="21">
        <v>1</v>
      </c>
      <c r="P231" s="21">
        <v>0</v>
      </c>
      <c r="Q231" s="21">
        <v>1</v>
      </c>
      <c r="R231" s="21">
        <v>1</v>
      </c>
      <c r="S231" s="24">
        <v>788.12</v>
      </c>
      <c r="T231" s="17">
        <v>1</v>
      </c>
      <c r="U231" s="17">
        <v>725</v>
      </c>
    </row>
    <row r="232" spans="1:21" s="19" customFormat="1" ht="31.5" customHeight="1" x14ac:dyDescent="0.25">
      <c r="A232" s="16" t="s">
        <v>251</v>
      </c>
      <c r="B232" s="20" t="s">
        <v>225</v>
      </c>
      <c r="C232" s="17">
        <v>1</v>
      </c>
      <c r="D232" s="17">
        <v>1</v>
      </c>
      <c r="E232" s="17">
        <v>1</v>
      </c>
      <c r="F232" s="17">
        <v>1</v>
      </c>
      <c r="G232" s="17">
        <v>1</v>
      </c>
      <c r="H232" s="17">
        <v>1</v>
      </c>
      <c r="I232" s="17">
        <v>1</v>
      </c>
      <c r="J232" s="17">
        <v>1</v>
      </c>
      <c r="K232" s="17">
        <v>1</v>
      </c>
      <c r="L232" s="21">
        <v>1</v>
      </c>
      <c r="M232" s="21">
        <v>1</v>
      </c>
      <c r="N232" s="21">
        <v>1</v>
      </c>
      <c r="O232" s="21">
        <v>1</v>
      </c>
      <c r="P232" s="17">
        <v>1</v>
      </c>
      <c r="Q232" s="17">
        <v>0</v>
      </c>
      <c r="R232" s="17">
        <v>0</v>
      </c>
      <c r="S232" s="24">
        <v>1612.65</v>
      </c>
      <c r="T232" s="17">
        <v>1</v>
      </c>
      <c r="U232" s="17">
        <v>1483</v>
      </c>
    </row>
    <row r="233" spans="1:21" s="19" customFormat="1" ht="33.75" customHeight="1" x14ac:dyDescent="0.25">
      <c r="A233" s="16" t="s">
        <v>252</v>
      </c>
      <c r="B233" s="20" t="s">
        <v>225</v>
      </c>
      <c r="C233" s="17">
        <v>1</v>
      </c>
      <c r="D233" s="17">
        <v>1</v>
      </c>
      <c r="E233" s="17">
        <v>1</v>
      </c>
      <c r="F233" s="17">
        <v>1</v>
      </c>
      <c r="G233" s="17">
        <v>1</v>
      </c>
      <c r="H233" s="17">
        <v>1</v>
      </c>
      <c r="I233" s="17">
        <v>1</v>
      </c>
      <c r="J233" s="17">
        <v>1</v>
      </c>
      <c r="K233" s="17">
        <v>1</v>
      </c>
      <c r="L233" s="21">
        <v>1</v>
      </c>
      <c r="M233" s="21">
        <v>1</v>
      </c>
      <c r="N233" s="21">
        <v>1</v>
      </c>
      <c r="O233" s="21">
        <v>1</v>
      </c>
      <c r="P233" s="17">
        <v>1</v>
      </c>
      <c r="Q233" s="17">
        <v>0</v>
      </c>
      <c r="R233" s="17">
        <v>0</v>
      </c>
      <c r="S233" s="24">
        <v>1408.73</v>
      </c>
      <c r="T233" s="17">
        <v>1</v>
      </c>
      <c r="U233" s="17">
        <v>1296</v>
      </c>
    </row>
    <row r="234" spans="1:21" s="19" customFormat="1" ht="31.5" x14ac:dyDescent="0.25">
      <c r="A234" s="16" t="s">
        <v>253</v>
      </c>
      <c r="B234" s="20" t="s">
        <v>225</v>
      </c>
      <c r="C234" s="17">
        <v>1</v>
      </c>
      <c r="D234" s="17">
        <v>1</v>
      </c>
      <c r="E234" s="17">
        <v>1</v>
      </c>
      <c r="F234" s="17">
        <v>1</v>
      </c>
      <c r="G234" s="17">
        <v>1</v>
      </c>
      <c r="H234" s="17">
        <v>1</v>
      </c>
      <c r="I234" s="17">
        <v>1</v>
      </c>
      <c r="J234" s="17">
        <v>1</v>
      </c>
      <c r="K234" s="17">
        <v>1</v>
      </c>
      <c r="L234" s="21">
        <v>1</v>
      </c>
      <c r="M234" s="21">
        <v>1</v>
      </c>
      <c r="N234" s="21">
        <v>1</v>
      </c>
      <c r="O234" s="21">
        <v>1</v>
      </c>
      <c r="P234" s="17">
        <v>1</v>
      </c>
      <c r="Q234" s="17">
        <v>0</v>
      </c>
      <c r="R234" s="17">
        <v>0</v>
      </c>
      <c r="S234" s="24">
        <v>1412.39</v>
      </c>
      <c r="T234" s="17">
        <v>1</v>
      </c>
      <c r="U234" s="17">
        <v>1299</v>
      </c>
    </row>
    <row r="235" spans="1:21" s="19" customFormat="1" ht="15.75" customHeight="1" x14ac:dyDescent="0.25">
      <c r="A235" s="29" t="s">
        <v>254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3">
        <f>SUM(S236:S247)</f>
        <v>11903.249999999998</v>
      </c>
      <c r="T235" s="23">
        <f t="shared" ref="T235:U235" si="15">SUM(T236:T247)</f>
        <v>12</v>
      </c>
      <c r="U235" s="23">
        <f t="shared" si="15"/>
        <v>11065</v>
      </c>
    </row>
    <row r="236" spans="1:21" s="19" customFormat="1" ht="32.25" customHeight="1" x14ac:dyDescent="0.25">
      <c r="A236" s="16" t="s">
        <v>255</v>
      </c>
      <c r="B236" s="20" t="s">
        <v>256</v>
      </c>
      <c r="C236" s="17">
        <v>1</v>
      </c>
      <c r="D236" s="17">
        <v>1</v>
      </c>
      <c r="E236" s="17">
        <v>1</v>
      </c>
      <c r="F236" s="17">
        <v>1</v>
      </c>
      <c r="G236" s="17">
        <v>1</v>
      </c>
      <c r="H236" s="17">
        <v>1</v>
      </c>
      <c r="I236" s="17">
        <v>1</v>
      </c>
      <c r="J236" s="17">
        <v>1</v>
      </c>
      <c r="K236" s="17">
        <v>1</v>
      </c>
      <c r="L236" s="17">
        <v>1</v>
      </c>
      <c r="M236" s="17">
        <v>1</v>
      </c>
      <c r="N236" s="17">
        <v>1</v>
      </c>
      <c r="O236" s="17">
        <v>1</v>
      </c>
      <c r="P236" s="17">
        <v>1</v>
      </c>
      <c r="Q236" s="17">
        <v>0</v>
      </c>
      <c r="R236" s="17">
        <v>0</v>
      </c>
      <c r="S236" s="17">
        <v>1050.6199999999999</v>
      </c>
      <c r="T236" s="17">
        <v>1</v>
      </c>
      <c r="U236" s="17">
        <v>977</v>
      </c>
    </row>
    <row r="237" spans="1:21" s="19" customFormat="1" ht="30" customHeight="1" x14ac:dyDescent="0.25">
      <c r="A237" s="16" t="s">
        <v>257</v>
      </c>
      <c r="B237" s="20" t="s">
        <v>256</v>
      </c>
      <c r="C237" s="17">
        <v>1</v>
      </c>
      <c r="D237" s="17">
        <v>1</v>
      </c>
      <c r="E237" s="17">
        <v>1</v>
      </c>
      <c r="F237" s="17">
        <v>1</v>
      </c>
      <c r="G237" s="17">
        <v>1</v>
      </c>
      <c r="H237" s="17">
        <v>1</v>
      </c>
      <c r="I237" s="17">
        <v>1</v>
      </c>
      <c r="J237" s="17">
        <v>1</v>
      </c>
      <c r="K237" s="17">
        <v>1</v>
      </c>
      <c r="L237" s="17">
        <v>1</v>
      </c>
      <c r="M237" s="17">
        <v>1</v>
      </c>
      <c r="N237" s="17">
        <v>1</v>
      </c>
      <c r="O237" s="17">
        <v>1</v>
      </c>
      <c r="P237" s="17">
        <v>1</v>
      </c>
      <c r="Q237" s="17">
        <v>0</v>
      </c>
      <c r="R237" s="17">
        <v>0</v>
      </c>
      <c r="S237" s="17">
        <v>1041.67</v>
      </c>
      <c r="T237" s="17">
        <v>1</v>
      </c>
      <c r="U237" s="17">
        <v>968</v>
      </c>
    </row>
    <row r="238" spans="1:21" s="19" customFormat="1" ht="30.75" customHeight="1" x14ac:dyDescent="0.25">
      <c r="A238" s="16" t="s">
        <v>258</v>
      </c>
      <c r="B238" s="20" t="s">
        <v>256</v>
      </c>
      <c r="C238" s="17">
        <v>1</v>
      </c>
      <c r="D238" s="17">
        <v>1</v>
      </c>
      <c r="E238" s="17">
        <v>1</v>
      </c>
      <c r="F238" s="17">
        <v>1</v>
      </c>
      <c r="G238" s="17">
        <v>1</v>
      </c>
      <c r="H238" s="17">
        <v>1</v>
      </c>
      <c r="I238" s="17">
        <v>1</v>
      </c>
      <c r="J238" s="17">
        <v>1</v>
      </c>
      <c r="K238" s="17">
        <v>1</v>
      </c>
      <c r="L238" s="17">
        <v>1</v>
      </c>
      <c r="M238" s="17">
        <v>1</v>
      </c>
      <c r="N238" s="17">
        <v>1</v>
      </c>
      <c r="O238" s="17">
        <v>1</v>
      </c>
      <c r="P238" s="17">
        <v>1</v>
      </c>
      <c r="Q238" s="17">
        <v>0</v>
      </c>
      <c r="R238" s="17">
        <v>0</v>
      </c>
      <c r="S238" s="17">
        <v>1024.53</v>
      </c>
      <c r="T238" s="17">
        <v>1</v>
      </c>
      <c r="U238" s="17">
        <v>952</v>
      </c>
    </row>
    <row r="239" spans="1:21" s="19" customFormat="1" ht="33.75" customHeight="1" x14ac:dyDescent="0.25">
      <c r="A239" s="16" t="s">
        <v>259</v>
      </c>
      <c r="B239" s="20" t="s">
        <v>256</v>
      </c>
      <c r="C239" s="17">
        <v>1</v>
      </c>
      <c r="D239" s="17">
        <v>1</v>
      </c>
      <c r="E239" s="17">
        <v>1</v>
      </c>
      <c r="F239" s="17">
        <v>1</v>
      </c>
      <c r="G239" s="17">
        <v>1</v>
      </c>
      <c r="H239" s="17">
        <v>1</v>
      </c>
      <c r="I239" s="17">
        <v>1</v>
      </c>
      <c r="J239" s="17">
        <v>1</v>
      </c>
      <c r="K239" s="17">
        <v>1</v>
      </c>
      <c r="L239" s="17">
        <v>1</v>
      </c>
      <c r="M239" s="17">
        <v>1</v>
      </c>
      <c r="N239" s="17">
        <v>1</v>
      </c>
      <c r="O239" s="17">
        <v>1</v>
      </c>
      <c r="P239" s="17">
        <v>1</v>
      </c>
      <c r="Q239" s="17">
        <v>0</v>
      </c>
      <c r="R239" s="17">
        <v>0</v>
      </c>
      <c r="S239" s="17">
        <v>1197.25</v>
      </c>
      <c r="T239" s="17">
        <v>1</v>
      </c>
      <c r="U239" s="17">
        <v>1113</v>
      </c>
    </row>
    <row r="240" spans="1:21" s="19" customFormat="1" ht="34.5" customHeight="1" x14ac:dyDescent="0.25">
      <c r="A240" s="16" t="s">
        <v>260</v>
      </c>
      <c r="B240" s="20" t="s">
        <v>256</v>
      </c>
      <c r="C240" s="17">
        <v>1</v>
      </c>
      <c r="D240" s="17">
        <v>1</v>
      </c>
      <c r="E240" s="17">
        <v>1</v>
      </c>
      <c r="F240" s="17">
        <v>1</v>
      </c>
      <c r="G240" s="17">
        <v>1</v>
      </c>
      <c r="H240" s="17">
        <v>1</v>
      </c>
      <c r="I240" s="17">
        <v>1</v>
      </c>
      <c r="J240" s="17">
        <v>1</v>
      </c>
      <c r="K240" s="17">
        <v>1</v>
      </c>
      <c r="L240" s="17">
        <v>1</v>
      </c>
      <c r="M240" s="17">
        <v>1</v>
      </c>
      <c r="N240" s="17">
        <v>1</v>
      </c>
      <c r="O240" s="17">
        <v>1</v>
      </c>
      <c r="P240" s="17">
        <v>1</v>
      </c>
      <c r="Q240" s="17">
        <v>0</v>
      </c>
      <c r="R240" s="17">
        <v>0</v>
      </c>
      <c r="S240" s="17">
        <v>1050.99</v>
      </c>
      <c r="T240" s="17">
        <v>1</v>
      </c>
      <c r="U240" s="17">
        <v>977</v>
      </c>
    </row>
    <row r="241" spans="1:21" s="19" customFormat="1" ht="31.5" customHeight="1" x14ac:dyDescent="0.25">
      <c r="A241" s="16" t="s">
        <v>261</v>
      </c>
      <c r="B241" s="20" t="s">
        <v>256</v>
      </c>
      <c r="C241" s="17">
        <v>1</v>
      </c>
      <c r="D241" s="17">
        <v>1</v>
      </c>
      <c r="E241" s="17">
        <v>1</v>
      </c>
      <c r="F241" s="17">
        <v>1</v>
      </c>
      <c r="G241" s="17">
        <v>1</v>
      </c>
      <c r="H241" s="17">
        <v>1</v>
      </c>
      <c r="I241" s="17">
        <v>1</v>
      </c>
      <c r="J241" s="17">
        <v>1</v>
      </c>
      <c r="K241" s="17">
        <v>1</v>
      </c>
      <c r="L241" s="17">
        <v>1</v>
      </c>
      <c r="M241" s="17">
        <v>1</v>
      </c>
      <c r="N241" s="17">
        <v>1</v>
      </c>
      <c r="O241" s="17">
        <v>1</v>
      </c>
      <c r="P241" s="17">
        <v>1</v>
      </c>
      <c r="Q241" s="17">
        <v>0</v>
      </c>
      <c r="R241" s="17">
        <v>0</v>
      </c>
      <c r="S241" s="17">
        <v>1053</v>
      </c>
      <c r="T241" s="17">
        <v>1</v>
      </c>
      <c r="U241" s="17">
        <v>979</v>
      </c>
    </row>
    <row r="242" spans="1:21" s="19" customFormat="1" ht="35.25" customHeight="1" x14ac:dyDescent="0.25">
      <c r="A242" s="16" t="s">
        <v>262</v>
      </c>
      <c r="B242" s="20" t="s">
        <v>256</v>
      </c>
      <c r="C242" s="17">
        <v>1</v>
      </c>
      <c r="D242" s="17">
        <v>1</v>
      </c>
      <c r="E242" s="17">
        <v>1</v>
      </c>
      <c r="F242" s="17">
        <v>1</v>
      </c>
      <c r="G242" s="17">
        <v>1</v>
      </c>
      <c r="H242" s="17">
        <v>1</v>
      </c>
      <c r="I242" s="17">
        <v>1</v>
      </c>
      <c r="J242" s="17">
        <v>1</v>
      </c>
      <c r="K242" s="17">
        <v>1</v>
      </c>
      <c r="L242" s="17">
        <v>1</v>
      </c>
      <c r="M242" s="17">
        <v>1</v>
      </c>
      <c r="N242" s="17">
        <v>1</v>
      </c>
      <c r="O242" s="17">
        <v>1</v>
      </c>
      <c r="P242" s="17">
        <v>0</v>
      </c>
      <c r="Q242" s="17">
        <v>1</v>
      </c>
      <c r="R242" s="17">
        <v>1</v>
      </c>
      <c r="S242" s="17">
        <v>841.33</v>
      </c>
      <c r="T242" s="17">
        <v>1</v>
      </c>
      <c r="U242" s="17">
        <v>782</v>
      </c>
    </row>
    <row r="243" spans="1:21" s="19" customFormat="1" ht="37.5" customHeight="1" x14ac:dyDescent="0.25">
      <c r="A243" s="16" t="s">
        <v>263</v>
      </c>
      <c r="B243" s="20" t="s">
        <v>256</v>
      </c>
      <c r="C243" s="17">
        <v>1</v>
      </c>
      <c r="D243" s="17">
        <v>1</v>
      </c>
      <c r="E243" s="17">
        <v>1</v>
      </c>
      <c r="F243" s="17">
        <v>1</v>
      </c>
      <c r="G243" s="17">
        <v>1</v>
      </c>
      <c r="H243" s="17">
        <v>1</v>
      </c>
      <c r="I243" s="17">
        <v>1</v>
      </c>
      <c r="J243" s="17">
        <v>1</v>
      </c>
      <c r="K243" s="17">
        <v>1</v>
      </c>
      <c r="L243" s="17">
        <v>1</v>
      </c>
      <c r="M243" s="17">
        <v>1</v>
      </c>
      <c r="N243" s="17">
        <v>1</v>
      </c>
      <c r="O243" s="17">
        <v>1</v>
      </c>
      <c r="P243" s="17">
        <v>0</v>
      </c>
      <c r="Q243" s="17">
        <v>1</v>
      </c>
      <c r="R243" s="17">
        <v>1</v>
      </c>
      <c r="S243" s="17">
        <v>942.38</v>
      </c>
      <c r="T243" s="17">
        <v>1</v>
      </c>
      <c r="U243" s="17">
        <v>876</v>
      </c>
    </row>
    <row r="244" spans="1:21" s="19" customFormat="1" ht="36.75" customHeight="1" x14ac:dyDescent="0.25">
      <c r="A244" s="16" t="s">
        <v>264</v>
      </c>
      <c r="B244" s="20" t="s">
        <v>256</v>
      </c>
      <c r="C244" s="17">
        <v>1</v>
      </c>
      <c r="D244" s="17">
        <v>1</v>
      </c>
      <c r="E244" s="17">
        <v>1</v>
      </c>
      <c r="F244" s="17">
        <v>1</v>
      </c>
      <c r="G244" s="17">
        <v>1</v>
      </c>
      <c r="H244" s="17">
        <v>1</v>
      </c>
      <c r="I244" s="17">
        <v>1</v>
      </c>
      <c r="J244" s="17">
        <v>1</v>
      </c>
      <c r="K244" s="17">
        <v>1</v>
      </c>
      <c r="L244" s="17">
        <v>1</v>
      </c>
      <c r="M244" s="17">
        <v>1</v>
      </c>
      <c r="N244" s="17">
        <v>1</v>
      </c>
      <c r="O244" s="17">
        <v>1</v>
      </c>
      <c r="P244" s="17">
        <v>0</v>
      </c>
      <c r="Q244" s="17">
        <v>1</v>
      </c>
      <c r="R244" s="17">
        <v>1</v>
      </c>
      <c r="S244" s="17">
        <v>841.33</v>
      </c>
      <c r="T244" s="17">
        <v>1</v>
      </c>
      <c r="U244" s="17">
        <v>782</v>
      </c>
    </row>
    <row r="245" spans="1:21" s="19" customFormat="1" ht="37.5" customHeight="1" x14ac:dyDescent="0.25">
      <c r="A245" s="16" t="s">
        <v>265</v>
      </c>
      <c r="B245" s="20" t="s">
        <v>256</v>
      </c>
      <c r="C245" s="17">
        <v>1</v>
      </c>
      <c r="D245" s="17">
        <v>1</v>
      </c>
      <c r="E245" s="17">
        <v>1</v>
      </c>
      <c r="F245" s="21">
        <v>1</v>
      </c>
      <c r="G245" s="21">
        <v>1</v>
      </c>
      <c r="H245" s="21">
        <v>1</v>
      </c>
      <c r="I245" s="17">
        <v>1</v>
      </c>
      <c r="J245" s="17">
        <v>1</v>
      </c>
      <c r="K245" s="17">
        <v>1</v>
      </c>
      <c r="L245" s="17">
        <v>1</v>
      </c>
      <c r="M245" s="17">
        <v>1</v>
      </c>
      <c r="N245" s="21">
        <v>1</v>
      </c>
      <c r="O245" s="21">
        <v>0</v>
      </c>
      <c r="P245" s="21">
        <v>0</v>
      </c>
      <c r="Q245" s="21">
        <v>1</v>
      </c>
      <c r="R245" s="21">
        <v>0</v>
      </c>
      <c r="S245" s="17">
        <v>1076.44</v>
      </c>
      <c r="T245" s="17">
        <v>1</v>
      </c>
      <c r="U245" s="17">
        <v>1001</v>
      </c>
    </row>
    <row r="246" spans="1:21" s="19" customFormat="1" ht="38.25" customHeight="1" x14ac:dyDescent="0.25">
      <c r="A246" s="16" t="s">
        <v>266</v>
      </c>
      <c r="B246" s="20" t="s">
        <v>256</v>
      </c>
      <c r="C246" s="17">
        <v>1</v>
      </c>
      <c r="D246" s="17">
        <v>1</v>
      </c>
      <c r="E246" s="17">
        <v>1</v>
      </c>
      <c r="F246" s="17">
        <v>1</v>
      </c>
      <c r="G246" s="17">
        <v>1</v>
      </c>
      <c r="H246" s="17">
        <v>1</v>
      </c>
      <c r="I246" s="17">
        <v>1</v>
      </c>
      <c r="J246" s="17">
        <v>1</v>
      </c>
      <c r="K246" s="17">
        <v>1</v>
      </c>
      <c r="L246" s="17">
        <v>1</v>
      </c>
      <c r="M246" s="17">
        <v>1</v>
      </c>
      <c r="N246" s="17">
        <v>1</v>
      </c>
      <c r="O246" s="17">
        <v>1</v>
      </c>
      <c r="P246" s="17">
        <v>0</v>
      </c>
      <c r="Q246" s="17">
        <v>1</v>
      </c>
      <c r="R246" s="17">
        <v>1</v>
      </c>
      <c r="S246" s="17">
        <v>942.38</v>
      </c>
      <c r="T246" s="17">
        <v>1</v>
      </c>
      <c r="U246" s="17">
        <v>876</v>
      </c>
    </row>
    <row r="247" spans="1:21" s="35" customFormat="1" ht="36.75" customHeight="1" x14ac:dyDescent="0.25">
      <c r="A247" s="16" t="s">
        <v>267</v>
      </c>
      <c r="B247" s="20" t="s">
        <v>256</v>
      </c>
      <c r="C247" s="17">
        <v>1</v>
      </c>
      <c r="D247" s="17">
        <v>1</v>
      </c>
      <c r="E247" s="17">
        <v>1</v>
      </c>
      <c r="F247" s="17">
        <v>1</v>
      </c>
      <c r="G247" s="17">
        <v>1</v>
      </c>
      <c r="H247" s="17">
        <v>1</v>
      </c>
      <c r="I247" s="17">
        <v>1</v>
      </c>
      <c r="J247" s="17">
        <v>1</v>
      </c>
      <c r="K247" s="17">
        <v>1</v>
      </c>
      <c r="L247" s="17">
        <v>1</v>
      </c>
      <c r="M247" s="17">
        <v>1</v>
      </c>
      <c r="N247" s="17">
        <v>1</v>
      </c>
      <c r="O247" s="17">
        <v>1</v>
      </c>
      <c r="P247" s="17">
        <v>0</v>
      </c>
      <c r="Q247" s="17">
        <v>1</v>
      </c>
      <c r="R247" s="17">
        <v>1</v>
      </c>
      <c r="S247" s="17">
        <v>841.33</v>
      </c>
      <c r="T247" s="17">
        <v>1</v>
      </c>
      <c r="U247" s="17">
        <v>782</v>
      </c>
    </row>
    <row r="248" spans="1:21" s="19" customFormat="1" ht="15.75" customHeight="1" x14ac:dyDescent="0.25">
      <c r="A248" s="29" t="s">
        <v>268</v>
      </c>
      <c r="B248" s="50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3">
        <f>SUM(S249:S263)</f>
        <v>14934.09</v>
      </c>
      <c r="T248" s="23">
        <f t="shared" ref="T248:U248" si="16">SUM(T249:T263)</f>
        <v>15</v>
      </c>
      <c r="U248" s="23">
        <f t="shared" si="16"/>
        <v>14181</v>
      </c>
    </row>
    <row r="249" spans="1:21" s="19" customFormat="1" ht="31.5" customHeight="1" x14ac:dyDescent="0.25">
      <c r="A249" s="16" t="s">
        <v>269</v>
      </c>
      <c r="B249" s="20" t="s">
        <v>270</v>
      </c>
      <c r="C249" s="17">
        <v>1</v>
      </c>
      <c r="D249" s="17">
        <v>1</v>
      </c>
      <c r="E249" s="17">
        <v>1</v>
      </c>
      <c r="F249" s="17">
        <v>1</v>
      </c>
      <c r="G249" s="17">
        <v>1</v>
      </c>
      <c r="H249" s="17">
        <v>1</v>
      </c>
      <c r="I249" s="17">
        <v>1</v>
      </c>
      <c r="J249" s="17">
        <v>1</v>
      </c>
      <c r="K249" s="17">
        <v>1</v>
      </c>
      <c r="L249" s="17">
        <v>1</v>
      </c>
      <c r="M249" s="17">
        <v>1</v>
      </c>
      <c r="N249" s="17">
        <v>1</v>
      </c>
      <c r="O249" s="17">
        <v>1</v>
      </c>
      <c r="P249" s="17">
        <v>1</v>
      </c>
      <c r="Q249" s="17">
        <v>0</v>
      </c>
      <c r="R249" s="17">
        <v>0</v>
      </c>
      <c r="S249" s="17">
        <v>1534.55</v>
      </c>
      <c r="T249" s="17">
        <v>1</v>
      </c>
      <c r="U249" s="17">
        <v>1457</v>
      </c>
    </row>
    <row r="250" spans="1:21" s="19" customFormat="1" ht="47.25" customHeight="1" x14ac:dyDescent="0.25">
      <c r="A250" s="16" t="s">
        <v>271</v>
      </c>
      <c r="B250" s="20" t="s">
        <v>270</v>
      </c>
      <c r="C250" s="17">
        <v>1</v>
      </c>
      <c r="D250" s="17">
        <v>1</v>
      </c>
      <c r="E250" s="17">
        <v>1</v>
      </c>
      <c r="F250" s="17">
        <v>1</v>
      </c>
      <c r="G250" s="17">
        <v>1</v>
      </c>
      <c r="H250" s="17">
        <v>1</v>
      </c>
      <c r="I250" s="17">
        <v>1</v>
      </c>
      <c r="J250" s="17">
        <v>1</v>
      </c>
      <c r="K250" s="17">
        <v>1</v>
      </c>
      <c r="L250" s="17">
        <v>1</v>
      </c>
      <c r="M250" s="17">
        <v>1</v>
      </c>
      <c r="N250" s="17">
        <v>1</v>
      </c>
      <c r="O250" s="17">
        <v>1</v>
      </c>
      <c r="P250" s="17">
        <v>1</v>
      </c>
      <c r="Q250" s="17">
        <v>0</v>
      </c>
      <c r="R250" s="17">
        <v>0</v>
      </c>
      <c r="S250" s="17">
        <v>278.24</v>
      </c>
      <c r="T250" s="17">
        <v>1</v>
      </c>
      <c r="U250" s="17">
        <v>264</v>
      </c>
    </row>
    <row r="251" spans="1:21" s="19" customFormat="1" ht="31.5" x14ac:dyDescent="0.25">
      <c r="A251" s="16" t="s">
        <v>272</v>
      </c>
      <c r="B251" s="20" t="s">
        <v>270</v>
      </c>
      <c r="C251" s="17">
        <v>1</v>
      </c>
      <c r="D251" s="17">
        <v>1</v>
      </c>
      <c r="E251" s="17">
        <v>1</v>
      </c>
      <c r="F251" s="17">
        <v>1</v>
      </c>
      <c r="G251" s="17">
        <v>1</v>
      </c>
      <c r="H251" s="17">
        <v>1</v>
      </c>
      <c r="I251" s="17">
        <v>1</v>
      </c>
      <c r="J251" s="17">
        <v>1</v>
      </c>
      <c r="K251" s="17">
        <v>1</v>
      </c>
      <c r="L251" s="17">
        <v>1</v>
      </c>
      <c r="M251" s="17">
        <v>1</v>
      </c>
      <c r="N251" s="17">
        <v>1</v>
      </c>
      <c r="O251" s="17">
        <v>1</v>
      </c>
      <c r="P251" s="17">
        <v>1</v>
      </c>
      <c r="Q251" s="17">
        <v>0</v>
      </c>
      <c r="R251" s="17">
        <v>0</v>
      </c>
      <c r="S251" s="17">
        <v>833.79</v>
      </c>
      <c r="T251" s="17">
        <v>1</v>
      </c>
      <c r="U251" s="17">
        <v>792</v>
      </c>
    </row>
    <row r="252" spans="1:21" s="19" customFormat="1" ht="47.25" customHeight="1" x14ac:dyDescent="0.25">
      <c r="A252" s="16" t="s">
        <v>273</v>
      </c>
      <c r="B252" s="20" t="s">
        <v>270</v>
      </c>
      <c r="C252" s="17">
        <v>1</v>
      </c>
      <c r="D252" s="17">
        <v>1</v>
      </c>
      <c r="E252" s="17">
        <v>1</v>
      </c>
      <c r="F252" s="17">
        <v>1</v>
      </c>
      <c r="G252" s="17">
        <v>1</v>
      </c>
      <c r="H252" s="17">
        <v>1</v>
      </c>
      <c r="I252" s="17">
        <v>1</v>
      </c>
      <c r="J252" s="17">
        <v>1</v>
      </c>
      <c r="K252" s="17">
        <v>1</v>
      </c>
      <c r="L252" s="17">
        <v>1</v>
      </c>
      <c r="M252" s="17">
        <v>1</v>
      </c>
      <c r="N252" s="17">
        <v>1</v>
      </c>
      <c r="O252" s="17">
        <v>1</v>
      </c>
      <c r="P252" s="17">
        <v>1</v>
      </c>
      <c r="Q252" s="17">
        <v>0</v>
      </c>
      <c r="R252" s="17">
        <v>0</v>
      </c>
      <c r="S252" s="17">
        <v>1388.72</v>
      </c>
      <c r="T252" s="17">
        <v>1</v>
      </c>
      <c r="U252" s="17">
        <v>1319</v>
      </c>
    </row>
    <row r="253" spans="1:21" s="19" customFormat="1" ht="32.25" customHeight="1" x14ac:dyDescent="0.25">
      <c r="A253" s="16" t="s">
        <v>274</v>
      </c>
      <c r="B253" s="20" t="s">
        <v>270</v>
      </c>
      <c r="C253" s="17">
        <v>1</v>
      </c>
      <c r="D253" s="17">
        <v>1</v>
      </c>
      <c r="E253" s="17">
        <v>1</v>
      </c>
      <c r="F253" s="17">
        <v>1</v>
      </c>
      <c r="G253" s="17">
        <v>1</v>
      </c>
      <c r="H253" s="17">
        <v>1</v>
      </c>
      <c r="I253" s="17">
        <v>1</v>
      </c>
      <c r="J253" s="17">
        <v>1</v>
      </c>
      <c r="K253" s="17">
        <v>1</v>
      </c>
      <c r="L253" s="17">
        <v>1</v>
      </c>
      <c r="M253" s="17">
        <v>1</v>
      </c>
      <c r="N253" s="17">
        <v>1</v>
      </c>
      <c r="O253" s="17">
        <v>1</v>
      </c>
      <c r="P253" s="17">
        <v>0</v>
      </c>
      <c r="Q253" s="17">
        <v>1</v>
      </c>
      <c r="R253" s="17">
        <v>1</v>
      </c>
      <c r="S253" s="17">
        <v>1122.83</v>
      </c>
      <c r="T253" s="17">
        <v>1</v>
      </c>
      <c r="U253" s="17">
        <v>1066</v>
      </c>
    </row>
    <row r="254" spans="1:21" s="19" customFormat="1" ht="32.25" customHeight="1" x14ac:dyDescent="0.25">
      <c r="A254" s="16" t="s">
        <v>275</v>
      </c>
      <c r="B254" s="20" t="s">
        <v>270</v>
      </c>
      <c r="C254" s="17">
        <v>1</v>
      </c>
      <c r="D254" s="17">
        <v>1</v>
      </c>
      <c r="E254" s="17">
        <v>1</v>
      </c>
      <c r="F254" s="17">
        <v>1</v>
      </c>
      <c r="G254" s="17">
        <v>1</v>
      </c>
      <c r="H254" s="17">
        <v>1</v>
      </c>
      <c r="I254" s="17">
        <v>1</v>
      </c>
      <c r="J254" s="17">
        <v>1</v>
      </c>
      <c r="K254" s="17">
        <v>1</v>
      </c>
      <c r="L254" s="17">
        <v>1</v>
      </c>
      <c r="M254" s="17">
        <v>1</v>
      </c>
      <c r="N254" s="21">
        <v>0</v>
      </c>
      <c r="O254" s="17">
        <v>1</v>
      </c>
      <c r="P254" s="17">
        <v>1</v>
      </c>
      <c r="Q254" s="17">
        <v>0</v>
      </c>
      <c r="R254" s="17">
        <v>0</v>
      </c>
      <c r="S254" s="17">
        <v>1071</v>
      </c>
      <c r="T254" s="17">
        <v>1</v>
      </c>
      <c r="U254" s="17">
        <v>1017</v>
      </c>
    </row>
    <row r="255" spans="1:21" s="19" customFormat="1" ht="36" customHeight="1" x14ac:dyDescent="0.25">
      <c r="A255" s="16" t="s">
        <v>276</v>
      </c>
      <c r="B255" s="20" t="s">
        <v>270</v>
      </c>
      <c r="C255" s="17">
        <v>1</v>
      </c>
      <c r="D255" s="17">
        <v>1</v>
      </c>
      <c r="E255" s="17">
        <v>1</v>
      </c>
      <c r="F255" s="17">
        <v>1</v>
      </c>
      <c r="G255" s="17">
        <v>1</v>
      </c>
      <c r="H255" s="17">
        <v>1</v>
      </c>
      <c r="I255" s="17">
        <v>1</v>
      </c>
      <c r="J255" s="17">
        <v>1</v>
      </c>
      <c r="K255" s="17">
        <v>1</v>
      </c>
      <c r="L255" s="17">
        <v>1</v>
      </c>
      <c r="M255" s="17">
        <v>1</v>
      </c>
      <c r="N255" s="17">
        <v>1</v>
      </c>
      <c r="O255" s="17">
        <v>1</v>
      </c>
      <c r="P255" s="17">
        <v>1</v>
      </c>
      <c r="Q255" s="17">
        <v>0</v>
      </c>
      <c r="R255" s="17">
        <v>0</v>
      </c>
      <c r="S255" s="17">
        <v>1133.6199999999999</v>
      </c>
      <c r="T255" s="17">
        <v>1</v>
      </c>
      <c r="U255" s="17">
        <v>1076</v>
      </c>
    </row>
    <row r="256" spans="1:21" s="19" customFormat="1" ht="30.75" customHeight="1" x14ac:dyDescent="0.25">
      <c r="A256" s="16" t="s">
        <v>277</v>
      </c>
      <c r="B256" s="20" t="s">
        <v>270</v>
      </c>
      <c r="C256" s="17">
        <v>1</v>
      </c>
      <c r="D256" s="17">
        <v>1</v>
      </c>
      <c r="E256" s="17">
        <v>1</v>
      </c>
      <c r="F256" s="17">
        <v>1</v>
      </c>
      <c r="G256" s="17">
        <v>1</v>
      </c>
      <c r="H256" s="17">
        <v>1</v>
      </c>
      <c r="I256" s="17">
        <v>1</v>
      </c>
      <c r="J256" s="17">
        <v>1</v>
      </c>
      <c r="K256" s="17">
        <v>1</v>
      </c>
      <c r="L256" s="17">
        <v>1</v>
      </c>
      <c r="M256" s="17">
        <v>1</v>
      </c>
      <c r="N256" s="17">
        <v>1</v>
      </c>
      <c r="O256" s="17">
        <v>1</v>
      </c>
      <c r="P256" s="17">
        <v>1</v>
      </c>
      <c r="Q256" s="17">
        <v>0</v>
      </c>
      <c r="R256" s="17">
        <v>0</v>
      </c>
      <c r="S256" s="17">
        <v>1540.75</v>
      </c>
      <c r="T256" s="17">
        <v>1</v>
      </c>
      <c r="U256" s="17">
        <v>1463</v>
      </c>
    </row>
    <row r="257" spans="1:21" s="19" customFormat="1" ht="35.25" customHeight="1" x14ac:dyDescent="0.25">
      <c r="A257" s="16" t="s">
        <v>278</v>
      </c>
      <c r="B257" s="20" t="s">
        <v>270</v>
      </c>
      <c r="C257" s="17">
        <v>1</v>
      </c>
      <c r="D257" s="17">
        <v>1</v>
      </c>
      <c r="E257" s="17">
        <v>1</v>
      </c>
      <c r="F257" s="17">
        <v>1</v>
      </c>
      <c r="G257" s="17">
        <v>1</v>
      </c>
      <c r="H257" s="17">
        <v>1</v>
      </c>
      <c r="I257" s="17">
        <v>1</v>
      </c>
      <c r="J257" s="17">
        <v>1</v>
      </c>
      <c r="K257" s="17">
        <v>1</v>
      </c>
      <c r="L257" s="17">
        <v>1</v>
      </c>
      <c r="M257" s="17">
        <v>1</v>
      </c>
      <c r="N257" s="17">
        <v>1</v>
      </c>
      <c r="O257" s="17">
        <v>1</v>
      </c>
      <c r="P257" s="17">
        <v>1</v>
      </c>
      <c r="Q257" s="17">
        <v>0</v>
      </c>
      <c r="R257" s="17">
        <v>0</v>
      </c>
      <c r="S257" s="17">
        <v>726.59</v>
      </c>
      <c r="T257" s="17">
        <v>1</v>
      </c>
      <c r="U257" s="17">
        <v>690</v>
      </c>
    </row>
    <row r="258" spans="1:21" s="19" customFormat="1" ht="34.5" customHeight="1" x14ac:dyDescent="0.25">
      <c r="A258" s="16" t="s">
        <v>279</v>
      </c>
      <c r="B258" s="20" t="s">
        <v>270</v>
      </c>
      <c r="C258" s="17">
        <v>1</v>
      </c>
      <c r="D258" s="17">
        <v>1</v>
      </c>
      <c r="E258" s="17">
        <v>1</v>
      </c>
      <c r="F258" s="17">
        <v>1</v>
      </c>
      <c r="G258" s="17">
        <v>1</v>
      </c>
      <c r="H258" s="17">
        <v>1</v>
      </c>
      <c r="I258" s="17">
        <v>1</v>
      </c>
      <c r="J258" s="17">
        <v>1</v>
      </c>
      <c r="K258" s="17">
        <v>1</v>
      </c>
      <c r="L258" s="17">
        <v>1</v>
      </c>
      <c r="M258" s="17">
        <v>1</v>
      </c>
      <c r="N258" s="17">
        <v>1</v>
      </c>
      <c r="O258" s="17">
        <v>1</v>
      </c>
      <c r="P258" s="17">
        <v>1</v>
      </c>
      <c r="Q258" s="17">
        <v>0</v>
      </c>
      <c r="R258" s="17">
        <v>0</v>
      </c>
      <c r="S258" s="17">
        <v>674.85</v>
      </c>
      <c r="T258" s="17">
        <v>1</v>
      </c>
      <c r="U258" s="17">
        <v>641</v>
      </c>
    </row>
    <row r="259" spans="1:21" s="19" customFormat="1" ht="34.5" customHeight="1" x14ac:dyDescent="0.25">
      <c r="A259" s="16" t="s">
        <v>280</v>
      </c>
      <c r="B259" s="20" t="s">
        <v>270</v>
      </c>
      <c r="C259" s="17">
        <v>1</v>
      </c>
      <c r="D259" s="17">
        <v>1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17">
        <v>1</v>
      </c>
      <c r="L259" s="17">
        <v>1</v>
      </c>
      <c r="M259" s="17">
        <v>1</v>
      </c>
      <c r="N259" s="17">
        <v>1</v>
      </c>
      <c r="O259" s="17">
        <v>1</v>
      </c>
      <c r="P259" s="17">
        <v>1</v>
      </c>
      <c r="Q259" s="17">
        <v>0</v>
      </c>
      <c r="R259" s="17">
        <v>0</v>
      </c>
      <c r="S259" s="17">
        <v>740.27</v>
      </c>
      <c r="T259" s="17">
        <v>1</v>
      </c>
      <c r="U259" s="17">
        <v>703</v>
      </c>
    </row>
    <row r="260" spans="1:21" s="19" customFormat="1" ht="32.25" customHeight="1" x14ac:dyDescent="0.25">
      <c r="A260" s="16" t="s">
        <v>281</v>
      </c>
      <c r="B260" s="20" t="s">
        <v>270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>
        <v>1</v>
      </c>
      <c r="I260" s="17">
        <v>1</v>
      </c>
      <c r="J260" s="17">
        <v>1</v>
      </c>
      <c r="K260" s="17">
        <v>1</v>
      </c>
      <c r="L260" s="17">
        <v>1</v>
      </c>
      <c r="M260" s="17">
        <v>1</v>
      </c>
      <c r="N260" s="17">
        <v>1</v>
      </c>
      <c r="O260" s="17">
        <v>1</v>
      </c>
      <c r="P260" s="17">
        <v>1</v>
      </c>
      <c r="Q260" s="17">
        <v>0</v>
      </c>
      <c r="R260" s="17">
        <v>0</v>
      </c>
      <c r="S260" s="17">
        <v>773.12</v>
      </c>
      <c r="T260" s="17">
        <v>1</v>
      </c>
      <c r="U260" s="17">
        <v>734</v>
      </c>
    </row>
    <row r="261" spans="1:21" s="19" customFormat="1" ht="33.75" customHeight="1" x14ac:dyDescent="0.25">
      <c r="A261" s="16" t="s">
        <v>282</v>
      </c>
      <c r="B261" s="20" t="s">
        <v>270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>
        <v>1</v>
      </c>
      <c r="I261" s="17">
        <v>1</v>
      </c>
      <c r="J261" s="17">
        <v>1</v>
      </c>
      <c r="K261" s="17">
        <v>1</v>
      </c>
      <c r="L261" s="17">
        <v>1</v>
      </c>
      <c r="M261" s="17">
        <v>1</v>
      </c>
      <c r="N261" s="17">
        <v>1</v>
      </c>
      <c r="O261" s="17">
        <v>1</v>
      </c>
      <c r="P261" s="17">
        <v>1</v>
      </c>
      <c r="Q261" s="17">
        <v>0</v>
      </c>
      <c r="R261" s="17">
        <v>0</v>
      </c>
      <c r="S261" s="17">
        <v>775.92</v>
      </c>
      <c r="T261" s="17">
        <v>1</v>
      </c>
      <c r="U261" s="17">
        <v>737</v>
      </c>
    </row>
    <row r="262" spans="1:21" s="19" customFormat="1" ht="30.75" customHeight="1" x14ac:dyDescent="0.25">
      <c r="A262" s="16" t="s">
        <v>283</v>
      </c>
      <c r="B262" s="20" t="s">
        <v>270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>
        <v>1</v>
      </c>
      <c r="I262" s="17">
        <v>1</v>
      </c>
      <c r="J262" s="17">
        <v>1</v>
      </c>
      <c r="K262" s="17">
        <v>1</v>
      </c>
      <c r="L262" s="17">
        <v>1</v>
      </c>
      <c r="M262" s="17">
        <v>1</v>
      </c>
      <c r="N262" s="17">
        <v>1</v>
      </c>
      <c r="O262" s="17">
        <v>1</v>
      </c>
      <c r="P262" s="17">
        <v>1</v>
      </c>
      <c r="Q262" s="17">
        <v>0</v>
      </c>
      <c r="R262" s="17">
        <v>0</v>
      </c>
      <c r="S262" s="17">
        <v>705.47</v>
      </c>
      <c r="T262" s="17">
        <v>1</v>
      </c>
      <c r="U262" s="17">
        <v>670</v>
      </c>
    </row>
    <row r="263" spans="1:21" s="19" customFormat="1" ht="30" customHeight="1" x14ac:dyDescent="0.25">
      <c r="A263" s="16" t="s">
        <v>284</v>
      </c>
      <c r="B263" s="20" t="s">
        <v>270</v>
      </c>
      <c r="C263" s="17">
        <v>1</v>
      </c>
      <c r="D263" s="17">
        <v>1</v>
      </c>
      <c r="E263" s="17">
        <v>1</v>
      </c>
      <c r="F263" s="17">
        <v>1</v>
      </c>
      <c r="G263" s="17">
        <v>1</v>
      </c>
      <c r="H263" s="17">
        <v>1</v>
      </c>
      <c r="I263" s="17">
        <v>1</v>
      </c>
      <c r="J263" s="17">
        <v>1</v>
      </c>
      <c r="K263" s="17">
        <v>1</v>
      </c>
      <c r="L263" s="17">
        <v>1</v>
      </c>
      <c r="M263" s="17">
        <v>1</v>
      </c>
      <c r="N263" s="17">
        <v>1</v>
      </c>
      <c r="O263" s="17">
        <v>1</v>
      </c>
      <c r="P263" s="17">
        <v>0</v>
      </c>
      <c r="Q263" s="17">
        <v>1</v>
      </c>
      <c r="R263" s="17">
        <v>1</v>
      </c>
      <c r="S263" s="17">
        <v>1634.37</v>
      </c>
      <c r="T263" s="17">
        <v>1</v>
      </c>
      <c r="U263" s="17">
        <v>1552</v>
      </c>
    </row>
    <row r="264" spans="1:21" s="30" customFormat="1" ht="15.75" customHeight="1" x14ac:dyDescent="0.25">
      <c r="A264" s="29" t="s">
        <v>285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3">
        <f>SUM(S265:S278)</f>
        <v>11782.76</v>
      </c>
      <c r="T264" s="23">
        <f t="shared" ref="T264:U264" si="17">SUM(T265:T278)</f>
        <v>14</v>
      </c>
      <c r="U264" s="23">
        <f t="shared" si="17"/>
        <v>10951</v>
      </c>
    </row>
    <row r="265" spans="1:21" s="19" customFormat="1" ht="31.5" customHeight="1" x14ac:dyDescent="0.25">
      <c r="A265" s="51" t="s">
        <v>286</v>
      </c>
      <c r="B265" s="47" t="s">
        <v>137</v>
      </c>
      <c r="C265" s="17">
        <v>1</v>
      </c>
      <c r="D265" s="17">
        <v>1</v>
      </c>
      <c r="E265" s="17">
        <v>1</v>
      </c>
      <c r="F265" s="17">
        <v>1</v>
      </c>
      <c r="G265" s="17">
        <v>1</v>
      </c>
      <c r="H265" s="17">
        <v>1</v>
      </c>
      <c r="I265" s="17">
        <v>1</v>
      </c>
      <c r="J265" s="17">
        <v>1</v>
      </c>
      <c r="K265" s="17">
        <v>1</v>
      </c>
      <c r="L265" s="17">
        <v>1</v>
      </c>
      <c r="M265" s="17">
        <v>1</v>
      </c>
      <c r="N265" s="17">
        <v>1</v>
      </c>
      <c r="O265" s="17">
        <v>1</v>
      </c>
      <c r="P265" s="17">
        <v>0</v>
      </c>
      <c r="Q265" s="17">
        <v>1</v>
      </c>
      <c r="R265" s="17">
        <v>1</v>
      </c>
      <c r="S265" s="17">
        <v>642.85</v>
      </c>
      <c r="T265" s="17">
        <v>1</v>
      </c>
      <c r="U265" s="17">
        <v>597</v>
      </c>
    </row>
    <row r="266" spans="1:21" s="19" customFormat="1" ht="31.5" customHeight="1" x14ac:dyDescent="0.25">
      <c r="A266" s="51" t="s">
        <v>287</v>
      </c>
      <c r="B266" s="47" t="s">
        <v>137</v>
      </c>
      <c r="C266" s="17">
        <v>1</v>
      </c>
      <c r="D266" s="17">
        <v>1</v>
      </c>
      <c r="E266" s="17">
        <v>1</v>
      </c>
      <c r="F266" s="17">
        <v>1</v>
      </c>
      <c r="G266" s="17">
        <v>1</v>
      </c>
      <c r="H266" s="17">
        <v>1</v>
      </c>
      <c r="I266" s="17">
        <v>1</v>
      </c>
      <c r="J266" s="17">
        <v>1</v>
      </c>
      <c r="K266" s="17">
        <v>1</v>
      </c>
      <c r="L266" s="17">
        <v>1</v>
      </c>
      <c r="M266" s="17">
        <v>1</v>
      </c>
      <c r="N266" s="17">
        <v>1</v>
      </c>
      <c r="O266" s="17">
        <v>1</v>
      </c>
      <c r="P266" s="17">
        <v>0</v>
      </c>
      <c r="Q266" s="17">
        <v>1</v>
      </c>
      <c r="R266" s="17">
        <v>1</v>
      </c>
      <c r="S266" s="17">
        <v>236.72</v>
      </c>
      <c r="T266" s="17">
        <v>1</v>
      </c>
      <c r="U266" s="17">
        <v>220</v>
      </c>
    </row>
    <row r="267" spans="1:21" s="19" customFormat="1" ht="31.5" customHeight="1" x14ac:dyDescent="0.25">
      <c r="A267" s="51" t="s">
        <v>288</v>
      </c>
      <c r="B267" s="47" t="s">
        <v>137</v>
      </c>
      <c r="C267" s="17">
        <v>1</v>
      </c>
      <c r="D267" s="17">
        <v>1</v>
      </c>
      <c r="E267" s="17">
        <v>1</v>
      </c>
      <c r="F267" s="17">
        <v>1</v>
      </c>
      <c r="G267" s="17">
        <v>1</v>
      </c>
      <c r="H267" s="17">
        <v>1</v>
      </c>
      <c r="I267" s="17">
        <v>1</v>
      </c>
      <c r="J267" s="17">
        <v>1</v>
      </c>
      <c r="K267" s="17">
        <v>1</v>
      </c>
      <c r="L267" s="17">
        <v>1</v>
      </c>
      <c r="M267" s="17">
        <v>1</v>
      </c>
      <c r="N267" s="17">
        <v>1</v>
      </c>
      <c r="O267" s="17">
        <v>1</v>
      </c>
      <c r="P267" s="17">
        <v>0</v>
      </c>
      <c r="Q267" s="17">
        <v>1</v>
      </c>
      <c r="R267" s="17">
        <v>1</v>
      </c>
      <c r="S267" s="17">
        <v>155.68</v>
      </c>
      <c r="T267" s="17">
        <v>1</v>
      </c>
      <c r="U267" s="17">
        <v>144</v>
      </c>
    </row>
    <row r="268" spans="1:21" s="19" customFormat="1" ht="31.5" customHeight="1" x14ac:dyDescent="0.25">
      <c r="A268" s="51" t="s">
        <v>289</v>
      </c>
      <c r="B268" s="47" t="s">
        <v>137</v>
      </c>
      <c r="C268" s="17">
        <v>1</v>
      </c>
      <c r="D268" s="17">
        <v>1</v>
      </c>
      <c r="E268" s="17">
        <v>1</v>
      </c>
      <c r="F268" s="17">
        <v>1</v>
      </c>
      <c r="G268" s="17">
        <v>1</v>
      </c>
      <c r="H268" s="17">
        <v>1</v>
      </c>
      <c r="I268" s="17">
        <v>1</v>
      </c>
      <c r="J268" s="17">
        <v>1</v>
      </c>
      <c r="K268" s="17">
        <v>1</v>
      </c>
      <c r="L268" s="17">
        <v>1</v>
      </c>
      <c r="M268" s="17">
        <v>1</v>
      </c>
      <c r="N268" s="17">
        <v>1</v>
      </c>
      <c r="O268" s="17">
        <v>1</v>
      </c>
      <c r="P268" s="17">
        <v>0</v>
      </c>
      <c r="Q268" s="17">
        <v>1</v>
      </c>
      <c r="R268" s="17">
        <v>1</v>
      </c>
      <c r="S268" s="17">
        <v>214.54</v>
      </c>
      <c r="T268" s="17">
        <v>1</v>
      </c>
      <c r="U268" s="17">
        <v>199</v>
      </c>
    </row>
    <row r="269" spans="1:21" s="19" customFormat="1" ht="31.5" customHeight="1" x14ac:dyDescent="0.25">
      <c r="A269" s="51" t="s">
        <v>290</v>
      </c>
      <c r="B269" s="47" t="s">
        <v>137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17">
        <v>1</v>
      </c>
      <c r="L269" s="17">
        <v>1</v>
      </c>
      <c r="M269" s="17">
        <v>1</v>
      </c>
      <c r="N269" s="17">
        <v>1</v>
      </c>
      <c r="O269" s="17">
        <v>1</v>
      </c>
      <c r="P269" s="17">
        <v>0</v>
      </c>
      <c r="Q269" s="17">
        <v>1</v>
      </c>
      <c r="R269" s="17">
        <v>1</v>
      </c>
      <c r="S269" s="17">
        <v>133.29</v>
      </c>
      <c r="T269" s="17">
        <v>1</v>
      </c>
      <c r="U269" s="17">
        <v>123</v>
      </c>
    </row>
    <row r="270" spans="1:21" s="19" customFormat="1" ht="31.5" customHeight="1" x14ac:dyDescent="0.25">
      <c r="A270" s="51" t="s">
        <v>291</v>
      </c>
      <c r="B270" s="47" t="s">
        <v>137</v>
      </c>
      <c r="C270" s="17">
        <v>1</v>
      </c>
      <c r="D270" s="17">
        <v>1</v>
      </c>
      <c r="E270" s="17">
        <v>1</v>
      </c>
      <c r="F270" s="17">
        <v>1</v>
      </c>
      <c r="G270" s="17">
        <v>1</v>
      </c>
      <c r="H270" s="17">
        <v>1</v>
      </c>
      <c r="I270" s="17">
        <v>1</v>
      </c>
      <c r="J270" s="17">
        <v>1</v>
      </c>
      <c r="K270" s="17">
        <v>1</v>
      </c>
      <c r="L270" s="17">
        <v>1</v>
      </c>
      <c r="M270" s="17">
        <v>1</v>
      </c>
      <c r="N270" s="17">
        <v>1</v>
      </c>
      <c r="O270" s="17">
        <v>1</v>
      </c>
      <c r="P270" s="17">
        <v>0</v>
      </c>
      <c r="Q270" s="17">
        <v>1</v>
      </c>
      <c r="R270" s="17">
        <v>1</v>
      </c>
      <c r="S270" s="17">
        <v>519.41</v>
      </c>
      <c r="T270" s="17">
        <v>1</v>
      </c>
      <c r="U270" s="17">
        <v>483</v>
      </c>
    </row>
    <row r="271" spans="1:21" s="19" customFormat="1" ht="31.5" customHeight="1" x14ac:dyDescent="0.25">
      <c r="A271" s="51" t="s">
        <v>292</v>
      </c>
      <c r="B271" s="47" t="s">
        <v>137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17">
        <v>1</v>
      </c>
      <c r="L271" s="17">
        <v>1</v>
      </c>
      <c r="M271" s="21">
        <v>1</v>
      </c>
      <c r="N271" s="17">
        <v>1</v>
      </c>
      <c r="O271" s="17">
        <v>1</v>
      </c>
      <c r="P271" s="17">
        <v>0</v>
      </c>
      <c r="Q271" s="21">
        <v>1</v>
      </c>
      <c r="R271" s="17">
        <v>1</v>
      </c>
      <c r="S271" s="17">
        <v>1026.5899999999999</v>
      </c>
      <c r="T271" s="17">
        <v>1</v>
      </c>
      <c r="U271" s="17">
        <v>954</v>
      </c>
    </row>
    <row r="272" spans="1:21" s="19" customFormat="1" ht="31.5" customHeight="1" x14ac:dyDescent="0.25">
      <c r="A272" s="51" t="s">
        <v>293</v>
      </c>
      <c r="B272" s="47" t="s">
        <v>137</v>
      </c>
      <c r="C272" s="17">
        <v>1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1</v>
      </c>
      <c r="J272" s="17">
        <v>1</v>
      </c>
      <c r="K272" s="17">
        <v>1</v>
      </c>
      <c r="L272" s="17">
        <v>1</v>
      </c>
      <c r="M272" s="21">
        <v>1</v>
      </c>
      <c r="N272" s="17">
        <v>1</v>
      </c>
      <c r="O272" s="17">
        <v>1</v>
      </c>
      <c r="P272" s="17">
        <v>0</v>
      </c>
      <c r="Q272" s="17">
        <v>1</v>
      </c>
      <c r="R272" s="17">
        <v>1</v>
      </c>
      <c r="S272" s="17">
        <v>329.94</v>
      </c>
      <c r="T272" s="17">
        <v>1</v>
      </c>
      <c r="U272" s="17">
        <v>306</v>
      </c>
    </row>
    <row r="273" spans="1:21" s="19" customFormat="1" ht="31.5" customHeight="1" x14ac:dyDescent="0.25">
      <c r="A273" s="51" t="s">
        <v>294</v>
      </c>
      <c r="B273" s="47" t="s">
        <v>137</v>
      </c>
      <c r="C273" s="17">
        <v>1</v>
      </c>
      <c r="D273" s="17">
        <v>1</v>
      </c>
      <c r="E273" s="17">
        <v>1</v>
      </c>
      <c r="F273" s="17">
        <v>1</v>
      </c>
      <c r="G273" s="17">
        <v>1</v>
      </c>
      <c r="H273" s="17">
        <v>1</v>
      </c>
      <c r="I273" s="17">
        <v>1</v>
      </c>
      <c r="J273" s="17">
        <v>1</v>
      </c>
      <c r="K273" s="17">
        <v>1</v>
      </c>
      <c r="L273" s="17">
        <v>1</v>
      </c>
      <c r="M273" s="21">
        <v>1</v>
      </c>
      <c r="N273" s="17">
        <v>1</v>
      </c>
      <c r="O273" s="17">
        <v>1</v>
      </c>
      <c r="P273" s="17">
        <v>0</v>
      </c>
      <c r="Q273" s="17">
        <v>1</v>
      </c>
      <c r="R273" s="17">
        <v>1</v>
      </c>
      <c r="S273" s="17">
        <v>358.41</v>
      </c>
      <c r="T273" s="17">
        <v>1</v>
      </c>
      <c r="U273" s="17">
        <v>333</v>
      </c>
    </row>
    <row r="274" spans="1:21" s="19" customFormat="1" ht="31.5" customHeight="1" x14ac:dyDescent="0.25">
      <c r="A274" s="51" t="s">
        <v>295</v>
      </c>
      <c r="B274" s="47" t="s">
        <v>137</v>
      </c>
      <c r="C274" s="17">
        <v>1</v>
      </c>
      <c r="D274" s="17">
        <v>1</v>
      </c>
      <c r="E274" s="17">
        <v>1</v>
      </c>
      <c r="F274" s="17">
        <v>1</v>
      </c>
      <c r="G274" s="17">
        <v>1</v>
      </c>
      <c r="H274" s="17">
        <v>1</v>
      </c>
      <c r="I274" s="17">
        <v>1</v>
      </c>
      <c r="J274" s="17">
        <v>1</v>
      </c>
      <c r="K274" s="17">
        <v>1</v>
      </c>
      <c r="L274" s="17">
        <v>1</v>
      </c>
      <c r="M274" s="21">
        <v>1</v>
      </c>
      <c r="N274" s="17">
        <v>1</v>
      </c>
      <c r="O274" s="17">
        <v>1</v>
      </c>
      <c r="P274" s="17">
        <v>0</v>
      </c>
      <c r="Q274" s="17">
        <v>1</v>
      </c>
      <c r="R274" s="17">
        <v>1</v>
      </c>
      <c r="S274" s="17">
        <v>839.17</v>
      </c>
      <c r="T274" s="17">
        <v>1</v>
      </c>
      <c r="U274" s="17">
        <v>780</v>
      </c>
    </row>
    <row r="275" spans="1:21" s="19" customFormat="1" ht="31.5" customHeight="1" x14ac:dyDescent="0.25">
      <c r="A275" s="51" t="s">
        <v>296</v>
      </c>
      <c r="B275" s="47" t="s">
        <v>137</v>
      </c>
      <c r="C275" s="17">
        <v>1</v>
      </c>
      <c r="D275" s="17">
        <v>1</v>
      </c>
      <c r="E275" s="17">
        <v>1</v>
      </c>
      <c r="F275" s="17">
        <v>1</v>
      </c>
      <c r="G275" s="21">
        <v>1</v>
      </c>
      <c r="H275" s="17">
        <v>1</v>
      </c>
      <c r="I275" s="17">
        <v>1</v>
      </c>
      <c r="J275" s="17">
        <v>1</v>
      </c>
      <c r="K275" s="17">
        <v>1</v>
      </c>
      <c r="L275" s="17">
        <v>1</v>
      </c>
      <c r="M275" s="21">
        <v>1</v>
      </c>
      <c r="N275" s="17">
        <v>1</v>
      </c>
      <c r="O275" s="17">
        <v>1</v>
      </c>
      <c r="P275" s="17">
        <v>0</v>
      </c>
      <c r="Q275" s="17">
        <v>1</v>
      </c>
      <c r="R275" s="17">
        <v>1</v>
      </c>
      <c r="S275" s="17">
        <v>1465.81</v>
      </c>
      <c r="T275" s="17">
        <v>1</v>
      </c>
      <c r="U275" s="17">
        <v>1363</v>
      </c>
    </row>
    <row r="276" spans="1:21" s="19" customFormat="1" ht="31.5" customHeight="1" x14ac:dyDescent="0.25">
      <c r="A276" s="51" t="s">
        <v>297</v>
      </c>
      <c r="B276" s="47" t="s">
        <v>137</v>
      </c>
      <c r="C276" s="17">
        <v>1</v>
      </c>
      <c r="D276" s="21">
        <v>1</v>
      </c>
      <c r="E276" s="21">
        <v>1</v>
      </c>
      <c r="F276" s="21">
        <v>1</v>
      </c>
      <c r="G276" s="21">
        <v>1</v>
      </c>
      <c r="H276" s="21">
        <v>1</v>
      </c>
      <c r="I276" s="21">
        <v>1</v>
      </c>
      <c r="J276" s="21">
        <v>1</v>
      </c>
      <c r="K276" s="21">
        <v>1</v>
      </c>
      <c r="L276" s="21">
        <v>1</v>
      </c>
      <c r="M276" s="21">
        <v>1</v>
      </c>
      <c r="N276" s="21">
        <v>1</v>
      </c>
      <c r="O276" s="21">
        <v>1</v>
      </c>
      <c r="P276" s="21">
        <v>0</v>
      </c>
      <c r="Q276" s="21">
        <v>1</v>
      </c>
      <c r="R276" s="21">
        <v>1</v>
      </c>
      <c r="S276" s="21">
        <v>733.78</v>
      </c>
      <c r="T276" s="17">
        <v>1</v>
      </c>
      <c r="U276" s="17">
        <v>682</v>
      </c>
    </row>
    <row r="277" spans="1:21" s="19" customFormat="1" ht="35.25" customHeight="1" x14ac:dyDescent="0.25">
      <c r="A277" s="51" t="s">
        <v>298</v>
      </c>
      <c r="B277" s="47" t="s">
        <v>137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1</v>
      </c>
      <c r="K277" s="17">
        <v>1</v>
      </c>
      <c r="L277" s="17">
        <v>1</v>
      </c>
      <c r="M277" s="17">
        <v>1</v>
      </c>
      <c r="N277" s="17">
        <v>1</v>
      </c>
      <c r="O277" s="17">
        <v>1</v>
      </c>
      <c r="P277" s="17">
        <v>0</v>
      </c>
      <c r="Q277" s="17">
        <v>1</v>
      </c>
      <c r="R277" s="17">
        <v>1</v>
      </c>
      <c r="S277" s="17">
        <v>236.72</v>
      </c>
      <c r="T277" s="17">
        <v>1</v>
      </c>
      <c r="U277" s="17">
        <v>220</v>
      </c>
    </row>
    <row r="278" spans="1:21" s="19" customFormat="1" ht="94.5" customHeight="1" x14ac:dyDescent="0.25">
      <c r="A278" s="51" t="s">
        <v>299</v>
      </c>
      <c r="B278" s="47" t="s">
        <v>137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  <c r="I278" s="17">
        <v>1</v>
      </c>
      <c r="J278" s="17">
        <v>1</v>
      </c>
      <c r="K278" s="17">
        <v>1</v>
      </c>
      <c r="L278" s="17">
        <v>1</v>
      </c>
      <c r="M278" s="17">
        <v>1</v>
      </c>
      <c r="N278" s="17">
        <v>1</v>
      </c>
      <c r="O278" s="17">
        <v>1</v>
      </c>
      <c r="P278" s="17">
        <v>0</v>
      </c>
      <c r="Q278" s="17">
        <v>1</v>
      </c>
      <c r="R278" s="17">
        <v>1</v>
      </c>
      <c r="S278" s="17">
        <v>4889.8500000000004</v>
      </c>
      <c r="T278" s="17">
        <v>1</v>
      </c>
      <c r="U278" s="17">
        <v>4547</v>
      </c>
    </row>
    <row r="279" spans="1:21" s="19" customFormat="1" ht="15.75" customHeight="1" x14ac:dyDescent="0.25">
      <c r="A279" s="29" t="s">
        <v>300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3">
        <f>SUM(S280:S290)</f>
        <v>12886.240000000002</v>
      </c>
      <c r="T279" s="23">
        <f t="shared" ref="T279:U279" si="18">SUM(T280:T290)</f>
        <v>11</v>
      </c>
      <c r="U279" s="23">
        <f t="shared" si="18"/>
        <v>12107</v>
      </c>
    </row>
    <row r="280" spans="1:21" s="19" customFormat="1" ht="45.75" customHeight="1" x14ac:dyDescent="0.25">
      <c r="A280" s="51" t="s">
        <v>301</v>
      </c>
      <c r="B280" s="20" t="s">
        <v>302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>
        <v>1</v>
      </c>
      <c r="I280" s="17">
        <v>1</v>
      </c>
      <c r="J280" s="17">
        <v>1</v>
      </c>
      <c r="K280" s="17">
        <v>1</v>
      </c>
      <c r="L280" s="17">
        <v>1</v>
      </c>
      <c r="M280" s="17">
        <v>1</v>
      </c>
      <c r="N280" s="17">
        <v>1</v>
      </c>
      <c r="O280" s="17">
        <v>1</v>
      </c>
      <c r="P280" s="17">
        <v>0</v>
      </c>
      <c r="Q280" s="24">
        <v>1</v>
      </c>
      <c r="R280" s="24">
        <v>1</v>
      </c>
      <c r="S280" s="17">
        <v>1306.97</v>
      </c>
      <c r="T280" s="17">
        <v>1</v>
      </c>
      <c r="U280" s="17">
        <v>1228</v>
      </c>
    </row>
    <row r="281" spans="1:21" s="19" customFormat="1" ht="45" customHeight="1" x14ac:dyDescent="0.25">
      <c r="A281" s="52" t="s">
        <v>303</v>
      </c>
      <c r="B281" s="20" t="s">
        <v>302</v>
      </c>
      <c r="C281" s="17">
        <v>1</v>
      </c>
      <c r="D281" s="17">
        <v>1</v>
      </c>
      <c r="E281" s="17">
        <v>1</v>
      </c>
      <c r="F281" s="17">
        <v>1</v>
      </c>
      <c r="G281" s="17">
        <v>1</v>
      </c>
      <c r="H281" s="17">
        <v>1</v>
      </c>
      <c r="I281" s="17">
        <v>1</v>
      </c>
      <c r="J281" s="17">
        <v>1</v>
      </c>
      <c r="K281" s="17">
        <v>1</v>
      </c>
      <c r="L281" s="17">
        <v>1</v>
      </c>
      <c r="M281" s="17">
        <v>1</v>
      </c>
      <c r="N281" s="17">
        <v>1</v>
      </c>
      <c r="O281" s="17">
        <v>1</v>
      </c>
      <c r="P281" s="17">
        <v>0</v>
      </c>
      <c r="Q281" s="24">
        <v>1</v>
      </c>
      <c r="R281" s="24">
        <v>1</v>
      </c>
      <c r="S281" s="17">
        <v>1378.63</v>
      </c>
      <c r="T281" s="17">
        <v>1</v>
      </c>
      <c r="U281" s="17">
        <v>1295</v>
      </c>
    </row>
    <row r="282" spans="1:21" s="19" customFormat="1" ht="49.5" customHeight="1" x14ac:dyDescent="0.25">
      <c r="A282" s="52" t="s">
        <v>304</v>
      </c>
      <c r="B282" s="20" t="s">
        <v>302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>
        <v>1</v>
      </c>
      <c r="I282" s="17">
        <v>1</v>
      </c>
      <c r="J282" s="17">
        <v>1</v>
      </c>
      <c r="K282" s="17">
        <v>1</v>
      </c>
      <c r="L282" s="17">
        <v>1</v>
      </c>
      <c r="M282" s="17">
        <v>1</v>
      </c>
      <c r="N282" s="17">
        <v>1</v>
      </c>
      <c r="O282" s="17">
        <v>1</v>
      </c>
      <c r="P282" s="17">
        <v>0</v>
      </c>
      <c r="Q282" s="24">
        <v>1</v>
      </c>
      <c r="R282" s="24">
        <v>1</v>
      </c>
      <c r="S282" s="17">
        <v>1004.24</v>
      </c>
      <c r="T282" s="17">
        <v>1</v>
      </c>
      <c r="U282" s="17">
        <v>943</v>
      </c>
    </row>
    <row r="283" spans="1:21" s="19" customFormat="1" ht="45.75" customHeight="1" x14ac:dyDescent="0.25">
      <c r="A283" s="52" t="s">
        <v>305</v>
      </c>
      <c r="B283" s="20" t="s">
        <v>302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17">
        <v>1</v>
      </c>
      <c r="L283" s="17">
        <v>1</v>
      </c>
      <c r="M283" s="17">
        <v>1</v>
      </c>
      <c r="N283" s="17">
        <v>1</v>
      </c>
      <c r="O283" s="17">
        <v>1</v>
      </c>
      <c r="P283" s="17">
        <v>0</v>
      </c>
      <c r="Q283" s="24">
        <v>1</v>
      </c>
      <c r="R283" s="24">
        <v>1</v>
      </c>
      <c r="S283" s="17">
        <v>1074.2</v>
      </c>
      <c r="T283" s="17">
        <v>1</v>
      </c>
      <c r="U283" s="17">
        <v>1009</v>
      </c>
    </row>
    <row r="284" spans="1:21" s="19" customFormat="1" ht="45.75" customHeight="1" x14ac:dyDescent="0.25">
      <c r="A284" s="52" t="s">
        <v>306</v>
      </c>
      <c r="B284" s="20" t="s">
        <v>302</v>
      </c>
      <c r="C284" s="17">
        <v>1</v>
      </c>
      <c r="D284" s="17">
        <v>1</v>
      </c>
      <c r="E284" s="17">
        <v>1</v>
      </c>
      <c r="F284" s="17">
        <v>1</v>
      </c>
      <c r="G284" s="17">
        <v>1</v>
      </c>
      <c r="H284" s="17">
        <v>1</v>
      </c>
      <c r="I284" s="17">
        <v>1</v>
      </c>
      <c r="J284" s="17">
        <v>1</v>
      </c>
      <c r="K284" s="17">
        <v>1</v>
      </c>
      <c r="L284" s="17">
        <v>1</v>
      </c>
      <c r="M284" s="17">
        <v>1</v>
      </c>
      <c r="N284" s="17">
        <v>1</v>
      </c>
      <c r="O284" s="17">
        <v>1</v>
      </c>
      <c r="P284" s="17">
        <v>0</v>
      </c>
      <c r="Q284" s="24">
        <v>1</v>
      </c>
      <c r="R284" s="24">
        <v>1</v>
      </c>
      <c r="S284" s="17">
        <v>1067.18</v>
      </c>
      <c r="T284" s="17">
        <v>1</v>
      </c>
      <c r="U284" s="17">
        <v>1003</v>
      </c>
    </row>
    <row r="285" spans="1:21" s="19" customFormat="1" ht="47.25" customHeight="1" x14ac:dyDescent="0.25">
      <c r="A285" s="52" t="s">
        <v>307</v>
      </c>
      <c r="B285" s="20" t="s">
        <v>302</v>
      </c>
      <c r="C285" s="17">
        <v>1</v>
      </c>
      <c r="D285" s="17">
        <v>1</v>
      </c>
      <c r="E285" s="17">
        <v>1</v>
      </c>
      <c r="F285" s="17">
        <v>1</v>
      </c>
      <c r="G285" s="17">
        <v>1</v>
      </c>
      <c r="H285" s="17">
        <v>1</v>
      </c>
      <c r="I285" s="17">
        <v>1</v>
      </c>
      <c r="J285" s="17">
        <v>1</v>
      </c>
      <c r="K285" s="17">
        <v>1</v>
      </c>
      <c r="L285" s="17">
        <v>1</v>
      </c>
      <c r="M285" s="17">
        <v>1</v>
      </c>
      <c r="N285" s="17">
        <v>1</v>
      </c>
      <c r="O285" s="17">
        <v>1</v>
      </c>
      <c r="P285" s="17">
        <v>0</v>
      </c>
      <c r="Q285" s="24">
        <v>1</v>
      </c>
      <c r="R285" s="24">
        <v>1</v>
      </c>
      <c r="S285" s="17">
        <v>1315.13</v>
      </c>
      <c r="T285" s="17">
        <v>1</v>
      </c>
      <c r="U285" s="17">
        <v>1236</v>
      </c>
    </row>
    <row r="286" spans="1:21" s="19" customFormat="1" ht="35.25" customHeight="1" x14ac:dyDescent="0.25">
      <c r="A286" s="52" t="s">
        <v>308</v>
      </c>
      <c r="B286" s="20" t="s">
        <v>302</v>
      </c>
      <c r="C286" s="17">
        <v>1</v>
      </c>
      <c r="D286" s="17">
        <v>1</v>
      </c>
      <c r="E286" s="17">
        <v>1</v>
      </c>
      <c r="F286" s="17">
        <v>1</v>
      </c>
      <c r="G286" s="17">
        <v>1</v>
      </c>
      <c r="H286" s="17">
        <v>1</v>
      </c>
      <c r="I286" s="17">
        <v>1</v>
      </c>
      <c r="J286" s="17">
        <v>1</v>
      </c>
      <c r="K286" s="17">
        <v>1</v>
      </c>
      <c r="L286" s="17">
        <v>1</v>
      </c>
      <c r="M286" s="17">
        <v>1</v>
      </c>
      <c r="N286" s="17">
        <v>1</v>
      </c>
      <c r="O286" s="17">
        <v>1</v>
      </c>
      <c r="P286" s="17">
        <v>0</v>
      </c>
      <c r="Q286" s="24">
        <v>1</v>
      </c>
      <c r="R286" s="24">
        <v>1</v>
      </c>
      <c r="S286" s="17">
        <v>1166.25</v>
      </c>
      <c r="T286" s="17">
        <v>1</v>
      </c>
      <c r="U286" s="17">
        <v>1096</v>
      </c>
    </row>
    <row r="287" spans="1:21" s="19" customFormat="1" ht="47.25" customHeight="1" x14ac:dyDescent="0.25">
      <c r="A287" s="51" t="s">
        <v>309</v>
      </c>
      <c r="B287" s="20" t="s">
        <v>302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>
        <v>1</v>
      </c>
      <c r="I287" s="17">
        <v>1</v>
      </c>
      <c r="J287" s="17">
        <v>1</v>
      </c>
      <c r="K287" s="17">
        <v>1</v>
      </c>
      <c r="L287" s="17">
        <v>1</v>
      </c>
      <c r="M287" s="17">
        <v>1</v>
      </c>
      <c r="N287" s="17">
        <v>1</v>
      </c>
      <c r="O287" s="17">
        <v>1</v>
      </c>
      <c r="P287" s="17">
        <v>1</v>
      </c>
      <c r="Q287" s="24">
        <v>0</v>
      </c>
      <c r="R287" s="24">
        <v>0</v>
      </c>
      <c r="S287" s="17">
        <v>1135.46</v>
      </c>
      <c r="T287" s="17">
        <v>1</v>
      </c>
      <c r="U287" s="17">
        <v>1067</v>
      </c>
    </row>
    <row r="288" spans="1:21" s="19" customFormat="1" ht="47.25" customHeight="1" x14ac:dyDescent="0.25">
      <c r="A288" s="51" t="s">
        <v>310</v>
      </c>
      <c r="B288" s="20" t="s">
        <v>302</v>
      </c>
      <c r="C288" s="17">
        <v>1</v>
      </c>
      <c r="D288" s="17">
        <v>1</v>
      </c>
      <c r="E288" s="17">
        <v>1</v>
      </c>
      <c r="F288" s="17">
        <v>1</v>
      </c>
      <c r="G288" s="17">
        <v>1</v>
      </c>
      <c r="H288" s="17">
        <v>1</v>
      </c>
      <c r="I288" s="17">
        <v>1</v>
      </c>
      <c r="J288" s="17">
        <v>1</v>
      </c>
      <c r="K288" s="17">
        <v>1</v>
      </c>
      <c r="L288" s="17">
        <v>1</v>
      </c>
      <c r="M288" s="17">
        <v>1</v>
      </c>
      <c r="N288" s="17">
        <v>1</v>
      </c>
      <c r="O288" s="17">
        <v>1</v>
      </c>
      <c r="P288" s="17">
        <v>1</v>
      </c>
      <c r="Q288" s="24">
        <v>0</v>
      </c>
      <c r="R288" s="24">
        <v>0</v>
      </c>
      <c r="S288" s="17">
        <v>1121.94</v>
      </c>
      <c r="T288" s="17">
        <v>1</v>
      </c>
      <c r="U288" s="17">
        <v>1054</v>
      </c>
    </row>
    <row r="289" spans="1:21" s="19" customFormat="1" ht="51" customHeight="1" x14ac:dyDescent="0.25">
      <c r="A289" s="51" t="s">
        <v>311</v>
      </c>
      <c r="B289" s="20" t="s">
        <v>302</v>
      </c>
      <c r="C289" s="17">
        <v>1</v>
      </c>
      <c r="D289" s="17">
        <v>1</v>
      </c>
      <c r="E289" s="17">
        <v>1</v>
      </c>
      <c r="F289" s="17">
        <v>1</v>
      </c>
      <c r="G289" s="17">
        <v>1</v>
      </c>
      <c r="H289" s="17">
        <v>1</v>
      </c>
      <c r="I289" s="17">
        <v>1</v>
      </c>
      <c r="J289" s="17">
        <v>1</v>
      </c>
      <c r="K289" s="17">
        <v>1</v>
      </c>
      <c r="L289" s="17">
        <v>1</v>
      </c>
      <c r="M289" s="17">
        <v>1</v>
      </c>
      <c r="N289" s="17">
        <v>1</v>
      </c>
      <c r="O289" s="17">
        <v>1</v>
      </c>
      <c r="P289" s="17">
        <v>1</v>
      </c>
      <c r="Q289" s="24">
        <v>0</v>
      </c>
      <c r="R289" s="24">
        <v>0</v>
      </c>
      <c r="S289" s="17">
        <v>1184.97</v>
      </c>
      <c r="T289" s="17">
        <v>1</v>
      </c>
      <c r="U289" s="17">
        <v>1113</v>
      </c>
    </row>
    <row r="290" spans="1:21" s="19" customFormat="1" ht="53.25" customHeight="1" x14ac:dyDescent="0.25">
      <c r="A290" s="51" t="s">
        <v>312</v>
      </c>
      <c r="B290" s="20" t="s">
        <v>302</v>
      </c>
      <c r="C290" s="17">
        <v>1</v>
      </c>
      <c r="D290" s="17">
        <v>1</v>
      </c>
      <c r="E290" s="17">
        <v>1</v>
      </c>
      <c r="F290" s="17">
        <v>1</v>
      </c>
      <c r="G290" s="17">
        <v>1</v>
      </c>
      <c r="H290" s="17">
        <v>1</v>
      </c>
      <c r="I290" s="17">
        <v>1</v>
      </c>
      <c r="J290" s="17">
        <v>1</v>
      </c>
      <c r="K290" s="17">
        <v>1</v>
      </c>
      <c r="L290" s="17">
        <v>1</v>
      </c>
      <c r="M290" s="17">
        <v>1</v>
      </c>
      <c r="N290" s="17">
        <v>1</v>
      </c>
      <c r="O290" s="17">
        <v>1</v>
      </c>
      <c r="P290" s="17">
        <v>1</v>
      </c>
      <c r="Q290" s="24">
        <v>0</v>
      </c>
      <c r="R290" s="24">
        <v>0</v>
      </c>
      <c r="S290" s="17">
        <v>1131.27</v>
      </c>
      <c r="T290" s="17">
        <v>1</v>
      </c>
      <c r="U290" s="17">
        <v>1063</v>
      </c>
    </row>
    <row r="291" spans="1:21" s="19" customFormat="1" ht="15.75" customHeight="1" x14ac:dyDescent="0.25">
      <c r="A291" s="29" t="s">
        <v>313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3">
        <f>SUM(S292:S305)</f>
        <v>19215.097999999998</v>
      </c>
      <c r="T291" s="23">
        <f t="shared" ref="T291:U291" si="19">SUM(T292:T305)</f>
        <v>14</v>
      </c>
      <c r="U291" s="23">
        <f t="shared" si="19"/>
        <v>18246</v>
      </c>
    </row>
    <row r="292" spans="1:21" s="35" customFormat="1" ht="33" customHeight="1" x14ac:dyDescent="0.25">
      <c r="A292" s="52" t="s">
        <v>314</v>
      </c>
      <c r="B292" s="53">
        <v>44005</v>
      </c>
      <c r="C292" s="17">
        <v>1</v>
      </c>
      <c r="D292" s="17">
        <v>1</v>
      </c>
      <c r="E292" s="17">
        <v>1</v>
      </c>
      <c r="F292" s="17">
        <v>1</v>
      </c>
      <c r="G292" s="17">
        <v>1</v>
      </c>
      <c r="H292" s="17">
        <v>1</v>
      </c>
      <c r="I292" s="17">
        <v>1</v>
      </c>
      <c r="J292" s="17">
        <v>1</v>
      </c>
      <c r="K292" s="17">
        <v>1</v>
      </c>
      <c r="L292" s="17">
        <v>1</v>
      </c>
      <c r="M292" s="17">
        <v>1</v>
      </c>
      <c r="N292" s="17">
        <v>1</v>
      </c>
      <c r="O292" s="17">
        <v>1</v>
      </c>
      <c r="P292" s="17">
        <v>0</v>
      </c>
      <c r="Q292" s="17">
        <v>1</v>
      </c>
      <c r="R292" s="17">
        <v>1</v>
      </c>
      <c r="S292" s="17">
        <v>338.94</v>
      </c>
      <c r="T292" s="17">
        <v>1</v>
      </c>
      <c r="U292" s="17">
        <v>321</v>
      </c>
    </row>
    <row r="293" spans="1:21" s="35" customFormat="1" ht="55.5" customHeight="1" x14ac:dyDescent="0.25">
      <c r="A293" s="52" t="s">
        <v>315</v>
      </c>
      <c r="B293" s="53">
        <v>44005</v>
      </c>
      <c r="C293" s="17">
        <v>1</v>
      </c>
      <c r="D293" s="17">
        <v>1</v>
      </c>
      <c r="E293" s="17">
        <v>1</v>
      </c>
      <c r="F293" s="17">
        <v>1</v>
      </c>
      <c r="G293" s="17">
        <v>1</v>
      </c>
      <c r="H293" s="17">
        <v>1</v>
      </c>
      <c r="I293" s="17">
        <v>1</v>
      </c>
      <c r="J293" s="17">
        <v>1</v>
      </c>
      <c r="K293" s="17">
        <v>1</v>
      </c>
      <c r="L293" s="17">
        <v>1</v>
      </c>
      <c r="M293" s="17">
        <v>1</v>
      </c>
      <c r="N293" s="17">
        <v>1</v>
      </c>
      <c r="O293" s="17">
        <v>1</v>
      </c>
      <c r="P293" s="17">
        <v>0</v>
      </c>
      <c r="Q293" s="17">
        <v>1</v>
      </c>
      <c r="R293" s="17">
        <v>1</v>
      </c>
      <c r="S293" s="17">
        <v>338.94</v>
      </c>
      <c r="T293" s="17">
        <v>1</v>
      </c>
      <c r="U293" s="17">
        <v>321</v>
      </c>
    </row>
    <row r="294" spans="1:21" s="19" customFormat="1" ht="36.75" customHeight="1" x14ac:dyDescent="0.25">
      <c r="A294" s="52" t="s">
        <v>316</v>
      </c>
      <c r="B294" s="53">
        <v>44005</v>
      </c>
      <c r="C294" s="17">
        <v>1</v>
      </c>
      <c r="D294" s="17">
        <v>1</v>
      </c>
      <c r="E294" s="17">
        <v>1</v>
      </c>
      <c r="F294" s="17">
        <v>1</v>
      </c>
      <c r="G294" s="17">
        <v>1</v>
      </c>
      <c r="H294" s="17">
        <v>1</v>
      </c>
      <c r="I294" s="17">
        <v>1</v>
      </c>
      <c r="J294" s="17">
        <v>1</v>
      </c>
      <c r="K294" s="17">
        <v>1</v>
      </c>
      <c r="L294" s="17">
        <v>1</v>
      </c>
      <c r="M294" s="17">
        <v>1</v>
      </c>
      <c r="N294" s="17">
        <v>1</v>
      </c>
      <c r="O294" s="17">
        <v>1</v>
      </c>
      <c r="P294" s="17">
        <v>0</v>
      </c>
      <c r="Q294" s="17">
        <v>1</v>
      </c>
      <c r="R294" s="17">
        <v>1</v>
      </c>
      <c r="S294" s="17">
        <v>1616.34</v>
      </c>
      <c r="T294" s="17">
        <v>1</v>
      </c>
      <c r="U294" s="17">
        <v>1535</v>
      </c>
    </row>
    <row r="295" spans="1:21" s="19" customFormat="1" ht="29.25" customHeight="1" x14ac:dyDescent="0.25">
      <c r="A295" s="52" t="s">
        <v>317</v>
      </c>
      <c r="B295" s="53">
        <v>44005</v>
      </c>
      <c r="C295" s="17">
        <v>1</v>
      </c>
      <c r="D295" s="17">
        <v>1</v>
      </c>
      <c r="E295" s="17">
        <v>1</v>
      </c>
      <c r="F295" s="17">
        <v>1</v>
      </c>
      <c r="G295" s="17">
        <v>1</v>
      </c>
      <c r="H295" s="17">
        <v>1</v>
      </c>
      <c r="I295" s="17">
        <v>1</v>
      </c>
      <c r="J295" s="17">
        <v>1</v>
      </c>
      <c r="K295" s="17">
        <v>1</v>
      </c>
      <c r="L295" s="17">
        <v>1</v>
      </c>
      <c r="M295" s="17">
        <v>1</v>
      </c>
      <c r="N295" s="17">
        <v>1</v>
      </c>
      <c r="O295" s="17">
        <v>1</v>
      </c>
      <c r="P295" s="17">
        <v>0</v>
      </c>
      <c r="Q295" s="17">
        <v>1</v>
      </c>
      <c r="R295" s="17">
        <v>1</v>
      </c>
      <c r="S295" s="17">
        <v>1540.6</v>
      </c>
      <c r="T295" s="17">
        <v>1</v>
      </c>
      <c r="U295" s="17">
        <v>1463</v>
      </c>
    </row>
    <row r="296" spans="1:21" s="19" customFormat="1" ht="36.75" customHeight="1" x14ac:dyDescent="0.25">
      <c r="A296" s="52" t="s">
        <v>318</v>
      </c>
      <c r="B296" s="53">
        <v>44005</v>
      </c>
      <c r="C296" s="17">
        <v>1</v>
      </c>
      <c r="D296" s="17">
        <v>1</v>
      </c>
      <c r="E296" s="17">
        <v>1</v>
      </c>
      <c r="F296" s="17">
        <v>1</v>
      </c>
      <c r="G296" s="17">
        <v>1</v>
      </c>
      <c r="H296" s="17">
        <v>1</v>
      </c>
      <c r="I296" s="17">
        <v>1</v>
      </c>
      <c r="J296" s="17">
        <v>1</v>
      </c>
      <c r="K296" s="17">
        <v>1</v>
      </c>
      <c r="L296" s="17">
        <v>1</v>
      </c>
      <c r="M296" s="17">
        <v>1</v>
      </c>
      <c r="N296" s="17">
        <v>1</v>
      </c>
      <c r="O296" s="17">
        <v>1</v>
      </c>
      <c r="P296" s="17">
        <v>0</v>
      </c>
      <c r="Q296" s="17">
        <v>1</v>
      </c>
      <c r="R296" s="17">
        <v>1</v>
      </c>
      <c r="S296" s="17">
        <v>1646.07</v>
      </c>
      <c r="T296" s="17">
        <v>1</v>
      </c>
      <c r="U296" s="17">
        <v>1563</v>
      </c>
    </row>
    <row r="297" spans="1:21" s="19" customFormat="1" ht="43.5" customHeight="1" x14ac:dyDescent="0.25">
      <c r="A297" s="52" t="s">
        <v>319</v>
      </c>
      <c r="B297" s="53">
        <v>44005</v>
      </c>
      <c r="C297" s="17">
        <v>1</v>
      </c>
      <c r="D297" s="17">
        <v>1</v>
      </c>
      <c r="E297" s="17">
        <v>1</v>
      </c>
      <c r="F297" s="17">
        <v>1</v>
      </c>
      <c r="G297" s="17">
        <v>1</v>
      </c>
      <c r="H297" s="17">
        <v>1</v>
      </c>
      <c r="I297" s="17">
        <v>1</v>
      </c>
      <c r="J297" s="17">
        <v>1</v>
      </c>
      <c r="K297" s="17">
        <v>1</v>
      </c>
      <c r="L297" s="17">
        <v>1</v>
      </c>
      <c r="M297" s="17">
        <v>1</v>
      </c>
      <c r="N297" s="17">
        <v>1</v>
      </c>
      <c r="O297" s="17">
        <v>1</v>
      </c>
      <c r="P297" s="17">
        <v>0</v>
      </c>
      <c r="Q297" s="17">
        <v>1</v>
      </c>
      <c r="R297" s="17">
        <v>1</v>
      </c>
      <c r="S297" s="17">
        <v>1784.81</v>
      </c>
      <c r="T297" s="17">
        <v>1</v>
      </c>
      <c r="U297" s="17">
        <v>1695</v>
      </c>
    </row>
    <row r="298" spans="1:21" s="19" customFormat="1" ht="34.5" customHeight="1" x14ac:dyDescent="0.25">
      <c r="A298" s="52" t="s">
        <v>320</v>
      </c>
      <c r="B298" s="53">
        <v>44005</v>
      </c>
      <c r="C298" s="17">
        <v>1</v>
      </c>
      <c r="D298" s="17">
        <v>1</v>
      </c>
      <c r="E298" s="17">
        <v>1</v>
      </c>
      <c r="F298" s="17">
        <v>1</v>
      </c>
      <c r="G298" s="17">
        <v>1</v>
      </c>
      <c r="H298" s="17">
        <v>1</v>
      </c>
      <c r="I298" s="17">
        <v>1</v>
      </c>
      <c r="J298" s="17">
        <v>1</v>
      </c>
      <c r="K298" s="17">
        <v>1</v>
      </c>
      <c r="L298" s="17">
        <v>1</v>
      </c>
      <c r="M298" s="17">
        <v>1</v>
      </c>
      <c r="N298" s="17">
        <v>1</v>
      </c>
      <c r="O298" s="17">
        <v>1</v>
      </c>
      <c r="P298" s="17">
        <v>0</v>
      </c>
      <c r="Q298" s="17">
        <v>1</v>
      </c>
      <c r="R298" s="17">
        <v>1</v>
      </c>
      <c r="S298" s="17">
        <v>1701.45</v>
      </c>
      <c r="T298" s="17">
        <v>1</v>
      </c>
      <c r="U298" s="17">
        <v>1616</v>
      </c>
    </row>
    <row r="299" spans="1:21" s="19" customFormat="1" ht="29.25" customHeight="1" x14ac:dyDescent="0.25">
      <c r="A299" s="52" t="s">
        <v>321</v>
      </c>
      <c r="B299" s="53">
        <v>44005</v>
      </c>
      <c r="C299" s="17">
        <v>1</v>
      </c>
      <c r="D299" s="17">
        <v>1</v>
      </c>
      <c r="E299" s="17">
        <v>1</v>
      </c>
      <c r="F299" s="17">
        <v>1</v>
      </c>
      <c r="G299" s="17">
        <v>1</v>
      </c>
      <c r="H299" s="17">
        <v>1</v>
      </c>
      <c r="I299" s="17">
        <v>1</v>
      </c>
      <c r="J299" s="17">
        <v>1</v>
      </c>
      <c r="K299" s="17">
        <v>1</v>
      </c>
      <c r="L299" s="17">
        <v>1</v>
      </c>
      <c r="M299" s="17">
        <v>1</v>
      </c>
      <c r="N299" s="17">
        <v>1</v>
      </c>
      <c r="O299" s="17">
        <v>1</v>
      </c>
      <c r="P299" s="17">
        <v>0</v>
      </c>
      <c r="Q299" s="17">
        <v>1</v>
      </c>
      <c r="R299" s="17">
        <v>1</v>
      </c>
      <c r="S299" s="17">
        <v>1496.6</v>
      </c>
      <c r="T299" s="17">
        <v>1</v>
      </c>
      <c r="U299" s="17">
        <v>1421</v>
      </c>
    </row>
    <row r="300" spans="1:21" s="19" customFormat="1" ht="36.75" customHeight="1" x14ac:dyDescent="0.25">
      <c r="A300" s="52" t="s">
        <v>322</v>
      </c>
      <c r="B300" s="53">
        <v>44005</v>
      </c>
      <c r="C300" s="17">
        <v>1</v>
      </c>
      <c r="D300" s="17">
        <v>1</v>
      </c>
      <c r="E300" s="17">
        <v>1</v>
      </c>
      <c r="F300" s="17">
        <v>1</v>
      </c>
      <c r="G300" s="17">
        <v>1</v>
      </c>
      <c r="H300" s="17">
        <v>1</v>
      </c>
      <c r="I300" s="17">
        <v>1</v>
      </c>
      <c r="J300" s="17">
        <v>1</v>
      </c>
      <c r="K300" s="17">
        <v>1</v>
      </c>
      <c r="L300" s="17">
        <v>1</v>
      </c>
      <c r="M300" s="17">
        <v>1</v>
      </c>
      <c r="N300" s="17">
        <v>1</v>
      </c>
      <c r="O300" s="17">
        <v>1</v>
      </c>
      <c r="P300" s="17">
        <v>0</v>
      </c>
      <c r="Q300" s="17">
        <v>1</v>
      </c>
      <c r="R300" s="17">
        <v>1</v>
      </c>
      <c r="S300" s="17">
        <v>1617.14</v>
      </c>
      <c r="T300" s="17">
        <v>1</v>
      </c>
      <c r="U300" s="17">
        <v>1536</v>
      </c>
    </row>
    <row r="301" spans="1:21" s="19" customFormat="1" ht="50.25" customHeight="1" x14ac:dyDescent="0.25">
      <c r="A301" s="52" t="s">
        <v>323</v>
      </c>
      <c r="B301" s="53">
        <v>44005</v>
      </c>
      <c r="C301" s="17">
        <v>1</v>
      </c>
      <c r="D301" s="17">
        <v>1</v>
      </c>
      <c r="E301" s="17">
        <v>1</v>
      </c>
      <c r="F301" s="17">
        <v>1</v>
      </c>
      <c r="G301" s="17">
        <v>1</v>
      </c>
      <c r="H301" s="17">
        <v>1</v>
      </c>
      <c r="I301" s="17">
        <v>1</v>
      </c>
      <c r="J301" s="17">
        <v>1</v>
      </c>
      <c r="K301" s="17">
        <v>1</v>
      </c>
      <c r="L301" s="17">
        <v>1</v>
      </c>
      <c r="M301" s="17">
        <v>1</v>
      </c>
      <c r="N301" s="17">
        <v>1</v>
      </c>
      <c r="O301" s="17">
        <v>1</v>
      </c>
      <c r="P301" s="17">
        <v>0</v>
      </c>
      <c r="Q301" s="17">
        <v>1</v>
      </c>
      <c r="R301" s="17">
        <v>1</v>
      </c>
      <c r="S301" s="17">
        <v>1526.71</v>
      </c>
      <c r="T301" s="17">
        <v>1</v>
      </c>
      <c r="U301" s="17">
        <v>1450</v>
      </c>
    </row>
    <row r="302" spans="1:21" s="19" customFormat="1" ht="49.5" customHeight="1" x14ac:dyDescent="0.25">
      <c r="A302" s="52" t="s">
        <v>324</v>
      </c>
      <c r="B302" s="53">
        <v>44005</v>
      </c>
      <c r="C302" s="17">
        <v>1</v>
      </c>
      <c r="D302" s="17">
        <v>1</v>
      </c>
      <c r="E302" s="17">
        <v>1</v>
      </c>
      <c r="F302" s="17">
        <v>1</v>
      </c>
      <c r="G302" s="17">
        <v>1</v>
      </c>
      <c r="H302" s="17">
        <v>1</v>
      </c>
      <c r="I302" s="17">
        <v>1</v>
      </c>
      <c r="J302" s="17">
        <v>1</v>
      </c>
      <c r="K302" s="17">
        <v>1</v>
      </c>
      <c r="L302" s="17">
        <v>1</v>
      </c>
      <c r="M302" s="17">
        <v>1</v>
      </c>
      <c r="N302" s="17">
        <v>1</v>
      </c>
      <c r="O302" s="17">
        <v>1</v>
      </c>
      <c r="P302" s="17">
        <v>0</v>
      </c>
      <c r="Q302" s="17">
        <v>1</v>
      </c>
      <c r="R302" s="17">
        <v>1</v>
      </c>
      <c r="S302" s="21">
        <v>1591.278</v>
      </c>
      <c r="T302" s="17">
        <v>1</v>
      </c>
      <c r="U302" s="17">
        <v>1511</v>
      </c>
    </row>
    <row r="303" spans="1:21" s="35" customFormat="1" ht="35.25" customHeight="1" x14ac:dyDescent="0.25">
      <c r="A303" s="52" t="s">
        <v>325</v>
      </c>
      <c r="B303" s="53">
        <v>44005</v>
      </c>
      <c r="C303" s="21">
        <v>1</v>
      </c>
      <c r="D303" s="21">
        <v>1</v>
      </c>
      <c r="E303" s="21">
        <v>1</v>
      </c>
      <c r="F303" s="21">
        <v>1</v>
      </c>
      <c r="G303" s="21">
        <v>1</v>
      </c>
      <c r="H303" s="21">
        <v>1</v>
      </c>
      <c r="I303" s="21">
        <v>1</v>
      </c>
      <c r="J303" s="21">
        <v>1</v>
      </c>
      <c r="K303" s="21">
        <v>1</v>
      </c>
      <c r="L303" s="21">
        <v>1</v>
      </c>
      <c r="M303" s="21">
        <v>1</v>
      </c>
      <c r="N303" s="21">
        <v>1</v>
      </c>
      <c r="O303" s="21">
        <v>1</v>
      </c>
      <c r="P303" s="21">
        <v>0</v>
      </c>
      <c r="Q303" s="21">
        <v>1</v>
      </c>
      <c r="R303" s="21">
        <v>1</v>
      </c>
      <c r="S303" s="21">
        <v>1473.26</v>
      </c>
      <c r="T303" s="21">
        <v>1</v>
      </c>
      <c r="U303" s="21">
        <v>1399</v>
      </c>
    </row>
    <row r="304" spans="1:21" s="35" customFormat="1" ht="33" customHeight="1" x14ac:dyDescent="0.25">
      <c r="A304" s="52" t="s">
        <v>326</v>
      </c>
      <c r="B304" s="53">
        <v>44005</v>
      </c>
      <c r="C304" s="21">
        <v>1</v>
      </c>
      <c r="D304" s="21">
        <v>1</v>
      </c>
      <c r="E304" s="21">
        <v>1</v>
      </c>
      <c r="F304" s="21">
        <v>1</v>
      </c>
      <c r="G304" s="21">
        <v>1</v>
      </c>
      <c r="H304" s="21">
        <v>1</v>
      </c>
      <c r="I304" s="21">
        <v>1</v>
      </c>
      <c r="J304" s="21">
        <v>1</v>
      </c>
      <c r="K304" s="21">
        <v>1</v>
      </c>
      <c r="L304" s="21">
        <v>1</v>
      </c>
      <c r="M304" s="21">
        <v>1</v>
      </c>
      <c r="N304" s="21">
        <v>1</v>
      </c>
      <c r="O304" s="21">
        <v>1</v>
      </c>
      <c r="P304" s="21">
        <v>0</v>
      </c>
      <c r="Q304" s="21">
        <v>1</v>
      </c>
      <c r="R304" s="21">
        <v>1</v>
      </c>
      <c r="S304" s="21">
        <v>1193.94</v>
      </c>
      <c r="T304" s="21">
        <v>1</v>
      </c>
      <c r="U304" s="21">
        <v>1134</v>
      </c>
    </row>
    <row r="305" spans="1:21" s="19" customFormat="1" ht="31.5" customHeight="1" x14ac:dyDescent="0.25">
      <c r="A305" s="52" t="s">
        <v>327</v>
      </c>
      <c r="B305" s="53">
        <v>44005</v>
      </c>
      <c r="C305" s="17">
        <v>1</v>
      </c>
      <c r="D305" s="17">
        <v>1</v>
      </c>
      <c r="E305" s="17">
        <v>1</v>
      </c>
      <c r="F305" s="17">
        <v>1</v>
      </c>
      <c r="G305" s="17">
        <v>1</v>
      </c>
      <c r="H305" s="17">
        <v>1</v>
      </c>
      <c r="I305" s="17">
        <v>1</v>
      </c>
      <c r="J305" s="17">
        <v>1</v>
      </c>
      <c r="K305" s="17">
        <v>1</v>
      </c>
      <c r="L305" s="17">
        <v>1</v>
      </c>
      <c r="M305" s="17">
        <v>1</v>
      </c>
      <c r="N305" s="17">
        <v>1</v>
      </c>
      <c r="O305" s="17">
        <v>1</v>
      </c>
      <c r="P305" s="17">
        <v>0</v>
      </c>
      <c r="Q305" s="17">
        <v>1</v>
      </c>
      <c r="R305" s="17">
        <v>1</v>
      </c>
      <c r="S305" s="17">
        <v>1349.02</v>
      </c>
      <c r="T305" s="17">
        <v>1</v>
      </c>
      <c r="U305" s="17">
        <v>1281</v>
      </c>
    </row>
    <row r="306" spans="1:21" s="30" customFormat="1" ht="15" hidden="1" customHeight="1" x14ac:dyDescent="0.25">
      <c r="A306" s="54" t="s">
        <v>328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5"/>
      <c r="T306" s="56"/>
      <c r="U306" s="56"/>
    </row>
    <row r="307" spans="1:21" s="30" customFormat="1" ht="15" hidden="1" customHeigh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T307" s="56"/>
      <c r="U307" s="56"/>
    </row>
    <row r="308" spans="1:21" s="19" customFormat="1" ht="15.75" x14ac:dyDescent="0.25">
      <c r="A308" s="59" t="s">
        <v>329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0">
        <f>S306+S291+S279+S264+S248+S235+S205+S190+S187+S175+S159+S156+S135+S124+S87+S70+S56+S54+S48+S25+S22</f>
        <v>254354.33800000008</v>
      </c>
      <c r="T308" s="61">
        <f>T306+T291+T279+T264+T248+T235+T205+T190+T187+T175+T159+T156+T135+T124+T87+T70+T56+T54+T48+T25+T22</f>
        <v>264</v>
      </c>
      <c r="U308" s="61">
        <f>U306+U291+U279+U264+U248+U235+U205+U190+U187+U175+U159+U156+U135+U124+U87+U70+U56+U54+U48+U25+U22</f>
        <v>238423</v>
      </c>
    </row>
    <row r="309" spans="1:21" s="19" customFormat="1" ht="15.75" hidden="1" x14ac:dyDescent="0.25">
      <c r="A309" s="62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>
        <f>SUBTOTAL(9,S26:S290)</f>
        <v>435102.66000000021</v>
      </c>
      <c r="T309" s="64">
        <f t="shared" ref="T309:U309" si="20">SUBTOTAL(9,T26:T290)</f>
        <v>474</v>
      </c>
      <c r="U309" s="64">
        <f t="shared" si="20"/>
        <v>406948</v>
      </c>
    </row>
    <row r="310" spans="1:21" s="19" customFormat="1" ht="15.75" hidden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65">
        <f>SUBTOTAL(9,S161:S163)</f>
        <v>1923.57</v>
      </c>
      <c r="T310" s="65">
        <f t="shared" ref="T310:U310" si="21">SUBTOTAL(9,T161:T163)</f>
        <v>3</v>
      </c>
      <c r="U310" s="65">
        <f t="shared" si="21"/>
        <v>1807</v>
      </c>
    </row>
    <row r="311" spans="1:21" s="19" customFormat="1" ht="15.75" hidden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65">
        <f>SUBTOTAL(9,S23:S305)</f>
        <v>505652.70600000053</v>
      </c>
      <c r="T311" s="65">
        <f t="shared" ref="T311:U311" si="22">SUBTOTAL(9,T23:T305)</f>
        <v>526</v>
      </c>
      <c r="U311" s="65">
        <f t="shared" si="22"/>
        <v>473944</v>
      </c>
    </row>
    <row r="312" spans="1:21" s="19" customFormat="1" ht="15.75" hidden="1" x14ac:dyDescent="0.25">
      <c r="S312" s="66">
        <f>SUBTOTAL(9,S36:S175)</f>
        <v>212976.93000000008</v>
      </c>
      <c r="T312" s="66">
        <f t="shared" ref="T312:U312" si="23">SUBTOTAL(9,T36:T175)</f>
        <v>259</v>
      </c>
      <c r="U312" s="66">
        <f t="shared" si="23"/>
        <v>199751</v>
      </c>
    </row>
    <row r="313" spans="1:21" s="19" customFormat="1" ht="15.75" hidden="1" x14ac:dyDescent="0.25">
      <c r="S313" s="66">
        <f>SUBTOTAL(9,S53:S278)</f>
        <v>375602.12000000011</v>
      </c>
      <c r="T313" s="66">
        <f>SUBTOTAL(9,T53:T278)</f>
        <v>421</v>
      </c>
      <c r="U313" s="66">
        <f>SUBTOTAL(9,U53:U278)</f>
        <v>350754</v>
      </c>
    </row>
    <row r="314" spans="1:21" s="19" customFormat="1" ht="15.75" hidden="1" x14ac:dyDescent="0.25">
      <c r="S314" s="66">
        <f>SUBTOTAL(9,S128)</f>
        <v>36</v>
      </c>
      <c r="T314" s="66"/>
      <c r="U314" s="66">
        <f>SUBTOTAL(9,U128)</f>
        <v>33</v>
      </c>
    </row>
    <row r="315" spans="1:21" s="19" customFormat="1" ht="15.75" hidden="1" x14ac:dyDescent="0.25">
      <c r="S315" s="66">
        <f>SUBTOTAL(9,S186:S280)</f>
        <v>185081.37</v>
      </c>
      <c r="T315" s="66">
        <f t="shared" ref="T315:U315" si="24">SUBTOTAL(9,T186:T280)</f>
        <v>185</v>
      </c>
      <c r="U315" s="66">
        <f t="shared" si="24"/>
        <v>172392</v>
      </c>
    </row>
    <row r="316" spans="1:21" s="19" customFormat="1" ht="15.75" hidden="1" x14ac:dyDescent="0.25">
      <c r="S316" s="66">
        <f>SUBTOTAL(9,S75:S283)</f>
        <v>359229.50999999972</v>
      </c>
      <c r="T316" s="66">
        <f t="shared" ref="T316:U316" si="25">SUBTOTAL(9,T75:T283)</f>
        <v>387</v>
      </c>
      <c r="U316" s="66">
        <f t="shared" si="25"/>
        <v>335367</v>
      </c>
    </row>
    <row r="317" spans="1:21" s="19" customFormat="1" ht="15.75" hidden="1" x14ac:dyDescent="0.25">
      <c r="S317" s="66">
        <f>SUBTOTAL(9,S167)</f>
        <v>554.32000000000005</v>
      </c>
      <c r="T317" s="66">
        <f t="shared" ref="T317:U317" si="26">SUBTOTAL(9,T167)</f>
        <v>1</v>
      </c>
      <c r="U317" s="66">
        <f t="shared" si="26"/>
        <v>521</v>
      </c>
    </row>
    <row r="318" spans="1:21" s="19" customFormat="1" ht="15.75" hidden="1" x14ac:dyDescent="0.25">
      <c r="S318" s="66">
        <f>SUBTOTAL(9,S292:S293)</f>
        <v>677.88</v>
      </c>
      <c r="T318" s="66">
        <f t="shared" ref="T318:U318" si="27">SUBTOTAL(9,T292:T293)</f>
        <v>2</v>
      </c>
      <c r="U318" s="66">
        <f t="shared" si="27"/>
        <v>642</v>
      </c>
    </row>
    <row r="319" spans="1:21" s="19" customFormat="1" ht="15.75" hidden="1" x14ac:dyDescent="0.25">
      <c r="S319" s="66">
        <f>SUBTOTAL(9,S199:S200)</f>
        <v>1441.7800000000002</v>
      </c>
      <c r="T319" s="66">
        <f t="shared" ref="T319:U319" si="28">SUBTOTAL(9,T196:T202)</f>
        <v>7</v>
      </c>
      <c r="U319" s="66">
        <f t="shared" si="28"/>
        <v>3436</v>
      </c>
    </row>
    <row r="320" spans="1:21" s="19" customFormat="1" ht="15.75" hidden="1" x14ac:dyDescent="0.25">
      <c r="S320" s="66">
        <f>SUBTOTAL(9,S192)</f>
        <v>224.21</v>
      </c>
      <c r="T320" s="66"/>
      <c r="U320" s="66"/>
    </row>
    <row r="321" spans="19:21" s="19" customFormat="1" ht="15.75" hidden="1" x14ac:dyDescent="0.25">
      <c r="S321" s="66">
        <f>SUBTOTAL(9,S193)</f>
        <v>808.48</v>
      </c>
      <c r="T321" s="66"/>
      <c r="U321" s="66"/>
    </row>
    <row r="322" spans="19:21" s="19" customFormat="1" ht="15.75" hidden="1" x14ac:dyDescent="0.25">
      <c r="S322" s="66"/>
      <c r="T322" s="66"/>
      <c r="U322" s="66"/>
    </row>
    <row r="323" spans="19:21" s="19" customFormat="1" ht="15.75" hidden="1" x14ac:dyDescent="0.25">
      <c r="S323" s="66"/>
      <c r="T323" s="66"/>
      <c r="U323" s="66"/>
    </row>
    <row r="324" spans="19:21" hidden="1" x14ac:dyDescent="0.25"/>
  </sheetData>
  <mergeCells count="26">
    <mergeCell ref="K5:K7"/>
    <mergeCell ref="L5:L7"/>
    <mergeCell ref="M5:M7"/>
    <mergeCell ref="N5:N7"/>
    <mergeCell ref="O5:O7"/>
    <mergeCell ref="P5:P7"/>
    <mergeCell ref="U4:U7"/>
    <mergeCell ref="C5:C7"/>
    <mergeCell ref="D5:D7"/>
    <mergeCell ref="E5:E7"/>
    <mergeCell ref="F5:F7"/>
    <mergeCell ref="G5:G7"/>
    <mergeCell ref="H5:H7"/>
    <mergeCell ref="I5:I7"/>
    <mergeCell ref="J5:J7"/>
    <mergeCell ref="N4:R4"/>
    <mergeCell ref="Q5:Q7"/>
    <mergeCell ref="R5:R7"/>
    <mergeCell ref="S1:U1"/>
    <mergeCell ref="A2:U2"/>
    <mergeCell ref="A3:A7"/>
    <mergeCell ref="B3:B7"/>
    <mergeCell ref="C3:R3"/>
    <mergeCell ref="S3:S7"/>
    <mergeCell ref="T3:T7"/>
    <mergeCell ref="C4:M4"/>
  </mergeCells>
  <pageMargins left="0.7" right="0.7" top="0.75" bottom="0.75" header="0.3" footer="0.3"/>
  <pageSetup paperSize="9" scale="2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Допущены к участию</vt:lpstr>
      <vt:lpstr>'Допущены к участию'!Область_печати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Сергей Федоров</dc:creator>
  <cp:lastModifiedBy>Минстрой 70 Сергей Федоров</cp:lastModifiedBy>
  <dcterms:created xsi:type="dcterms:W3CDTF">2020-07-09T12:45:38Z</dcterms:created>
  <dcterms:modified xsi:type="dcterms:W3CDTF">2020-07-09T12:47:35Z</dcterms:modified>
</cp:coreProperties>
</file>