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940" windowHeight="6135"/>
  </bookViews>
  <sheets>
    <sheet name="15.09.20" sheetId="40" r:id="rId1"/>
  </sheets>
  <calcPr calcId="124519" refMode="R1C1"/>
</workbook>
</file>

<file path=xl/calcChain.xml><?xml version="1.0" encoding="utf-8"?>
<calcChain xmlns="http://schemas.openxmlformats.org/spreadsheetml/2006/main">
  <c r="N54" i="40"/>
  <c r="M54"/>
  <c r="L54"/>
  <c r="N53"/>
  <c r="M53"/>
  <c r="L53"/>
  <c r="N52"/>
  <c r="M52"/>
  <c r="L52"/>
  <c r="N51"/>
  <c r="M51"/>
  <c r="L51"/>
  <c r="N50"/>
  <c r="M50"/>
  <c r="L50"/>
  <c r="N49"/>
  <c r="M49"/>
  <c r="L49"/>
  <c r="N48"/>
  <c r="M48"/>
  <c r="L48"/>
  <c r="N47"/>
  <c r="M47"/>
  <c r="L47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L38"/>
  <c r="M38" s="1"/>
  <c r="N37"/>
  <c r="M37"/>
  <c r="L37"/>
  <c r="N36"/>
  <c r="M36"/>
  <c r="L36"/>
  <c r="N35"/>
  <c r="M35"/>
  <c r="L35"/>
  <c r="N34"/>
  <c r="M34"/>
  <c r="L34"/>
  <c r="N33"/>
  <c r="M33"/>
  <c r="L33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"/>
  <c r="M8"/>
  <c r="L8"/>
  <c r="N7"/>
  <c r="M7"/>
  <c r="L7"/>
  <c r="N6"/>
  <c r="M6"/>
  <c r="L6"/>
  <c r="N5"/>
  <c r="M5"/>
  <c r="L5"/>
</calcChain>
</file>

<file path=xl/sharedStrings.xml><?xml version="1.0" encoding="utf-8"?>
<sst xmlns="http://schemas.openxmlformats.org/spreadsheetml/2006/main" count="120" uniqueCount="75">
  <si>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</si>
  <si>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</si>
  <si>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</si>
  <si>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</si>
  <si>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</si>
  <si>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</si>
  <si>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</si>
  <si>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</si>
  <si>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</si>
  <si>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</si>
  <si>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</si>
  <si>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</si>
  <si>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</si>
  <si>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</si>
  <si>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</si>
  <si>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</si>
  <si>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</si>
  <si>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</si>
  <si>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</si>
  <si>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</si>
  <si>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</si>
  <si>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</si>
  <si>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</si>
  <si>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</si>
  <si>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</si>
  <si>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</si>
  <si>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</si>
  <si>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</si>
  <si>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</si>
  <si>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</si>
  <si>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</si>
  <si>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</si>
  <si>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</si>
  <si>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</si>
  <si>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Нафтизин фл.-кап.капли наз. 0,1% 20 мл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</si>
  <si>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</si>
  <si>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</si>
  <si>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</si>
  <si>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</si>
  <si>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</si>
  <si>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</si>
  <si>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</si>
  <si>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</si>
  <si>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</si>
  <si>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</si>
  <si>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</si>
  <si>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</si>
  <si>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</si>
  <si>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</si>
  <si>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</si>
  <si>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</si>
  <si>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</si>
  <si>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</si>
  <si>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</si>
  <si>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</si>
  <si>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</si>
  <si>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</si>
  <si>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</si>
  <si>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</si>
  <si>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</si>
  <si>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Эвкалипт М пастилки №20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</si>
  <si>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</si>
  <si>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</si>
  <si>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</si>
  <si>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</si>
  <si>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</si>
  <si>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</si>
  <si>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</si>
  <si>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</si>
  <si>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</si>
  <si>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</si>
  <si>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</si>
  <si>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 xml:space="preserve"> -</t>
  </si>
  <si>
    <t>М.Горького, д.51  (офиц. Сайт)</t>
  </si>
  <si>
    <t>Мониторинг цен на лекарственные препараты в г.Чебоксары по состоянию на 15.09.2020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</si>
</sst>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1" xfId="4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10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justify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3" fillId="0" borderId="0" xfId="0" applyFont="1" applyFill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164" fontId="3" fillId="2" borderId="1" xfId="4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1" xfId="4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164" fontId="11" fillId="2" borderId="1" xfId="3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justify" vertical="center" wrapText="1"/>
    </xf>
    <xf numFmtId="49" fontId="3" fillId="2" borderId="3" xfId="1" applyNumberFormat="1" applyFont="1" applyFill="1" applyBorder="1" applyAlignment="1">
      <alignment horizontal="justify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tabSelected="1" workbookViewId="0">
      <selection activeCell="I20" sqref="I20"/>
    </sheetView>
  </sheetViews>
  <sheetFormatPr defaultRowHeight="15"/>
  <cols>
    <col min="1" max="1" width="3.85546875" customWidth="1"/>
    <col min="2" max="2" width="57.42578125" style="3" customWidth="1"/>
    <col min="3" max="3" width="11.42578125" style="36" customWidth="1"/>
    <col min="4" max="4" width="11.42578125" style="36" hidden="1" customWidth="1"/>
    <col min="5" max="5" width="11.7109375" style="36" hidden="1" customWidth="1"/>
    <col min="6" max="6" width="11.7109375" style="36" customWidth="1"/>
    <col min="7" max="7" width="9.140625" style="10" customWidth="1"/>
    <col min="8" max="8" width="12.42578125" style="25" customWidth="1"/>
    <col min="9" max="9" width="11" style="10" customWidth="1"/>
    <col min="10" max="10" width="9.140625" style="10" customWidth="1"/>
    <col min="11" max="11" width="10.42578125" style="10" customWidth="1"/>
    <col min="12" max="12" width="11.140625" customWidth="1"/>
    <col min="13" max="13" width="12" customWidth="1"/>
  </cols>
  <sheetData>
    <row r="1" spans="1:14" ht="18.75">
      <c r="A1" s="46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ht="15" customHeight="1">
      <c r="A2" s="49" t="s">
        <v>0</v>
      </c>
      <c r="B2" s="51" t="s">
        <v>1</v>
      </c>
      <c r="C2" s="53" t="s">
        <v>2</v>
      </c>
      <c r="D2" s="54"/>
      <c r="E2" s="54"/>
      <c r="F2" s="54"/>
      <c r="G2" s="54"/>
      <c r="H2" s="54"/>
      <c r="I2" s="54"/>
      <c r="J2" s="54"/>
      <c r="K2" s="55"/>
      <c r="L2" s="56" t="s">
        <v>3</v>
      </c>
      <c r="M2" s="56" t="s">
        <v>4</v>
      </c>
      <c r="N2" s="56" t="s">
        <v>5</v>
      </c>
    </row>
    <row r="3" spans="1:14" ht="45" customHeight="1">
      <c r="A3" s="50"/>
      <c r="B3" s="52"/>
      <c r="C3" s="28" t="s">
        <v>65</v>
      </c>
      <c r="D3" s="28"/>
      <c r="E3" s="28"/>
      <c r="F3" s="26" t="s">
        <v>6</v>
      </c>
      <c r="G3" s="12" t="s">
        <v>67</v>
      </c>
      <c r="H3" s="12" t="s">
        <v>66</v>
      </c>
      <c r="I3" s="11" t="s">
        <v>64</v>
      </c>
      <c r="J3" s="12" t="s">
        <v>62</v>
      </c>
      <c r="K3" s="12" t="s">
        <v>63</v>
      </c>
      <c r="L3" s="57"/>
      <c r="M3" s="57"/>
      <c r="N3" s="57"/>
    </row>
    <row r="4" spans="1:14" ht="60" hidden="1">
      <c r="A4" s="7"/>
      <c r="B4" s="8" t="s">
        <v>7</v>
      </c>
      <c r="C4" s="29" t="s">
        <v>55</v>
      </c>
      <c r="D4" s="29"/>
      <c r="E4" s="29"/>
      <c r="F4" s="29" t="s">
        <v>68</v>
      </c>
      <c r="G4" s="9" t="s">
        <v>9</v>
      </c>
      <c r="H4" s="9" t="s">
        <v>70</v>
      </c>
      <c r="I4" s="13" t="s">
        <v>73</v>
      </c>
      <c r="J4" s="9" t="s">
        <v>8</v>
      </c>
      <c r="K4" s="9" t="s">
        <v>10</v>
      </c>
      <c r="L4" s="9"/>
      <c r="M4" s="9"/>
      <c r="N4" s="9"/>
    </row>
    <row r="5" spans="1:14">
      <c r="A5" s="7">
        <v>1</v>
      </c>
      <c r="B5" s="8" t="s">
        <v>11</v>
      </c>
      <c r="C5" s="38">
        <v>720</v>
      </c>
      <c r="D5" s="38">
        <v>720</v>
      </c>
      <c r="E5" s="31">
        <v>779</v>
      </c>
      <c r="F5" s="32">
        <v>575.79999999999995</v>
      </c>
      <c r="G5" s="1">
        <v>665</v>
      </c>
      <c r="H5" s="14">
        <v>599</v>
      </c>
      <c r="I5" s="5">
        <v>679</v>
      </c>
      <c r="J5" s="5">
        <v>710</v>
      </c>
      <c r="K5" s="5">
        <v>580</v>
      </c>
      <c r="L5" s="6">
        <f t="shared" ref="L5:L31" si="0">MIN(C5:K5)</f>
        <v>575.79999999999995</v>
      </c>
      <c r="M5" s="6">
        <f>MAX(C5,F5,G5,H5,I5,J5,K5)</f>
        <v>720</v>
      </c>
      <c r="N5" s="5">
        <f t="shared" ref="N5:N31" si="1">AVERAGE(C5:K5)</f>
        <v>669.75555555555559</v>
      </c>
    </row>
    <row r="6" spans="1:14">
      <c r="A6" s="7">
        <v>2</v>
      </c>
      <c r="B6" s="8" t="s">
        <v>71</v>
      </c>
      <c r="C6" s="38">
        <v>320</v>
      </c>
      <c r="D6" s="38">
        <v>280</v>
      </c>
      <c r="E6" s="33">
        <v>329</v>
      </c>
      <c r="F6" s="32">
        <v>219</v>
      </c>
      <c r="G6" s="1">
        <v>376</v>
      </c>
      <c r="H6" s="14">
        <v>302</v>
      </c>
      <c r="I6" s="5">
        <v>304</v>
      </c>
      <c r="J6" s="5">
        <v>288</v>
      </c>
      <c r="K6" s="5">
        <v>298</v>
      </c>
      <c r="L6" s="6">
        <f t="shared" si="0"/>
        <v>219</v>
      </c>
      <c r="M6" s="6">
        <f>MAX(C6:K6)</f>
        <v>376</v>
      </c>
      <c r="N6" s="5">
        <f t="shared" si="1"/>
        <v>301.77777777777777</v>
      </c>
    </row>
    <row r="7" spans="1:14">
      <c r="A7" s="7">
        <v>3</v>
      </c>
      <c r="B7" s="8" t="s">
        <v>59</v>
      </c>
      <c r="C7" s="38">
        <v>11</v>
      </c>
      <c r="D7" s="38">
        <v>11</v>
      </c>
      <c r="E7" s="31">
        <v>15</v>
      </c>
      <c r="F7" s="32">
        <v>12</v>
      </c>
      <c r="G7" s="1">
        <v>11</v>
      </c>
      <c r="H7" s="14">
        <v>25</v>
      </c>
      <c r="I7" s="5">
        <v>18</v>
      </c>
      <c r="J7" s="5">
        <v>17</v>
      </c>
      <c r="K7" s="5">
        <v>12</v>
      </c>
      <c r="L7" s="6">
        <f t="shared" si="0"/>
        <v>11</v>
      </c>
      <c r="M7" s="6">
        <f t="shared" ref="M7:M31" si="2">MAX(C7:K7)</f>
        <v>25</v>
      </c>
      <c r="N7" s="5">
        <f t="shared" si="1"/>
        <v>14.666666666666666</v>
      </c>
    </row>
    <row r="8" spans="1:14">
      <c r="A8" s="7">
        <v>4</v>
      </c>
      <c r="B8" s="8" t="s">
        <v>12</v>
      </c>
      <c r="C8" s="38">
        <v>275</v>
      </c>
      <c r="D8" s="38">
        <v>250</v>
      </c>
      <c r="E8" s="31">
        <v>299</v>
      </c>
      <c r="F8" s="32">
        <v>232.7</v>
      </c>
      <c r="G8" s="1">
        <v>319.60000000000002</v>
      </c>
      <c r="H8" s="14">
        <v>283</v>
      </c>
      <c r="I8" s="5">
        <v>293</v>
      </c>
      <c r="J8" s="5">
        <v>269</v>
      </c>
      <c r="K8" s="5">
        <v>245</v>
      </c>
      <c r="L8" s="6">
        <f t="shared" si="0"/>
        <v>232.7</v>
      </c>
      <c r="M8" s="6">
        <f t="shared" si="2"/>
        <v>319.60000000000002</v>
      </c>
      <c r="N8" s="5">
        <f t="shared" si="1"/>
        <v>274.03333333333336</v>
      </c>
    </row>
    <row r="9" spans="1:14">
      <c r="A9" s="7">
        <v>5</v>
      </c>
      <c r="B9" s="8" t="s">
        <v>13</v>
      </c>
      <c r="C9" s="38">
        <v>18</v>
      </c>
      <c r="D9" s="38">
        <v>18</v>
      </c>
      <c r="E9" s="31">
        <v>19</v>
      </c>
      <c r="F9" s="32">
        <v>18.100000000000001</v>
      </c>
      <c r="G9" s="1">
        <v>34</v>
      </c>
      <c r="H9" s="14">
        <v>25</v>
      </c>
      <c r="I9" s="5">
        <v>18</v>
      </c>
      <c r="J9" s="5">
        <v>10.5</v>
      </c>
      <c r="K9" s="5">
        <v>18</v>
      </c>
      <c r="L9" s="6">
        <f t="shared" si="0"/>
        <v>10.5</v>
      </c>
      <c r="M9" s="6">
        <f t="shared" si="2"/>
        <v>34</v>
      </c>
      <c r="N9" s="5">
        <f t="shared" si="1"/>
        <v>19.844444444444445</v>
      </c>
    </row>
    <row r="10" spans="1:14">
      <c r="A10" s="7">
        <v>6</v>
      </c>
      <c r="B10" s="8" t="s">
        <v>57</v>
      </c>
      <c r="C10" s="38">
        <v>458</v>
      </c>
      <c r="D10" s="38">
        <v>454</v>
      </c>
      <c r="E10" s="31">
        <v>499</v>
      </c>
      <c r="F10" s="32">
        <v>364.7</v>
      </c>
      <c r="G10" s="1">
        <v>405</v>
      </c>
      <c r="H10" s="14">
        <v>429</v>
      </c>
      <c r="I10" s="5">
        <v>467</v>
      </c>
      <c r="J10" s="5">
        <v>432</v>
      </c>
      <c r="K10" s="5">
        <v>345</v>
      </c>
      <c r="L10" s="6">
        <f t="shared" si="0"/>
        <v>345</v>
      </c>
      <c r="M10" s="6">
        <f>MAX(K10,J10,I10,H10,G10,F10,C10)</f>
        <v>467</v>
      </c>
      <c r="N10" s="5">
        <f t="shared" si="1"/>
        <v>428.18888888888887</v>
      </c>
    </row>
    <row r="11" spans="1:14">
      <c r="A11" s="7">
        <v>7</v>
      </c>
      <c r="B11" s="8" t="s">
        <v>15</v>
      </c>
      <c r="C11" s="38">
        <v>17</v>
      </c>
      <c r="D11" s="38">
        <v>15</v>
      </c>
      <c r="E11" s="31">
        <v>15</v>
      </c>
      <c r="F11" s="32">
        <v>27</v>
      </c>
      <c r="G11" s="1">
        <v>28</v>
      </c>
      <c r="H11" s="14">
        <v>35</v>
      </c>
      <c r="I11" s="5">
        <v>35</v>
      </c>
      <c r="J11" s="5">
        <v>17.5</v>
      </c>
      <c r="K11" s="5">
        <v>20</v>
      </c>
      <c r="L11" s="6">
        <f t="shared" si="0"/>
        <v>15</v>
      </c>
      <c r="M11" s="6">
        <f t="shared" si="2"/>
        <v>35</v>
      </c>
      <c r="N11" s="5">
        <f t="shared" si="1"/>
        <v>23.277777777777779</v>
      </c>
    </row>
    <row r="12" spans="1:14">
      <c r="A12" s="7">
        <v>8</v>
      </c>
      <c r="B12" s="8" t="s">
        <v>58</v>
      </c>
      <c r="C12" s="38">
        <v>119</v>
      </c>
      <c r="D12" s="38">
        <v>115</v>
      </c>
      <c r="E12" s="31">
        <v>139</v>
      </c>
      <c r="F12" s="32">
        <v>115.5</v>
      </c>
      <c r="G12" s="5">
        <v>159</v>
      </c>
      <c r="H12" s="14">
        <v>151</v>
      </c>
      <c r="I12" s="5">
        <v>130</v>
      </c>
      <c r="J12" s="5">
        <v>130</v>
      </c>
      <c r="K12" s="5">
        <v>144</v>
      </c>
      <c r="L12" s="6">
        <f t="shared" si="0"/>
        <v>115</v>
      </c>
      <c r="M12" s="6">
        <f>MAX(C12,F12,G12,H12,I12,J12,K12)</f>
        <v>159</v>
      </c>
      <c r="N12" s="5">
        <f t="shared" si="1"/>
        <v>133.61111111111111</v>
      </c>
    </row>
    <row r="13" spans="1:14">
      <c r="A13" s="7">
        <v>9</v>
      </c>
      <c r="B13" s="8" t="s">
        <v>16</v>
      </c>
      <c r="C13" s="38">
        <v>25</v>
      </c>
      <c r="D13" s="38">
        <v>16</v>
      </c>
      <c r="E13" s="33">
        <v>16</v>
      </c>
      <c r="F13" s="33">
        <v>34.200000000000003</v>
      </c>
      <c r="G13" s="1">
        <v>33</v>
      </c>
      <c r="H13" s="14">
        <v>30</v>
      </c>
      <c r="I13" s="5">
        <v>22</v>
      </c>
      <c r="J13" s="5">
        <v>30</v>
      </c>
      <c r="K13" s="5">
        <v>21</v>
      </c>
      <c r="L13" s="6">
        <f t="shared" si="0"/>
        <v>16</v>
      </c>
      <c r="M13" s="6">
        <f t="shared" si="2"/>
        <v>34.200000000000003</v>
      </c>
      <c r="N13" s="5">
        <f t="shared" si="1"/>
        <v>25.244444444444444</v>
      </c>
    </row>
    <row r="14" spans="1:14">
      <c r="A14" s="7">
        <v>10</v>
      </c>
      <c r="B14" s="8" t="s">
        <v>17</v>
      </c>
      <c r="C14" s="38">
        <v>30</v>
      </c>
      <c r="D14" s="38">
        <v>35</v>
      </c>
      <c r="E14" s="39">
        <v>25</v>
      </c>
      <c r="F14" s="33">
        <v>58.9</v>
      </c>
      <c r="G14" s="1">
        <v>36</v>
      </c>
      <c r="H14" s="14">
        <v>40</v>
      </c>
      <c r="I14" s="5">
        <v>38</v>
      </c>
      <c r="J14" s="5">
        <v>29</v>
      </c>
      <c r="K14" s="5">
        <v>38</v>
      </c>
      <c r="L14" s="6">
        <f t="shared" si="0"/>
        <v>25</v>
      </c>
      <c r="M14" s="6">
        <f t="shared" si="2"/>
        <v>58.9</v>
      </c>
      <c r="N14" s="5">
        <f t="shared" si="1"/>
        <v>36.655555555555551</v>
      </c>
    </row>
    <row r="15" spans="1:14">
      <c r="A15" s="7">
        <v>11</v>
      </c>
      <c r="B15" s="8" t="s">
        <v>18</v>
      </c>
      <c r="C15" s="38">
        <v>330</v>
      </c>
      <c r="D15" s="38">
        <v>320</v>
      </c>
      <c r="E15" s="39">
        <v>390</v>
      </c>
      <c r="F15" s="33">
        <v>304.2</v>
      </c>
      <c r="G15" s="1">
        <v>330</v>
      </c>
      <c r="H15" s="14">
        <v>360</v>
      </c>
      <c r="I15" s="5">
        <v>297</v>
      </c>
      <c r="J15" s="5">
        <v>355</v>
      </c>
      <c r="K15" s="5">
        <v>300</v>
      </c>
      <c r="L15" s="6">
        <f t="shared" si="0"/>
        <v>297</v>
      </c>
      <c r="M15" s="6">
        <f>MAX(C15,F15,G15,H15,I15,J15,K15)</f>
        <v>360</v>
      </c>
      <c r="N15" s="5">
        <f t="shared" si="1"/>
        <v>331.79999999999995</v>
      </c>
    </row>
    <row r="16" spans="1:14">
      <c r="A16" s="7">
        <v>12</v>
      </c>
      <c r="B16" s="8" t="s">
        <v>19</v>
      </c>
      <c r="C16" s="38">
        <v>385</v>
      </c>
      <c r="D16" s="38">
        <v>345</v>
      </c>
      <c r="E16" s="31">
        <v>429</v>
      </c>
      <c r="F16" s="32">
        <v>304.10000000000002</v>
      </c>
      <c r="G16" s="1">
        <v>345</v>
      </c>
      <c r="H16" s="14">
        <v>379</v>
      </c>
      <c r="I16" s="5">
        <v>380</v>
      </c>
      <c r="J16" s="5">
        <v>376</v>
      </c>
      <c r="K16" s="5">
        <v>335</v>
      </c>
      <c r="L16" s="6">
        <f t="shared" si="0"/>
        <v>304.10000000000002</v>
      </c>
      <c r="M16" s="6">
        <f t="shared" si="2"/>
        <v>429</v>
      </c>
      <c r="N16" s="5">
        <f t="shared" si="1"/>
        <v>364.23333333333335</v>
      </c>
    </row>
    <row r="17" spans="1:14">
      <c r="A17" s="7">
        <v>13</v>
      </c>
      <c r="B17" s="8" t="s">
        <v>20</v>
      </c>
      <c r="C17" s="38">
        <v>55</v>
      </c>
      <c r="D17" s="38">
        <v>49</v>
      </c>
      <c r="E17" s="33">
        <v>58</v>
      </c>
      <c r="F17" s="32">
        <v>61.9</v>
      </c>
      <c r="G17" s="1">
        <v>45</v>
      </c>
      <c r="H17" s="14">
        <v>85</v>
      </c>
      <c r="I17" s="5">
        <v>63</v>
      </c>
      <c r="J17" s="5">
        <v>68.5</v>
      </c>
      <c r="K17" s="5">
        <v>57</v>
      </c>
      <c r="L17" s="6">
        <f t="shared" si="0"/>
        <v>45</v>
      </c>
      <c r="M17" s="6">
        <f t="shared" si="2"/>
        <v>85</v>
      </c>
      <c r="N17" s="5">
        <f t="shared" si="1"/>
        <v>60.266666666666666</v>
      </c>
    </row>
    <row r="18" spans="1:14">
      <c r="A18" s="7">
        <v>14</v>
      </c>
      <c r="B18" s="8" t="s">
        <v>21</v>
      </c>
      <c r="C18" s="39">
        <v>348</v>
      </c>
      <c r="D18" s="39">
        <v>350</v>
      </c>
      <c r="E18" s="31">
        <v>389</v>
      </c>
      <c r="F18" s="33" t="s">
        <v>69</v>
      </c>
      <c r="G18" s="1">
        <v>341</v>
      </c>
      <c r="H18" s="14">
        <v>373</v>
      </c>
      <c r="I18" s="5" t="s">
        <v>69</v>
      </c>
      <c r="J18" s="5">
        <v>403</v>
      </c>
      <c r="K18" s="5" t="s">
        <v>69</v>
      </c>
      <c r="L18" s="6">
        <f t="shared" si="0"/>
        <v>341</v>
      </c>
      <c r="M18" s="6">
        <f t="shared" si="2"/>
        <v>403</v>
      </c>
      <c r="N18" s="5">
        <f t="shared" si="1"/>
        <v>367.33333333333331</v>
      </c>
    </row>
    <row r="19" spans="1:14">
      <c r="A19" s="7">
        <v>15</v>
      </c>
      <c r="B19" s="8" t="s">
        <v>22</v>
      </c>
      <c r="C19" s="38">
        <v>120</v>
      </c>
      <c r="D19" s="38">
        <v>125</v>
      </c>
      <c r="E19" s="31">
        <v>119</v>
      </c>
      <c r="F19" s="32">
        <v>120</v>
      </c>
      <c r="G19" s="1">
        <v>167</v>
      </c>
      <c r="H19" s="14">
        <v>138</v>
      </c>
      <c r="I19" s="5">
        <v>130</v>
      </c>
      <c r="J19" s="5">
        <v>134</v>
      </c>
      <c r="K19" s="5">
        <v>130</v>
      </c>
      <c r="L19" s="6">
        <f t="shared" si="0"/>
        <v>119</v>
      </c>
      <c r="M19" s="6">
        <f t="shared" si="2"/>
        <v>167</v>
      </c>
      <c r="N19" s="5">
        <f t="shared" si="1"/>
        <v>131.44444444444446</v>
      </c>
    </row>
    <row r="20" spans="1:14">
      <c r="A20" s="7">
        <v>16</v>
      </c>
      <c r="B20" s="8" t="s">
        <v>23</v>
      </c>
      <c r="C20" s="38">
        <v>750</v>
      </c>
      <c r="D20" s="38">
        <v>557</v>
      </c>
      <c r="E20" s="33">
        <v>689</v>
      </c>
      <c r="F20" s="32" t="s">
        <v>69</v>
      </c>
      <c r="G20" s="1">
        <v>711</v>
      </c>
      <c r="H20" s="14">
        <v>584</v>
      </c>
      <c r="I20" s="5">
        <v>562</v>
      </c>
      <c r="J20" s="5">
        <v>656</v>
      </c>
      <c r="K20" s="6">
        <v>525</v>
      </c>
      <c r="L20" s="6">
        <f t="shared" si="0"/>
        <v>525</v>
      </c>
      <c r="M20" s="6">
        <f t="shared" si="2"/>
        <v>750</v>
      </c>
      <c r="N20" s="5">
        <f t="shared" si="1"/>
        <v>629.25</v>
      </c>
    </row>
    <row r="21" spans="1:14">
      <c r="A21" s="7">
        <v>17</v>
      </c>
      <c r="B21" s="8" t="s">
        <v>24</v>
      </c>
      <c r="C21" s="38">
        <v>253</v>
      </c>
      <c r="D21" s="38">
        <v>239</v>
      </c>
      <c r="E21" s="31">
        <v>289</v>
      </c>
      <c r="F21" s="32">
        <v>195</v>
      </c>
      <c r="G21" s="1">
        <v>245</v>
      </c>
      <c r="H21" s="14">
        <v>257</v>
      </c>
      <c r="I21" s="5">
        <v>236</v>
      </c>
      <c r="J21" s="5">
        <v>249</v>
      </c>
      <c r="K21" s="6">
        <v>225</v>
      </c>
      <c r="L21" s="6">
        <f t="shared" si="0"/>
        <v>195</v>
      </c>
      <c r="M21" s="6">
        <f>MAX(C21,F21,G21,H21,I21,J21,K21)</f>
        <v>257</v>
      </c>
      <c r="N21" s="5">
        <f t="shared" si="1"/>
        <v>243.11111111111111</v>
      </c>
    </row>
    <row r="22" spans="1:14" s="24" customFormat="1">
      <c r="A22" s="7">
        <v>18</v>
      </c>
      <c r="B22" s="8" t="s">
        <v>25</v>
      </c>
      <c r="C22" s="30">
        <v>176</v>
      </c>
      <c r="D22" s="40">
        <v>195</v>
      </c>
      <c r="E22" s="41">
        <v>189</v>
      </c>
      <c r="F22" s="32">
        <v>166.6</v>
      </c>
      <c r="G22" s="1">
        <v>214</v>
      </c>
      <c r="H22" s="14">
        <v>189</v>
      </c>
      <c r="I22" s="5">
        <v>171</v>
      </c>
      <c r="J22" s="5">
        <v>170</v>
      </c>
      <c r="K22" s="6">
        <v>162</v>
      </c>
      <c r="L22" s="6">
        <f t="shared" si="0"/>
        <v>162</v>
      </c>
      <c r="M22" s="6">
        <f t="shared" si="2"/>
        <v>214</v>
      </c>
      <c r="N22" s="5">
        <f t="shared" si="1"/>
        <v>181.39999999999998</v>
      </c>
    </row>
    <row r="23" spans="1:14">
      <c r="A23" s="7">
        <v>19</v>
      </c>
      <c r="B23" s="8" t="s">
        <v>26</v>
      </c>
      <c r="C23" s="38">
        <v>201</v>
      </c>
      <c r="D23" s="38">
        <v>186</v>
      </c>
      <c r="E23" s="31">
        <v>219</v>
      </c>
      <c r="F23" s="32">
        <v>171.5</v>
      </c>
      <c r="G23" s="1">
        <v>259</v>
      </c>
      <c r="H23" s="14">
        <v>202</v>
      </c>
      <c r="I23" s="5">
        <v>206</v>
      </c>
      <c r="J23" s="5">
        <v>201</v>
      </c>
      <c r="K23" s="6">
        <v>190</v>
      </c>
      <c r="L23" s="6">
        <f t="shared" si="0"/>
        <v>171.5</v>
      </c>
      <c r="M23" s="6">
        <f>MAX(K23,J23,I23,H23,G23,F23,C23)</f>
        <v>259</v>
      </c>
      <c r="N23" s="5">
        <f t="shared" si="1"/>
        <v>203.94444444444446</v>
      </c>
    </row>
    <row r="24" spans="1:14">
      <c r="A24" s="7">
        <v>20</v>
      </c>
      <c r="B24" s="8" t="s">
        <v>27</v>
      </c>
      <c r="C24" s="38">
        <v>20</v>
      </c>
      <c r="D24" s="38">
        <v>15</v>
      </c>
      <c r="E24" s="31">
        <v>26</v>
      </c>
      <c r="F24" s="32">
        <v>16.8</v>
      </c>
      <c r="G24" s="1">
        <v>22</v>
      </c>
      <c r="H24" s="14">
        <v>30</v>
      </c>
      <c r="I24" s="5">
        <v>21</v>
      </c>
      <c r="J24" s="5">
        <v>33.5</v>
      </c>
      <c r="K24" s="6">
        <v>20</v>
      </c>
      <c r="L24" s="6">
        <f t="shared" si="0"/>
        <v>15</v>
      </c>
      <c r="M24" s="6">
        <f t="shared" si="2"/>
        <v>33.5</v>
      </c>
      <c r="N24" s="5">
        <f t="shared" si="1"/>
        <v>22.700000000000003</v>
      </c>
    </row>
    <row r="25" spans="1:14">
      <c r="A25" s="7">
        <v>21</v>
      </c>
      <c r="B25" s="8" t="s">
        <v>28</v>
      </c>
      <c r="C25" s="38">
        <v>150</v>
      </c>
      <c r="D25" s="38">
        <v>124</v>
      </c>
      <c r="E25" s="31">
        <v>159</v>
      </c>
      <c r="F25" s="32">
        <v>123</v>
      </c>
      <c r="G25" s="1">
        <v>198</v>
      </c>
      <c r="H25" s="14">
        <v>147</v>
      </c>
      <c r="I25" s="5">
        <v>157</v>
      </c>
      <c r="J25" s="5">
        <v>153</v>
      </c>
      <c r="K25" s="6">
        <v>140</v>
      </c>
      <c r="L25" s="6">
        <f t="shared" si="0"/>
        <v>123</v>
      </c>
      <c r="M25" s="6">
        <f t="shared" si="2"/>
        <v>198</v>
      </c>
      <c r="N25" s="5">
        <f t="shared" si="1"/>
        <v>150.11111111111111</v>
      </c>
    </row>
    <row r="26" spans="1:14">
      <c r="A26" s="7">
        <v>22</v>
      </c>
      <c r="B26" s="8" t="s">
        <v>29</v>
      </c>
      <c r="C26" s="38">
        <v>275</v>
      </c>
      <c r="D26" s="38">
        <v>280</v>
      </c>
      <c r="E26" s="31">
        <v>339</v>
      </c>
      <c r="F26" s="32">
        <v>283.39999999999998</v>
      </c>
      <c r="G26" s="1">
        <v>260</v>
      </c>
      <c r="H26" s="14">
        <v>291</v>
      </c>
      <c r="I26" s="5">
        <v>288</v>
      </c>
      <c r="J26" s="5">
        <v>285</v>
      </c>
      <c r="K26" s="6">
        <v>271</v>
      </c>
      <c r="L26" s="6">
        <f t="shared" si="0"/>
        <v>260</v>
      </c>
      <c r="M26" s="6">
        <f t="shared" si="2"/>
        <v>339</v>
      </c>
      <c r="N26" s="5">
        <f t="shared" si="1"/>
        <v>285.82222222222225</v>
      </c>
    </row>
    <row r="27" spans="1:14">
      <c r="A27" s="7">
        <v>23</v>
      </c>
      <c r="B27" s="8" t="s">
        <v>30</v>
      </c>
      <c r="C27" s="38">
        <v>462</v>
      </c>
      <c r="D27" s="38">
        <v>380</v>
      </c>
      <c r="E27" s="33" t="s">
        <v>69</v>
      </c>
      <c r="F27" s="32">
        <v>373.9</v>
      </c>
      <c r="G27" s="1">
        <v>528</v>
      </c>
      <c r="H27" s="14">
        <v>440</v>
      </c>
      <c r="I27" s="5" t="s">
        <v>69</v>
      </c>
      <c r="J27" s="5" t="s">
        <v>69</v>
      </c>
      <c r="K27" s="6">
        <v>400</v>
      </c>
      <c r="L27" s="6">
        <f t="shared" si="0"/>
        <v>373.9</v>
      </c>
      <c r="M27" s="6">
        <f t="shared" si="2"/>
        <v>528</v>
      </c>
      <c r="N27" s="5">
        <f t="shared" si="1"/>
        <v>430.65000000000003</v>
      </c>
    </row>
    <row r="28" spans="1:14" s="15" customFormat="1">
      <c r="A28" s="7">
        <v>24</v>
      </c>
      <c r="B28" s="8" t="s">
        <v>31</v>
      </c>
      <c r="C28" s="30">
        <v>22</v>
      </c>
      <c r="D28" s="30">
        <v>15</v>
      </c>
      <c r="E28" s="31">
        <v>17</v>
      </c>
      <c r="F28" s="32">
        <v>38</v>
      </c>
      <c r="G28" s="1">
        <v>27</v>
      </c>
      <c r="H28" s="14">
        <v>35</v>
      </c>
      <c r="I28" s="5">
        <v>31</v>
      </c>
      <c r="J28" s="5">
        <v>30</v>
      </c>
      <c r="K28" s="6">
        <v>21</v>
      </c>
      <c r="L28" s="6">
        <f t="shared" si="0"/>
        <v>15</v>
      </c>
      <c r="M28" s="6">
        <f t="shared" si="2"/>
        <v>38</v>
      </c>
      <c r="N28" s="5">
        <f t="shared" si="1"/>
        <v>26.222222222222221</v>
      </c>
    </row>
    <row r="29" spans="1:14">
      <c r="A29" s="7">
        <v>25</v>
      </c>
      <c r="B29" s="8" t="s">
        <v>32</v>
      </c>
      <c r="C29" s="38">
        <v>10</v>
      </c>
      <c r="D29" s="38">
        <v>12</v>
      </c>
      <c r="E29" s="31">
        <v>15</v>
      </c>
      <c r="F29" s="32" t="s">
        <v>14</v>
      </c>
      <c r="G29" s="1">
        <v>12</v>
      </c>
      <c r="H29" s="14">
        <v>20</v>
      </c>
      <c r="I29" s="4">
        <v>15</v>
      </c>
      <c r="J29" s="5">
        <v>11</v>
      </c>
      <c r="K29" s="6">
        <v>15</v>
      </c>
      <c r="L29" s="6">
        <f t="shared" si="0"/>
        <v>10</v>
      </c>
      <c r="M29" s="6">
        <f t="shared" si="2"/>
        <v>20</v>
      </c>
      <c r="N29" s="5">
        <f t="shared" si="1"/>
        <v>13.75</v>
      </c>
    </row>
    <row r="30" spans="1:14">
      <c r="A30" s="7">
        <v>26</v>
      </c>
      <c r="B30" s="8" t="s">
        <v>33</v>
      </c>
      <c r="C30" s="42">
        <v>210</v>
      </c>
      <c r="D30" s="42" t="s">
        <v>69</v>
      </c>
      <c r="E30" s="31">
        <v>249</v>
      </c>
      <c r="F30" s="32">
        <v>189</v>
      </c>
      <c r="G30" s="1">
        <v>229</v>
      </c>
      <c r="H30" s="14">
        <v>209</v>
      </c>
      <c r="I30" s="4">
        <v>215</v>
      </c>
      <c r="J30" s="5">
        <v>216</v>
      </c>
      <c r="K30" s="6">
        <v>200</v>
      </c>
      <c r="L30" s="6">
        <f t="shared" si="0"/>
        <v>189</v>
      </c>
      <c r="M30" s="6">
        <f>MAX(C30,F30,G30,H30,I30,J30,K30)</f>
        <v>229</v>
      </c>
      <c r="N30" s="5">
        <f t="shared" si="1"/>
        <v>214.625</v>
      </c>
    </row>
    <row r="31" spans="1:14">
      <c r="A31" s="7">
        <v>27</v>
      </c>
      <c r="B31" s="8" t="s">
        <v>34</v>
      </c>
      <c r="C31" s="42">
        <v>20</v>
      </c>
      <c r="D31" s="42">
        <v>20</v>
      </c>
      <c r="E31" s="31" t="s">
        <v>69</v>
      </c>
      <c r="F31" s="32">
        <v>52.3</v>
      </c>
      <c r="G31" s="1">
        <v>43</v>
      </c>
      <c r="H31" s="14">
        <v>59</v>
      </c>
      <c r="I31" s="5">
        <v>38</v>
      </c>
      <c r="J31" s="4">
        <v>45</v>
      </c>
      <c r="K31" s="6">
        <v>50</v>
      </c>
      <c r="L31" s="6">
        <f t="shared" si="0"/>
        <v>20</v>
      </c>
      <c r="M31" s="6">
        <f t="shared" si="2"/>
        <v>59</v>
      </c>
      <c r="N31" s="5">
        <f t="shared" si="1"/>
        <v>40.912500000000001</v>
      </c>
    </row>
    <row r="32" spans="1:14">
      <c r="A32" s="7">
        <v>28</v>
      </c>
      <c r="B32" s="8" t="s">
        <v>35</v>
      </c>
      <c r="C32" s="42" t="s">
        <v>69</v>
      </c>
      <c r="D32" s="42" t="s">
        <v>69</v>
      </c>
      <c r="E32" s="31" t="s">
        <v>69</v>
      </c>
      <c r="F32" s="32" t="s">
        <v>14</v>
      </c>
      <c r="G32" s="4" t="s">
        <v>69</v>
      </c>
      <c r="H32" s="14" t="s">
        <v>69</v>
      </c>
      <c r="I32" s="5" t="s">
        <v>14</v>
      </c>
      <c r="J32" s="5" t="s">
        <v>14</v>
      </c>
      <c r="K32" s="6" t="s">
        <v>14</v>
      </c>
      <c r="L32" s="6" t="s">
        <v>14</v>
      </c>
      <c r="M32" s="6" t="s">
        <v>14</v>
      </c>
      <c r="N32" s="5" t="s">
        <v>14</v>
      </c>
    </row>
    <row r="33" spans="1:14">
      <c r="A33" s="7">
        <v>29</v>
      </c>
      <c r="B33" s="8" t="s">
        <v>54</v>
      </c>
      <c r="C33" s="38">
        <v>210</v>
      </c>
      <c r="D33" s="38">
        <v>190</v>
      </c>
      <c r="E33" s="31">
        <v>219</v>
      </c>
      <c r="F33" s="32">
        <v>210</v>
      </c>
      <c r="G33" s="1">
        <v>257</v>
      </c>
      <c r="H33" s="14">
        <v>214</v>
      </c>
      <c r="I33" s="5">
        <v>219</v>
      </c>
      <c r="J33" s="5">
        <v>244</v>
      </c>
      <c r="K33" s="6">
        <v>174</v>
      </c>
      <c r="L33" s="6">
        <f>MIN(C33:K33)</f>
        <v>174</v>
      </c>
      <c r="M33" s="6">
        <f t="shared" ref="M33:M44" si="3">MAX(C33:K33)</f>
        <v>257</v>
      </c>
      <c r="N33" s="5">
        <f t="shared" ref="N33:N45" si="4">AVERAGE(C33:K33)</f>
        <v>215.22222222222223</v>
      </c>
    </row>
    <row r="34" spans="1:14">
      <c r="A34" s="7">
        <v>30</v>
      </c>
      <c r="B34" s="8" t="s">
        <v>36</v>
      </c>
      <c r="C34" s="38">
        <v>810</v>
      </c>
      <c r="D34" s="38">
        <v>810</v>
      </c>
      <c r="E34" s="43">
        <v>990</v>
      </c>
      <c r="F34" s="32">
        <v>700.2</v>
      </c>
      <c r="G34" s="1">
        <v>847</v>
      </c>
      <c r="H34" s="14">
        <v>650</v>
      </c>
      <c r="I34" s="5">
        <v>750</v>
      </c>
      <c r="J34" s="5">
        <v>905</v>
      </c>
      <c r="K34" s="6">
        <v>780</v>
      </c>
      <c r="L34" s="6">
        <f>MIN(C34:K34)</f>
        <v>650</v>
      </c>
      <c r="M34" s="6">
        <f>MAX(K34,J34,I34,H34,G34,F34,C34)</f>
        <v>905</v>
      </c>
      <c r="N34" s="5">
        <f t="shared" si="4"/>
        <v>804.68888888888887</v>
      </c>
    </row>
    <row r="35" spans="1:14">
      <c r="A35" s="7">
        <v>31</v>
      </c>
      <c r="B35" s="8" t="s">
        <v>37</v>
      </c>
      <c r="C35" s="38">
        <v>134</v>
      </c>
      <c r="D35" s="38">
        <v>115</v>
      </c>
      <c r="E35" s="33">
        <v>139</v>
      </c>
      <c r="F35" s="32">
        <v>112.1</v>
      </c>
      <c r="G35" s="1">
        <v>136</v>
      </c>
      <c r="H35" s="14">
        <v>139</v>
      </c>
      <c r="I35" s="5">
        <v>133</v>
      </c>
      <c r="J35" s="5">
        <v>135</v>
      </c>
      <c r="K35" s="6">
        <v>120</v>
      </c>
      <c r="L35" s="6">
        <f>MIN(C35:K35)</f>
        <v>112.1</v>
      </c>
      <c r="M35" s="6">
        <f t="shared" si="3"/>
        <v>139</v>
      </c>
      <c r="N35" s="5">
        <f t="shared" si="4"/>
        <v>129.23333333333332</v>
      </c>
    </row>
    <row r="36" spans="1:14" s="27" customFormat="1" ht="30">
      <c r="A36" s="7">
        <v>32</v>
      </c>
      <c r="B36" s="45" t="s">
        <v>38</v>
      </c>
      <c r="C36" s="42">
        <v>210</v>
      </c>
      <c r="D36" s="42">
        <v>135</v>
      </c>
      <c r="E36" s="43">
        <v>179</v>
      </c>
      <c r="F36" s="32">
        <v>200</v>
      </c>
      <c r="G36" s="4" t="s">
        <v>69</v>
      </c>
      <c r="H36" s="14">
        <v>223</v>
      </c>
      <c r="I36" s="5">
        <v>269</v>
      </c>
      <c r="J36" s="5">
        <v>239</v>
      </c>
      <c r="K36" s="5">
        <v>249</v>
      </c>
      <c r="L36" s="6">
        <f>MIN(F36,H36,I36,J36,K36)</f>
        <v>200</v>
      </c>
      <c r="M36" s="6">
        <f t="shared" si="3"/>
        <v>269</v>
      </c>
      <c r="N36" s="5">
        <f t="shared" si="4"/>
        <v>213</v>
      </c>
    </row>
    <row r="37" spans="1:14">
      <c r="A37" s="7">
        <v>33</v>
      </c>
      <c r="B37" s="8" t="s">
        <v>39</v>
      </c>
      <c r="C37" s="38">
        <v>15</v>
      </c>
      <c r="D37" s="38">
        <v>16</v>
      </c>
      <c r="E37" s="43">
        <v>16</v>
      </c>
      <c r="F37" s="32">
        <v>32</v>
      </c>
      <c r="G37" s="1">
        <v>29</v>
      </c>
      <c r="H37" s="14">
        <v>30</v>
      </c>
      <c r="I37" s="5">
        <v>20</v>
      </c>
      <c r="J37" s="5">
        <v>30.5</v>
      </c>
      <c r="K37" s="6">
        <v>18</v>
      </c>
      <c r="L37" s="6">
        <f t="shared" ref="L37:L45" si="5">MIN(C37:K37)</f>
        <v>15</v>
      </c>
      <c r="M37" s="6">
        <f t="shared" si="3"/>
        <v>32</v>
      </c>
      <c r="N37" s="5">
        <f t="shared" si="4"/>
        <v>22.944444444444443</v>
      </c>
    </row>
    <row r="38" spans="1:14">
      <c r="A38" s="7">
        <v>34</v>
      </c>
      <c r="B38" s="8" t="s">
        <v>40</v>
      </c>
      <c r="C38" s="31" t="s">
        <v>69</v>
      </c>
      <c r="D38" s="31">
        <v>550</v>
      </c>
      <c r="E38" s="42" t="s">
        <v>69</v>
      </c>
      <c r="F38" s="32" t="s">
        <v>69</v>
      </c>
      <c r="G38" s="1" t="s">
        <v>69</v>
      </c>
      <c r="H38" s="14">
        <v>346</v>
      </c>
      <c r="I38" s="5">
        <v>527</v>
      </c>
      <c r="J38" s="5" t="s">
        <v>69</v>
      </c>
      <c r="K38" s="2" t="s">
        <v>69</v>
      </c>
      <c r="L38" s="6">
        <f t="shared" si="5"/>
        <v>346</v>
      </c>
      <c r="M38" s="6">
        <f>MAX(L38,K38,J38,I38,H38,G38,F38,C38)</f>
        <v>527</v>
      </c>
      <c r="N38" s="5">
        <f t="shared" si="4"/>
        <v>474.33333333333331</v>
      </c>
    </row>
    <row r="39" spans="1:14">
      <c r="A39" s="7">
        <v>35</v>
      </c>
      <c r="B39" s="8" t="s">
        <v>41</v>
      </c>
      <c r="C39" s="38">
        <v>25</v>
      </c>
      <c r="D39" s="38">
        <v>25</v>
      </c>
      <c r="E39" s="43">
        <v>25</v>
      </c>
      <c r="F39" s="32">
        <v>39.9</v>
      </c>
      <c r="G39" s="1">
        <v>37</v>
      </c>
      <c r="H39" s="14" t="s">
        <v>69</v>
      </c>
      <c r="I39" s="6">
        <v>35</v>
      </c>
      <c r="J39" s="5">
        <v>50.5</v>
      </c>
      <c r="K39" s="4">
        <v>33</v>
      </c>
      <c r="L39" s="6">
        <f t="shared" si="5"/>
        <v>25</v>
      </c>
      <c r="M39" s="6">
        <f t="shared" si="3"/>
        <v>50.5</v>
      </c>
      <c r="N39" s="5">
        <f t="shared" si="4"/>
        <v>33.799999999999997</v>
      </c>
    </row>
    <row r="40" spans="1:14">
      <c r="A40" s="7">
        <v>36</v>
      </c>
      <c r="B40" s="8" t="s">
        <v>42</v>
      </c>
      <c r="C40" s="42">
        <v>175</v>
      </c>
      <c r="D40" s="42">
        <v>165</v>
      </c>
      <c r="E40" s="42">
        <v>199</v>
      </c>
      <c r="F40" s="32">
        <v>139</v>
      </c>
      <c r="G40" s="1">
        <v>162</v>
      </c>
      <c r="H40" s="14">
        <v>183</v>
      </c>
      <c r="I40" s="5">
        <v>193</v>
      </c>
      <c r="J40" s="5">
        <v>184</v>
      </c>
      <c r="K40" s="2">
        <v>158</v>
      </c>
      <c r="L40" s="6">
        <f t="shared" si="5"/>
        <v>139</v>
      </c>
      <c r="M40" s="6">
        <f>MAX(K40,J40,I40,H40,G40,F40,C40)</f>
        <v>193</v>
      </c>
      <c r="N40" s="5">
        <f t="shared" si="4"/>
        <v>173.11111111111111</v>
      </c>
    </row>
    <row r="41" spans="1:14" s="23" customFormat="1">
      <c r="A41" s="16">
        <v>37</v>
      </c>
      <c r="B41" s="17" t="s">
        <v>43</v>
      </c>
      <c r="C41" s="35">
        <v>25</v>
      </c>
      <c r="D41" s="35">
        <v>24</v>
      </c>
      <c r="E41" s="37">
        <v>30</v>
      </c>
      <c r="F41" s="44">
        <v>25.7</v>
      </c>
      <c r="G41" s="18">
        <v>27</v>
      </c>
      <c r="H41" s="14" t="s">
        <v>69</v>
      </c>
      <c r="I41" s="20">
        <v>31</v>
      </c>
      <c r="J41" s="21">
        <v>30.5</v>
      </c>
      <c r="K41" s="19">
        <v>33</v>
      </c>
      <c r="L41" s="22">
        <f t="shared" si="5"/>
        <v>24</v>
      </c>
      <c r="M41" s="22">
        <f t="shared" si="3"/>
        <v>33</v>
      </c>
      <c r="N41" s="21">
        <f t="shared" si="4"/>
        <v>28.274999999999999</v>
      </c>
    </row>
    <row r="42" spans="1:14">
      <c r="A42" s="7">
        <v>38</v>
      </c>
      <c r="B42" s="8" t="s">
        <v>44</v>
      </c>
      <c r="C42" s="38">
        <v>135</v>
      </c>
      <c r="D42" s="38">
        <v>125</v>
      </c>
      <c r="E42" s="43">
        <v>149</v>
      </c>
      <c r="F42" s="32">
        <v>113.1</v>
      </c>
      <c r="G42" s="1">
        <v>115</v>
      </c>
      <c r="H42" s="14">
        <v>125</v>
      </c>
      <c r="I42" s="5">
        <v>137</v>
      </c>
      <c r="J42" s="5">
        <v>125</v>
      </c>
      <c r="K42" s="2">
        <v>120</v>
      </c>
      <c r="L42" s="6">
        <f t="shared" si="5"/>
        <v>113.1</v>
      </c>
      <c r="M42" s="6">
        <f>MAX(K42,J42,I42,H42,G42,F42,C42)</f>
        <v>137</v>
      </c>
      <c r="N42" s="5">
        <f t="shared" si="4"/>
        <v>127.12222222222221</v>
      </c>
    </row>
    <row r="43" spans="1:14">
      <c r="A43" s="7">
        <v>39</v>
      </c>
      <c r="B43" s="8" t="s">
        <v>61</v>
      </c>
      <c r="C43" s="38">
        <v>430</v>
      </c>
      <c r="D43" s="38">
        <v>410</v>
      </c>
      <c r="E43" s="43">
        <v>477</v>
      </c>
      <c r="F43" s="32">
        <v>395.3</v>
      </c>
      <c r="G43" s="1">
        <v>405</v>
      </c>
      <c r="H43" s="14">
        <v>461</v>
      </c>
      <c r="I43" s="5">
        <v>410</v>
      </c>
      <c r="J43" s="5">
        <v>420</v>
      </c>
      <c r="K43" s="2">
        <v>394</v>
      </c>
      <c r="L43" s="6">
        <f t="shared" si="5"/>
        <v>394</v>
      </c>
      <c r="M43" s="6">
        <f t="shared" si="3"/>
        <v>477</v>
      </c>
      <c r="N43" s="5">
        <f t="shared" si="4"/>
        <v>422.47777777777782</v>
      </c>
    </row>
    <row r="44" spans="1:14">
      <c r="A44" s="7">
        <v>40</v>
      </c>
      <c r="B44" s="8" t="s">
        <v>45</v>
      </c>
      <c r="C44" s="38">
        <v>408</v>
      </c>
      <c r="D44" s="38">
        <v>420</v>
      </c>
      <c r="E44" s="43">
        <v>489</v>
      </c>
      <c r="F44" s="32">
        <v>361.9</v>
      </c>
      <c r="G44" s="1" t="s">
        <v>72</v>
      </c>
      <c r="H44" s="14">
        <v>261</v>
      </c>
      <c r="I44" s="5">
        <v>395</v>
      </c>
      <c r="J44" s="5">
        <v>421</v>
      </c>
      <c r="K44" s="2" t="s">
        <v>69</v>
      </c>
      <c r="L44" s="6">
        <f t="shared" si="5"/>
        <v>261</v>
      </c>
      <c r="M44" s="6">
        <f t="shared" si="3"/>
        <v>489</v>
      </c>
      <c r="N44" s="5">
        <f t="shared" si="4"/>
        <v>393.7</v>
      </c>
    </row>
    <row r="45" spans="1:14">
      <c r="A45" s="7">
        <v>41</v>
      </c>
      <c r="B45" s="8" t="s">
        <v>46</v>
      </c>
      <c r="C45" s="38">
        <v>274</v>
      </c>
      <c r="D45" s="38">
        <v>240</v>
      </c>
      <c r="E45" s="43">
        <v>289</v>
      </c>
      <c r="F45" s="32">
        <v>233.3</v>
      </c>
      <c r="G45" s="1">
        <v>233</v>
      </c>
      <c r="H45" s="14">
        <v>261</v>
      </c>
      <c r="I45" s="5">
        <v>282</v>
      </c>
      <c r="J45" s="5">
        <v>266</v>
      </c>
      <c r="K45" s="2">
        <v>243</v>
      </c>
      <c r="L45" s="6">
        <f t="shared" si="5"/>
        <v>233</v>
      </c>
      <c r="M45" s="6">
        <f>MAX(K45,J45,I45,H45,G45,F45,C45)</f>
        <v>282</v>
      </c>
      <c r="N45" s="5">
        <f t="shared" si="4"/>
        <v>257.92222222222222</v>
      </c>
    </row>
    <row r="46" spans="1:14">
      <c r="A46" s="7">
        <v>42</v>
      </c>
      <c r="B46" s="8" t="s">
        <v>47</v>
      </c>
      <c r="C46" s="42" t="s">
        <v>69</v>
      </c>
      <c r="D46" s="42"/>
      <c r="E46" s="42" t="s">
        <v>69</v>
      </c>
      <c r="F46" s="32" t="s">
        <v>14</v>
      </c>
      <c r="G46" s="4" t="s">
        <v>69</v>
      </c>
      <c r="H46" s="14">
        <v>201</v>
      </c>
      <c r="I46" s="4" t="s">
        <v>14</v>
      </c>
      <c r="J46" s="4" t="s">
        <v>14</v>
      </c>
      <c r="K46" s="4" t="s">
        <v>14</v>
      </c>
      <c r="L46" s="6" t="s">
        <v>14</v>
      </c>
      <c r="M46" s="6" t="s">
        <v>14</v>
      </c>
      <c r="N46" s="5" t="s">
        <v>14</v>
      </c>
    </row>
    <row r="47" spans="1:14">
      <c r="A47" s="7">
        <v>43</v>
      </c>
      <c r="B47" s="8" t="s">
        <v>48</v>
      </c>
      <c r="C47" s="38">
        <v>195</v>
      </c>
      <c r="D47" s="38">
        <v>199</v>
      </c>
      <c r="E47" s="43">
        <v>249</v>
      </c>
      <c r="F47" s="32">
        <v>182.3</v>
      </c>
      <c r="G47" s="1">
        <v>250</v>
      </c>
      <c r="H47" s="14">
        <v>204</v>
      </c>
      <c r="I47" s="5">
        <v>206</v>
      </c>
      <c r="J47" s="5">
        <v>203</v>
      </c>
      <c r="K47" s="2">
        <v>171</v>
      </c>
      <c r="L47" s="6">
        <f>MIN(C47:K47)</f>
        <v>171</v>
      </c>
      <c r="M47" s="6">
        <f t="shared" ref="M47:M51" si="6">MAX(C47:K47)</f>
        <v>250</v>
      </c>
      <c r="N47" s="5">
        <f t="shared" ref="N47:N54" si="7">AVERAGE(C47:K47)</f>
        <v>206.58888888888887</v>
      </c>
    </row>
    <row r="48" spans="1:14">
      <c r="A48" s="7">
        <v>44</v>
      </c>
      <c r="B48" s="8" t="s">
        <v>49</v>
      </c>
      <c r="C48" s="38">
        <v>330</v>
      </c>
      <c r="D48" s="38">
        <v>304</v>
      </c>
      <c r="E48" s="43">
        <v>359</v>
      </c>
      <c r="F48" s="32">
        <v>274.7</v>
      </c>
      <c r="G48" s="1">
        <v>395</v>
      </c>
      <c r="H48" s="14">
        <v>326</v>
      </c>
      <c r="I48" s="5">
        <v>331</v>
      </c>
      <c r="J48" s="5">
        <v>321</v>
      </c>
      <c r="K48" s="2">
        <v>306</v>
      </c>
      <c r="L48" s="6">
        <f t="shared" ref="L48:L53" si="8">MIN(C48:K48)</f>
        <v>274.7</v>
      </c>
      <c r="M48" s="6">
        <f>MAX(K48,J48,I48,H48,G48,F48,C48)</f>
        <v>395</v>
      </c>
      <c r="N48" s="5">
        <f t="shared" si="7"/>
        <v>327.4111111111111</v>
      </c>
    </row>
    <row r="49" spans="1:14">
      <c r="A49" s="7">
        <v>45</v>
      </c>
      <c r="B49" s="8" t="s">
        <v>56</v>
      </c>
      <c r="C49" s="42">
        <v>60</v>
      </c>
      <c r="D49" s="42">
        <v>34.9</v>
      </c>
      <c r="E49" s="43">
        <v>37.5</v>
      </c>
      <c r="F49" s="32">
        <v>57.7</v>
      </c>
      <c r="G49" s="1" t="s">
        <v>69</v>
      </c>
      <c r="H49" s="14">
        <v>59</v>
      </c>
      <c r="I49" s="5">
        <v>50</v>
      </c>
      <c r="J49" s="5">
        <v>102</v>
      </c>
      <c r="K49" s="2">
        <v>45</v>
      </c>
      <c r="L49" s="6">
        <f>MIN(C49:K49)</f>
        <v>34.9</v>
      </c>
      <c r="M49" s="6">
        <f t="shared" si="6"/>
        <v>102</v>
      </c>
      <c r="N49" s="5">
        <f t="shared" si="7"/>
        <v>55.762500000000003</v>
      </c>
    </row>
    <row r="50" spans="1:14" s="15" customFormat="1" ht="14.25" customHeight="1">
      <c r="A50" s="7">
        <v>46</v>
      </c>
      <c r="B50" s="8" t="s">
        <v>50</v>
      </c>
      <c r="C50" s="30">
        <v>8</v>
      </c>
      <c r="D50" s="30">
        <v>7</v>
      </c>
      <c r="E50" s="34">
        <v>12</v>
      </c>
      <c r="F50" s="32">
        <v>39.9</v>
      </c>
      <c r="G50" s="1">
        <v>54</v>
      </c>
      <c r="H50" s="14">
        <v>25</v>
      </c>
      <c r="I50" s="4">
        <v>12</v>
      </c>
      <c r="J50" s="5">
        <v>16</v>
      </c>
      <c r="K50" s="2">
        <v>15</v>
      </c>
      <c r="L50" s="6">
        <f t="shared" si="8"/>
        <v>7</v>
      </c>
      <c r="M50" s="6">
        <f t="shared" si="6"/>
        <v>54</v>
      </c>
      <c r="N50" s="5">
        <f t="shared" si="7"/>
        <v>20.988888888888891</v>
      </c>
    </row>
    <row r="51" spans="1:14">
      <c r="A51" s="7">
        <v>47</v>
      </c>
      <c r="B51" s="8" t="s">
        <v>60</v>
      </c>
      <c r="C51" s="38">
        <v>210</v>
      </c>
      <c r="D51" s="38">
        <v>185</v>
      </c>
      <c r="E51" s="43" t="s">
        <v>69</v>
      </c>
      <c r="F51" s="32" t="s">
        <v>69</v>
      </c>
      <c r="G51" s="4" t="s">
        <v>69</v>
      </c>
      <c r="H51" s="14">
        <v>212</v>
      </c>
      <c r="I51" s="5">
        <v>250</v>
      </c>
      <c r="J51" s="4">
        <v>243</v>
      </c>
      <c r="K51" s="4">
        <v>189</v>
      </c>
      <c r="L51" s="6">
        <f>MIN(C51,I51,J51,K51)</f>
        <v>189</v>
      </c>
      <c r="M51" s="6">
        <f t="shared" si="6"/>
        <v>250</v>
      </c>
      <c r="N51" s="5">
        <f t="shared" si="7"/>
        <v>214.83333333333334</v>
      </c>
    </row>
    <row r="52" spans="1:14">
      <c r="A52" s="7">
        <v>48</v>
      </c>
      <c r="B52" s="8" t="s">
        <v>51</v>
      </c>
      <c r="C52" s="38">
        <v>430</v>
      </c>
      <c r="D52" s="38">
        <v>370</v>
      </c>
      <c r="E52" s="43">
        <v>479</v>
      </c>
      <c r="F52" s="32">
        <v>319</v>
      </c>
      <c r="G52" s="1">
        <v>660</v>
      </c>
      <c r="H52" s="14">
        <v>405</v>
      </c>
      <c r="I52" s="5">
        <v>394</v>
      </c>
      <c r="J52" s="5">
        <v>417</v>
      </c>
      <c r="K52" s="2">
        <v>379</v>
      </c>
      <c r="L52" s="6">
        <f>MIN(C52:K52)</f>
        <v>319</v>
      </c>
      <c r="M52" s="6">
        <f>MAX(K52,J52,I52,H52,G52,F52,C52)</f>
        <v>660</v>
      </c>
      <c r="N52" s="5">
        <f t="shared" si="7"/>
        <v>428.11111111111109</v>
      </c>
    </row>
    <row r="53" spans="1:14">
      <c r="A53" s="7">
        <v>49</v>
      </c>
      <c r="B53" s="8" t="s">
        <v>52</v>
      </c>
      <c r="C53" s="38">
        <v>330</v>
      </c>
      <c r="D53" s="38">
        <v>320</v>
      </c>
      <c r="E53" s="43">
        <v>389</v>
      </c>
      <c r="F53" s="32">
        <v>277.3</v>
      </c>
      <c r="G53" s="1">
        <v>356</v>
      </c>
      <c r="H53" s="14">
        <v>335</v>
      </c>
      <c r="I53" s="5">
        <v>330</v>
      </c>
      <c r="J53" s="5">
        <v>375</v>
      </c>
      <c r="K53" s="2">
        <v>308</v>
      </c>
      <c r="L53" s="6">
        <f t="shared" si="8"/>
        <v>277.3</v>
      </c>
      <c r="M53" s="6">
        <f>MAX(C53,F53,G53,H53,I53,J53,K53)</f>
        <v>375</v>
      </c>
      <c r="N53" s="5">
        <f t="shared" si="7"/>
        <v>335.5888888888889</v>
      </c>
    </row>
    <row r="54" spans="1:14">
      <c r="A54" s="7">
        <v>50</v>
      </c>
      <c r="B54" s="8" t="s">
        <v>53</v>
      </c>
      <c r="C54" s="38">
        <v>560</v>
      </c>
      <c r="D54" s="38">
        <v>495</v>
      </c>
      <c r="E54" s="43">
        <v>599</v>
      </c>
      <c r="F54" s="32">
        <v>453.7</v>
      </c>
      <c r="G54" s="1" t="s">
        <v>14</v>
      </c>
      <c r="H54" s="14">
        <v>512</v>
      </c>
      <c r="I54" s="4">
        <v>569</v>
      </c>
      <c r="J54" s="5">
        <v>496</v>
      </c>
      <c r="K54" s="2">
        <v>485</v>
      </c>
      <c r="L54" s="6">
        <f>MIN(C54:K54)</f>
        <v>453.7</v>
      </c>
      <c r="M54" s="6">
        <f>MAX(C54,F54,G54,H54,I54,J54,K54)</f>
        <v>569</v>
      </c>
      <c r="N54" s="5">
        <f t="shared" si="7"/>
        <v>521.21249999999998</v>
      </c>
    </row>
    <row r="55" spans="1:14">
      <c r="L55" s="10"/>
    </row>
    <row r="56" spans="1:14">
      <c r="L56" s="10"/>
    </row>
    <row r="57" spans="1:14">
      <c r="L57" s="10"/>
    </row>
    <row r="58" spans="1:14">
      <c r="L58" s="10"/>
    </row>
    <row r="59" spans="1:14">
      <c r="L59" s="10"/>
    </row>
    <row r="60" spans="1:14">
      <c r="L60" s="10"/>
    </row>
    <row r="61" spans="1:14">
      <c r="L61" s="10"/>
    </row>
    <row r="62" spans="1:14">
      <c r="L62" s="10"/>
    </row>
    <row r="63" spans="1:14">
      <c r="L63" s="10"/>
    </row>
    <row r="64" spans="1:14">
      <c r="L64" s="10"/>
    </row>
    <row r="65" spans="12:12">
      <c r="L65" s="10"/>
    </row>
    <row r="66" spans="12:12">
      <c r="L66" s="10"/>
    </row>
    <row r="67" spans="12:12">
      <c r="L67" s="10"/>
    </row>
    <row r="68" spans="12:12">
      <c r="L68" s="10"/>
    </row>
    <row r="69" spans="12:12">
      <c r="L69" s="10"/>
    </row>
    <row r="70" spans="12:12">
      <c r="L70" s="10"/>
    </row>
    <row r="71" spans="12:12">
      <c r="L71" s="10"/>
    </row>
    <row r="72" spans="12:12">
      <c r="L72" s="10"/>
    </row>
    <row r="73" spans="12:12">
      <c r="L73" s="10"/>
    </row>
    <row r="74" spans="12:12">
      <c r="L74" s="10"/>
    </row>
    <row r="75" spans="12:12">
      <c r="L75" s="10"/>
    </row>
    <row r="76" spans="12:12">
      <c r="L76" s="10"/>
    </row>
    <row r="77" spans="12:12">
      <c r="L77" s="10"/>
    </row>
    <row r="78" spans="12:12">
      <c r="L78" s="10"/>
    </row>
    <row r="79" spans="12:12">
      <c r="L79" s="10"/>
    </row>
    <row r="80" spans="12:12">
      <c r="L80" s="10"/>
    </row>
    <row r="81" spans="12:12">
      <c r="L81" s="10"/>
    </row>
    <row r="82" spans="12:12">
      <c r="L82" s="10"/>
    </row>
    <row r="83" spans="12:12">
      <c r="L83" s="10"/>
    </row>
    <row r="84" spans="12:12">
      <c r="L84" s="10"/>
    </row>
    <row r="85" spans="12:12">
      <c r="L85" s="10"/>
    </row>
    <row r="86" spans="12:12">
      <c r="L86" s="10"/>
    </row>
    <row r="87" spans="12:12">
      <c r="L87" s="10"/>
    </row>
    <row r="88" spans="12:12">
      <c r="L88" s="10"/>
    </row>
    <row r="89" spans="12:12">
      <c r="L89" s="10"/>
    </row>
    <row r="90" spans="12:12">
      <c r="L90" s="10"/>
    </row>
    <row r="91" spans="12:12">
      <c r="L91" s="10"/>
    </row>
    <row r="92" spans="12:12">
      <c r="L92" s="10"/>
    </row>
    <row r="93" spans="12:12">
      <c r="L93" s="10"/>
    </row>
    <row r="94" spans="12:12">
      <c r="L94" s="10"/>
    </row>
    <row r="95" spans="12:12">
      <c r="L95" s="10"/>
    </row>
    <row r="96" spans="12:12">
      <c r="L96" s="10"/>
    </row>
    <row r="97" spans="12:12">
      <c r="L97" s="10"/>
    </row>
    <row r="98" spans="12:12">
      <c r="L98" s="10"/>
    </row>
    <row r="99" spans="12:12">
      <c r="L99" s="10"/>
    </row>
    <row r="100" spans="12:12">
      <c r="L100" s="10"/>
    </row>
    <row r="101" spans="12:12">
      <c r="L101" s="10"/>
    </row>
    <row r="102" spans="12:12">
      <c r="L102" s="10"/>
    </row>
    <row r="103" spans="12:12">
      <c r="L103" s="10"/>
    </row>
    <row r="104" spans="12:12">
      <c r="L104" s="10"/>
    </row>
    <row r="105" spans="12:12">
      <c r="L105" s="10"/>
    </row>
    <row r="106" spans="12:12">
      <c r="L106" s="10"/>
    </row>
    <row r="107" spans="12:12">
      <c r="L107" s="10"/>
    </row>
    <row r="108" spans="12:12">
      <c r="L108" s="10"/>
    </row>
    <row r="109" spans="12:12">
      <c r="L109" s="10"/>
    </row>
    <row r="110" spans="12:12">
      <c r="L110" s="10"/>
    </row>
    <row r="111" spans="12:12">
      <c r="L111" s="10"/>
    </row>
    <row r="112" spans="12:12">
      <c r="L112" s="10"/>
    </row>
    <row r="113" spans="12:12">
      <c r="L113" s="10"/>
    </row>
    <row r="114" spans="12:12">
      <c r="L114" s="10"/>
    </row>
    <row r="115" spans="12:12">
      <c r="L115" s="10"/>
    </row>
    <row r="116" spans="12:12">
      <c r="L116" s="10"/>
    </row>
    <row r="117" spans="12:12">
      <c r="L117" s="10"/>
    </row>
    <row r="118" spans="12:12">
      <c r="L118" s="10"/>
    </row>
    <row r="119" spans="12:12">
      <c r="L119" s="10"/>
    </row>
    <row r="120" spans="12:12">
      <c r="L120" s="10"/>
    </row>
    <row r="121" spans="12:12">
      <c r="L121" s="10"/>
    </row>
    <row r="122" spans="12:12">
      <c r="L122" s="10"/>
    </row>
    <row r="123" spans="12:12">
      <c r="L123" s="10"/>
    </row>
    <row r="124" spans="12:12">
      <c r="L124" s="10"/>
    </row>
    <row r="125" spans="12:12">
      <c r="L125" s="10"/>
    </row>
    <row r="126" spans="12:12">
      <c r="L126" s="10"/>
    </row>
    <row r="127" spans="12:12">
      <c r="L127" s="10"/>
    </row>
    <row r="128" spans="12:12">
      <c r="L128" s="10"/>
    </row>
    <row r="129" spans="12:12">
      <c r="L129" s="10"/>
    </row>
    <row r="130" spans="12:12">
      <c r="L130" s="10"/>
    </row>
    <row r="131" spans="12:12">
      <c r="L131" s="10"/>
    </row>
    <row r="132" spans="12:12">
      <c r="L132" s="10"/>
    </row>
    <row r="133" spans="12:12">
      <c r="L133" s="10"/>
    </row>
    <row r="134" spans="12:12">
      <c r="L134" s="10"/>
    </row>
    <row r="135" spans="12:12">
      <c r="L135" s="10"/>
    </row>
    <row r="136" spans="12:12">
      <c r="L136" s="10"/>
    </row>
    <row r="137" spans="12:12">
      <c r="L137" s="10"/>
    </row>
    <row r="138" spans="12:12">
      <c r="L138" s="10"/>
    </row>
    <row r="139" spans="12:12">
      <c r="L139" s="10"/>
    </row>
    <row r="140" spans="12:12">
      <c r="L140" s="10"/>
    </row>
    <row r="141" spans="12:12">
      <c r="L141" s="10"/>
    </row>
    <row r="142" spans="12:12">
      <c r="L142" s="10"/>
    </row>
    <row r="143" spans="12:12">
      <c r="L143" s="10"/>
    </row>
    <row r="144" spans="12:12">
      <c r="L144" s="10"/>
    </row>
    <row r="145" spans="12:12">
      <c r="L145" s="10"/>
    </row>
    <row r="146" spans="12:12">
      <c r="L146" s="10"/>
    </row>
    <row r="147" spans="12:12">
      <c r="L147" s="10"/>
    </row>
    <row r="148" spans="12:12">
      <c r="L148" s="10"/>
    </row>
    <row r="149" spans="12:12">
      <c r="L149" s="10"/>
    </row>
    <row r="150" spans="12:12">
      <c r="L150" s="10"/>
    </row>
    <row r="151" spans="12:12">
      <c r="L151" s="10"/>
    </row>
    <row r="152" spans="12:12">
      <c r="L152" s="10"/>
    </row>
    <row r="153" spans="12:12">
      <c r="L153" s="10"/>
    </row>
    <row r="154" spans="12:12">
      <c r="L154" s="10"/>
    </row>
    <row r="155" spans="12:12">
      <c r="L155" s="10"/>
    </row>
    <row r="156" spans="12:12">
      <c r="L156" s="10"/>
    </row>
    <row r="157" spans="12:12">
      <c r="L157" s="10"/>
    </row>
    <row r="158" spans="12:12">
      <c r="L158" s="10"/>
    </row>
    <row r="159" spans="12:12">
      <c r="L159" s="10"/>
    </row>
    <row r="160" spans="12:12">
      <c r="L160" s="10"/>
    </row>
    <row r="161" spans="12:12">
      <c r="L161" s="10"/>
    </row>
    <row r="162" spans="12:12">
      <c r="L162" s="10"/>
    </row>
    <row r="163" spans="12:12">
      <c r="L163" s="10"/>
    </row>
    <row r="164" spans="12:12">
      <c r="L164" s="10"/>
    </row>
    <row r="165" spans="12:12">
      <c r="L165" s="10"/>
    </row>
    <row r="166" spans="12:12">
      <c r="L166" s="10"/>
    </row>
    <row r="167" spans="12:12">
      <c r="L167" s="10"/>
    </row>
    <row r="168" spans="12:12">
      <c r="L168" s="10"/>
    </row>
    <row r="169" spans="12:12">
      <c r="L169" s="10"/>
    </row>
    <row r="170" spans="12:12">
      <c r="L170" s="10"/>
    </row>
    <row r="171" spans="12:12">
      <c r="L171" s="10"/>
    </row>
    <row r="172" spans="12:12">
      <c r="L172" s="10"/>
    </row>
    <row r="173" spans="12:12">
      <c r="L173" s="10"/>
    </row>
    <row r="174" spans="12:12">
      <c r="L174" s="10"/>
    </row>
    <row r="175" spans="12:12">
      <c r="L175" s="10"/>
    </row>
    <row r="176" spans="12:12">
      <c r="L176" s="10"/>
    </row>
    <row r="177" spans="12:12">
      <c r="L177" s="10"/>
    </row>
    <row r="178" spans="12:12">
      <c r="L178" s="10"/>
    </row>
    <row r="179" spans="12:12">
      <c r="L179" s="10"/>
    </row>
    <row r="180" spans="12:12">
      <c r="L180" s="10"/>
    </row>
    <row r="181" spans="12:12">
      <c r="L181" s="10"/>
    </row>
    <row r="182" spans="12:12">
      <c r="L182" s="10"/>
    </row>
    <row r="183" spans="12:12">
      <c r="L183" s="10"/>
    </row>
    <row r="184" spans="12:12">
      <c r="L184" s="10"/>
    </row>
    <row r="185" spans="12:12">
      <c r="L185" s="10"/>
    </row>
    <row r="186" spans="12:12">
      <c r="L186" s="10"/>
    </row>
    <row r="187" spans="12:12">
      <c r="L187" s="10"/>
    </row>
    <row r="188" spans="12:12">
      <c r="L188" s="10"/>
    </row>
    <row r="189" spans="12:12">
      <c r="L189" s="10"/>
    </row>
    <row r="190" spans="12:12">
      <c r="L190" s="10"/>
    </row>
    <row r="191" spans="12:12">
      <c r="L191" s="10"/>
    </row>
    <row r="192" spans="12:12">
      <c r="L192" s="10"/>
    </row>
    <row r="193" spans="12:12">
      <c r="L193" s="10"/>
    </row>
    <row r="194" spans="12:12">
      <c r="L194" s="10"/>
    </row>
    <row r="195" spans="12:12">
      <c r="L195" s="10"/>
    </row>
    <row r="196" spans="12:12">
      <c r="L196" s="10"/>
    </row>
    <row r="197" spans="12:12">
      <c r="L197" s="10"/>
    </row>
    <row r="198" spans="12:12">
      <c r="L198" s="10"/>
    </row>
    <row r="199" spans="12:12">
      <c r="L199" s="10"/>
    </row>
    <row r="200" spans="12:12">
      <c r="L200" s="10"/>
    </row>
    <row r="201" spans="12:12">
      <c r="L201" s="10"/>
    </row>
    <row r="202" spans="12:12">
      <c r="L202" s="10"/>
    </row>
    <row r="203" spans="12:12">
      <c r="L203" s="10"/>
    </row>
    <row r="204" spans="12:12">
      <c r="L204" s="10"/>
    </row>
    <row r="205" spans="12:12">
      <c r="L205" s="10"/>
    </row>
    <row r="206" spans="12:12">
      <c r="L206" s="10"/>
    </row>
    <row r="207" spans="12:12">
      <c r="L207" s="10"/>
    </row>
    <row r="208" spans="12:12">
      <c r="L208" s="10"/>
    </row>
    <row r="209" spans="12:12">
      <c r="L209" s="10"/>
    </row>
    <row r="210" spans="12:12">
      <c r="L210" s="10"/>
    </row>
    <row r="211" spans="12:12">
      <c r="L211" s="10"/>
    </row>
    <row r="212" spans="12:12">
      <c r="L212" s="10"/>
    </row>
  </sheetData>
  <mergeCells count="7">
    <mergeCell ref="A1:N1"/>
    <mergeCell ref="A2:A3"/>
    <mergeCell ref="B2:B3"/>
    <mergeCell ref="C2:K2"/>
    <mergeCell ref="L2:L3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Admin</cp:lastModifiedBy>
  <cp:lastPrinted>2020-06-02T11:57:23Z</cp:lastPrinted>
  <dcterms:created xsi:type="dcterms:W3CDTF">2019-01-14T08:09:07Z</dcterms:created>
  <dcterms:modified xsi:type="dcterms:W3CDTF">2020-10-02T08:51:18Z</dcterms:modified>
</cp:coreProperties>
</file>