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Лист1" sheetId="1" r:id="rId1"/>
  </sheets>
  <definedNames>
    <definedName name="_xlnm.Print_Area" localSheetId="0">'Лист1'!$A$1:$B$78</definedName>
  </definedNames>
  <calcPr fullCalcOnLoad="1"/>
</workbook>
</file>

<file path=xl/sharedStrings.xml><?xml version="1.0" encoding="utf-8"?>
<sst xmlns="http://schemas.openxmlformats.org/spreadsheetml/2006/main" count="77" uniqueCount="53">
  <si>
    <t>Всего</t>
  </si>
  <si>
    <t xml:space="preserve">в том числе: </t>
  </si>
  <si>
    <t>Сумма                            (млн. рублей)</t>
  </si>
  <si>
    <t xml:space="preserve">Наименование </t>
  </si>
  <si>
    <t xml:space="preserve">Содержание МБУ "Чебоксары-Телеком" </t>
  </si>
  <si>
    <t>Содержание МБУ "Городская реклама"</t>
  </si>
  <si>
    <t xml:space="preserve">Организация и осуществление мероприятий по регулированию численности безнадзорных животных </t>
  </si>
  <si>
    <t xml:space="preserve">     -  за счет средств республиканского бюджета</t>
  </si>
  <si>
    <t>Муниципальная программа города Чебоксары "Обеспечение граждан в городе Чебоксары доступным и комфортным жильем"</t>
  </si>
  <si>
    <t>Муниципальная программа города Чебоксары "Развитие земельных и имущественных отношений"</t>
  </si>
  <si>
    <t>Муниципальная программа  города Чебоксары "Развитие культуры и туризма в городе Чебоксары"</t>
  </si>
  <si>
    <t>Муниципальная программа города Чебоксары "Развитие сельского хозяйства и регулирование рынка сельскохозяйственной продукции, сырья и продовольствия города Чебоксары"</t>
  </si>
  <si>
    <t>Муниципальная программа города Чебоксары "Развитие транспортной системы города Чебоксары"</t>
  </si>
  <si>
    <t>Муниципальная  программа города Чебоксары "Развитие строительного комплекса и архитектуры"</t>
  </si>
  <si>
    <t>Обеспечение реализации муниципальной программы города Чебоксары "Цифровое общество города Чебоксары"</t>
  </si>
  <si>
    <t xml:space="preserve">    -   за счет средств бюджета города Чебоксары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</si>
  <si>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</si>
  <si>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Содержание МБУ "Управление территориального планирования города Чебоксары" </t>
  </si>
  <si>
    <t xml:space="preserve">Содержание МКУ "Земельное управление города Чебоксары" </t>
  </si>
  <si>
    <t>Материально-техническое обеспечение базы данных о муниципальном имуществе, включая обеспечение архивного хранения бумажных документов</t>
  </si>
  <si>
    <t>Создание комплекса обеспечивающей и туристской инфраструктуры инвестиционного проекта "Туристский кластер "Чувашия - сердце Волги"</t>
  </si>
  <si>
    <t>Капитальный ремонт и ремонт автомобильных дорог общего пользования местного значения в границах городского округа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</si>
  <si>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</si>
  <si>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 и реконструкция автомобильных дорог в городских округах</t>
  </si>
  <si>
    <t>Реализация мероприятий комплексного развития транспортной инфраструктуры Чебоксарской агломерации в рамках приоритетного направления стратегического развития Российской Федерации "Безопасные и качественные дороги" до 2018 года и на период до 2025 года</t>
  </si>
  <si>
    <t xml:space="preserve">     -  за счет средств федерального бюджета</t>
  </si>
  <si>
    <t>Возмещение части потерь в доходах организациям автомобильного транспорта, связанных с перевозкой пассажиров по межмуниципальным маршрутам</t>
  </si>
  <si>
    <t>Субсидии на оказание финансовой помощи для погашения денежных обязательств и обязательных платежей и восстановления платежеспособности муниципального унитарного предприятия "Чебоксарское троллейбусное управление"</t>
  </si>
  <si>
    <t xml:space="preserve">Мероприятия по повышению безопасности дорожного движения </t>
  </si>
  <si>
    <t>Развитие муниципальной геоинформационной системы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</si>
  <si>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</si>
  <si>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Размещение и демонтаж информационного, рекламного материала</t>
  </si>
  <si>
    <t>Развитие информационных технологий муниципальной транспортной инфраструктуры на базе ГЛОНАСС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</si>
  <si>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</si>
  <si>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Содержание  МБУ "Управление капитального строительства и реконструкции"</t>
  </si>
  <si>
    <t>Создание и эксплуатация автоматизированной информационной системы интерактивного взаимодействия органов исполнительной власти с населением</t>
  </si>
  <si>
    <t>Содержание автомобильных дорог общего пользования местного значения в границах городского округа</t>
  </si>
  <si>
    <t>Строительство третьего транспортного полукольца г. Чебоксары</t>
  </si>
  <si>
    <t>Закупка троллейбусов</t>
  </si>
  <si>
    <t>Обустройство и совершенствование опасных участков улично-дорожной сети городов и сельских населенных пунктов</t>
  </si>
  <si>
    <t>Обеспечение перевозок пассажиров автомобильным транспортом</t>
  </si>
  <si>
    <t xml:space="preserve">Строительство автомобильной дороги №1 в микрорайоне №2 жилого района «Новый город» г. Чебоксары </t>
  </si>
  <si>
    <t>Строительство автомобильной дороги по ул. Новогородская в микрорайоне №2 жилого района «Новый город» г. Чебоксары</t>
  </si>
  <si>
    <t>Обеспечение перевозок пассажиров наземным электрическим транспортом</t>
  </si>
  <si>
    <t>Компенсация недополученных доходов организаций, возникающих в результате осуществления перевозок пассажиров и багажа речным транспортом</t>
  </si>
  <si>
    <t>Внедрение интеллектуальных транспортных систем, предусматривающих автоматизацию процессов управления дорожным движением</t>
  </si>
  <si>
    <t>Муниципальная  программа города Чебоксары "Формирование современной городской среды"</t>
  </si>
  <si>
    <t>Создание памятных (мемориальных) объектов и объектов городской скульптуры</t>
  </si>
  <si>
    <t>Реализация проектов развития общественной инфраструктуры, основанных на местных инициативах</t>
  </si>
  <si>
    <t>Создание комплекса обеспечивающей инфраструктуры туристско-рекреационного кластера «Этническая Чувашия» Чувашской Республики – транспортная инфраструктура этнокомплекса «Амазония» г.Чебоксары (строительство автомобильных стоянок; строительство подъездов к туробъектам; строительство подъемника для маломобильных граждан Набережная – Аквапарк «Амазонлэнд»)</t>
  </si>
  <si>
    <t>Строительство автодороги к Административно-развлекательному комплексу г.Чебоксары</t>
  </si>
  <si>
    <t xml:space="preserve">Строительство автодорог по улицам №1, 2, 3, 4, 5  в микрорайоне "Университетский-2" СЗР г.Чебоксары </t>
  </si>
  <si>
    <t>Расшифровка плановых назначений по разделу                                                           "Национальная экономика" на 01.07.2020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</si>
</sst>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8"/>
      <color indexed="8"/>
      <name val="Calibri"/>
      <family val="2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sz val="18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176" fontId="47" fillId="27" borderId="1">
      <alignment horizontal="right" vertical="top" shrinkToFit="1"/>
      <protection/>
    </xf>
    <xf numFmtId="176" fontId="47" fillId="28" borderId="1">
      <alignment horizontal="right" vertical="top" shrinkToFit="1"/>
      <protection/>
    </xf>
    <xf numFmtId="176" fontId="47" fillId="27" borderId="2">
      <alignment horizontal="right" vertical="top" shrinkToFit="1"/>
      <protection/>
    </xf>
    <xf numFmtId="176" fontId="47" fillId="28" borderId="2">
      <alignment horizontal="right" vertical="top" shrinkToFit="1"/>
      <protection/>
    </xf>
    <xf numFmtId="176" fontId="47" fillId="28" borderId="2">
      <alignment horizontal="right" vertical="top" shrinkToFi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12" fillId="0" borderId="0">
      <alignment/>
      <protection/>
    </xf>
    <xf numFmtId="0" fontId="48" fillId="29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49" fillId="0" borderId="0">
      <alignment horizontal="center"/>
      <protection/>
    </xf>
    <xf numFmtId="0" fontId="48" fillId="0" borderId="0">
      <alignment horizontal="right"/>
      <protection/>
    </xf>
    <xf numFmtId="0" fontId="48" fillId="29" borderId="3">
      <alignment/>
      <protection/>
    </xf>
    <xf numFmtId="0" fontId="48" fillId="0" borderId="2">
      <alignment horizontal="center" vertical="center" wrapText="1"/>
      <protection/>
    </xf>
    <xf numFmtId="0" fontId="48" fillId="29" borderId="1">
      <alignment/>
      <protection/>
    </xf>
    <xf numFmtId="0" fontId="48" fillId="29" borderId="0">
      <alignment shrinkToFit="1"/>
      <protection/>
    </xf>
    <xf numFmtId="0" fontId="47" fillId="0" borderId="1">
      <alignment horizontal="right"/>
      <protection/>
    </xf>
    <xf numFmtId="4" fontId="47" fillId="27" borderId="1">
      <alignment horizontal="right" vertical="top" shrinkToFit="1"/>
      <protection/>
    </xf>
    <xf numFmtId="4" fontId="47" fillId="28" borderId="1">
      <alignment horizontal="right" vertical="top" shrinkToFit="1"/>
      <protection/>
    </xf>
    <xf numFmtId="0" fontId="48" fillId="0" borderId="0">
      <alignment horizontal="left" wrapText="1"/>
      <protection/>
    </xf>
    <xf numFmtId="0" fontId="47" fillId="0" borderId="2">
      <alignment vertical="top" wrapText="1"/>
      <protection/>
    </xf>
    <xf numFmtId="49" fontId="48" fillId="0" borderId="2">
      <alignment horizontal="center" vertical="top" shrinkToFit="1"/>
      <protection/>
    </xf>
    <xf numFmtId="4" fontId="47" fillId="27" borderId="2">
      <alignment horizontal="right" vertical="top" shrinkToFit="1"/>
      <protection/>
    </xf>
    <xf numFmtId="4" fontId="47" fillId="28" borderId="2">
      <alignment horizontal="right" vertical="top" shrinkToFit="1"/>
      <protection/>
    </xf>
    <xf numFmtId="0" fontId="48" fillId="29" borderId="4">
      <alignment/>
      <protection/>
    </xf>
    <xf numFmtId="0" fontId="48" fillId="29" borderId="4">
      <alignment horizontal="center"/>
      <protection/>
    </xf>
    <xf numFmtId="4" fontId="47" fillId="0" borderId="2">
      <alignment horizontal="right" vertical="top" shrinkToFit="1"/>
      <protection/>
    </xf>
    <xf numFmtId="49" fontId="48" fillId="0" borderId="2">
      <alignment horizontal="left" vertical="top" wrapText="1" indent="2"/>
      <protection/>
    </xf>
    <xf numFmtId="4" fontId="48" fillId="0" borderId="2">
      <alignment horizontal="right" vertical="top" shrinkToFit="1"/>
      <protection/>
    </xf>
    <xf numFmtId="0" fontId="48" fillId="29" borderId="4">
      <alignment shrinkToFit="1"/>
      <protection/>
    </xf>
    <xf numFmtId="0" fontId="48" fillId="29" borderId="1">
      <alignment horizontal="center"/>
      <protection/>
    </xf>
    <xf numFmtId="0" fontId="47" fillId="0" borderId="2">
      <alignment vertical="top" wrapText="1"/>
      <protection/>
    </xf>
    <xf numFmtId="0" fontId="47" fillId="0" borderId="2">
      <alignment vertical="top" wrapText="1"/>
      <protection/>
    </xf>
    <xf numFmtId="4" fontId="47" fillId="28" borderId="2">
      <alignment horizontal="right" vertical="top" shrinkToFit="1"/>
      <protection/>
    </xf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4" borderId="0" applyNumberFormat="0" applyBorder="0" applyAlignment="0" applyProtection="0"/>
    <xf numFmtId="0" fontId="45" fillId="35" borderId="0" applyNumberFormat="0" applyBorder="0" applyAlignment="0" applyProtection="0"/>
    <xf numFmtId="0" fontId="46" fillId="35" borderId="0" applyNumberFormat="0" applyBorder="0" applyAlignment="0" applyProtection="0"/>
    <xf numFmtId="0" fontId="50" fillId="36" borderId="5" applyNumberFormat="0" applyAlignment="0" applyProtection="0"/>
    <xf numFmtId="0" fontId="51" fillId="36" borderId="5" applyNumberFormat="0" applyAlignment="0" applyProtection="0"/>
    <xf numFmtId="0" fontId="52" fillId="37" borderId="6" applyNumberFormat="0" applyAlignment="0" applyProtection="0"/>
    <xf numFmtId="0" fontId="53" fillId="37" borderId="6" applyNumberFormat="0" applyAlignment="0" applyProtection="0"/>
    <xf numFmtId="0" fontId="54" fillId="37" borderId="5" applyNumberFormat="0" applyAlignment="0" applyProtection="0"/>
    <xf numFmtId="0" fontId="55" fillId="37" borderId="5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0" applyNumberFormat="0" applyFill="0" applyAlignment="0" applyProtection="0"/>
    <xf numFmtId="0" fontId="61" fillId="38" borderId="11" applyNumberFormat="0" applyAlignment="0" applyProtection="0"/>
    <xf numFmtId="0" fontId="62" fillId="38" borderId="11" applyNumberFormat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5" fillId="39" borderId="0" applyNumberFormat="0" applyBorder="0" applyAlignment="0" applyProtection="0"/>
    <xf numFmtId="0" fontId="3" fillId="40" borderId="0">
      <alignment/>
      <protection/>
    </xf>
    <xf numFmtId="0" fontId="12" fillId="0" borderId="0">
      <alignment/>
      <protection/>
    </xf>
    <xf numFmtId="0" fontId="66" fillId="41" borderId="0" applyNumberFormat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42" borderId="12" applyNumberFormat="0" applyFont="0" applyAlignment="0" applyProtection="0"/>
    <xf numFmtId="0" fontId="4" fillId="42" borderId="12" applyNumberFormat="0" applyFont="0" applyAlignment="0" applyProtection="0"/>
    <xf numFmtId="0" fontId="44" fillId="42" borderId="12" applyNumberFormat="0" applyFont="0" applyAlignment="0" applyProtection="0"/>
    <xf numFmtId="9" fontId="1" fillId="0" borderId="0" applyFont="0" applyFill="0" applyBorder="0" applyAlignment="0" applyProtection="0"/>
    <xf numFmtId="0" fontId="70" fillId="0" borderId="13" applyNumberFormat="0" applyFill="0" applyAlignment="0" applyProtection="0"/>
    <xf numFmtId="0" fontId="71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74" fillId="43" borderId="0" applyNumberFormat="0" applyBorder="0" applyAlignment="0" applyProtection="0"/>
    <xf numFmtId="0" fontId="75" fillId="43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5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0" fontId="76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6" fontId="0" fillId="0" borderId="0" xfId="0" applyNumberFormat="1" applyFill="1" applyAlignment="1">
      <alignment/>
    </xf>
    <xf numFmtId="0" fontId="6" fillId="44" borderId="14" xfId="0" applyFont="1" applyFill="1" applyBorder="1" applyAlignment="1">
      <alignment wrapText="1"/>
    </xf>
    <xf numFmtId="176" fontId="77" fillId="44" borderId="14" xfId="0" applyNumberFormat="1" applyFont="1" applyFill="1" applyBorder="1" applyAlignment="1">
      <alignment horizontal="right" vertical="top"/>
    </xf>
    <xf numFmtId="0" fontId="7" fillId="44" borderId="14" xfId="0" applyFont="1" applyFill="1" applyBorder="1" applyAlignment="1">
      <alignment wrapText="1"/>
    </xf>
    <xf numFmtId="176" fontId="78" fillId="44" borderId="14" xfId="0" applyNumberFormat="1" applyFont="1" applyFill="1" applyBorder="1" applyAlignment="1">
      <alignment horizontal="right" vertical="top"/>
    </xf>
    <xf numFmtId="0" fontId="6" fillId="44" borderId="14" xfId="0" applyFont="1" applyFill="1" applyBorder="1" applyAlignment="1">
      <alignment horizontal="justify" vertical="top" wrapText="1"/>
    </xf>
    <xf numFmtId="0" fontId="7" fillId="44" borderId="14" xfId="0" applyFont="1" applyFill="1" applyBorder="1" applyAlignment="1">
      <alignment horizontal="justify" vertical="top" wrapText="1"/>
    </xf>
    <xf numFmtId="176" fontId="79" fillId="44" borderId="14" xfId="0" applyNumberFormat="1" applyFont="1" applyFill="1" applyBorder="1" applyAlignment="1">
      <alignment horizontal="right" vertical="top"/>
    </xf>
    <xf numFmtId="49" fontId="7" fillId="44" borderId="14" xfId="0" applyNumberFormat="1" applyFont="1" applyFill="1" applyBorder="1" applyAlignment="1">
      <alignment horizontal="justify" vertical="top" wrapText="1"/>
    </xf>
    <xf numFmtId="176" fontId="8" fillId="44" borderId="14" xfId="0" applyNumberFormat="1" applyFont="1" applyFill="1" applyBorder="1" applyAlignment="1">
      <alignment horizontal="right" vertical="top"/>
    </xf>
    <xf numFmtId="176" fontId="80" fillId="44" borderId="14" xfId="65" applyNumberFormat="1" applyFont="1" applyFill="1" applyBorder="1" applyProtection="1">
      <alignment horizontal="right" vertical="top" shrinkToFit="1"/>
      <protection/>
    </xf>
    <xf numFmtId="0" fontId="7" fillId="44" borderId="14" xfId="0" applyNumberFormat="1" applyFont="1" applyFill="1" applyBorder="1" applyAlignment="1">
      <alignment horizontal="justify" vertical="top" wrapText="1"/>
    </xf>
    <xf numFmtId="0" fontId="6" fillId="44" borderId="14" xfId="0" applyNumberFormat="1" applyFont="1" applyFill="1" applyBorder="1" applyAlignment="1">
      <alignment horizontal="justify" vertical="top" wrapText="1"/>
    </xf>
    <xf numFmtId="0" fontId="81" fillId="44" borderId="14" xfId="0" applyNumberFormat="1" applyFont="1" applyFill="1" applyBorder="1" applyAlignment="1">
      <alignment horizontal="justify" vertical="top" wrapText="1"/>
    </xf>
    <xf numFmtId="0" fontId="80" fillId="44" borderId="14" xfId="0" applyNumberFormat="1" applyFont="1" applyFill="1" applyBorder="1" applyAlignment="1">
      <alignment horizontal="justify" vertical="top" wrapText="1"/>
    </xf>
    <xf numFmtId="0" fontId="6" fillId="44" borderId="14" xfId="0" applyNumberFormat="1" applyFont="1" applyFill="1" applyBorder="1" applyAlignment="1">
      <alignment horizontal="left" vertical="top" wrapText="1"/>
    </xf>
    <xf numFmtId="49" fontId="7" fillId="44" borderId="14" xfId="0" applyNumberFormat="1" applyFont="1" applyFill="1" applyBorder="1" applyAlignment="1">
      <alignment horizontal="left" vertical="top" wrapText="1"/>
    </xf>
    <xf numFmtId="49" fontId="8" fillId="44" borderId="14" xfId="0" applyNumberFormat="1" applyFont="1" applyFill="1" applyBorder="1" applyAlignment="1">
      <alignment horizontal="justify" vertical="top" wrapText="1"/>
    </xf>
    <xf numFmtId="49" fontId="7" fillId="44" borderId="14" xfId="0" applyNumberFormat="1" applyFont="1" applyFill="1" applyBorder="1" applyAlignment="1" quotePrefix="1">
      <alignment horizontal="justify" vertical="top" wrapText="1"/>
    </xf>
    <xf numFmtId="176" fontId="77" fillId="0" borderId="14" xfId="0" applyNumberFormat="1" applyFont="1" applyFill="1" applyBorder="1" applyAlignment="1">
      <alignment horizontal="right" vertical="top"/>
    </xf>
    <xf numFmtId="176" fontId="79" fillId="0" borderId="14" xfId="0" applyNumberFormat="1" applyFont="1" applyFill="1" applyBorder="1" applyAlignment="1">
      <alignment horizontal="right" vertical="top"/>
    </xf>
    <xf numFmtId="176" fontId="9" fillId="44" borderId="14" xfId="0" applyNumberFormat="1" applyFont="1" applyFill="1" applyBorder="1" applyAlignment="1">
      <alignment horizontal="right" vertical="top"/>
    </xf>
    <xf numFmtId="2" fontId="5" fillId="0" borderId="0" xfId="0" applyNumberFormat="1" applyFont="1" applyFill="1" applyAlignment="1">
      <alignment horizontal="center" vertical="top" wrapText="1"/>
    </xf>
  </cellXfs>
  <cellStyles count="13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3 3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60% - Акцент1" xfId="44"/>
    <cellStyle name="60% - Акцент1 2" xfId="45"/>
    <cellStyle name="60% - Акцент2" xfId="46"/>
    <cellStyle name="60% - Акцент2 2" xfId="47"/>
    <cellStyle name="60% - Акцент3" xfId="48"/>
    <cellStyle name="60% - Акцент3 2" xfId="49"/>
    <cellStyle name="60% - Акцент3 3" xfId="50"/>
    <cellStyle name="60% - Акцент4" xfId="51"/>
    <cellStyle name="60% - Акцент4 2" xfId="52"/>
    <cellStyle name="60% - Акцент4 3" xfId="53"/>
    <cellStyle name="60% - Акцент5" xfId="54"/>
    <cellStyle name="60% - Акцент5 2" xfId="55"/>
    <cellStyle name="60% - Акцент6" xfId="56"/>
    <cellStyle name="60% - Акцент6 2" xfId="57"/>
    <cellStyle name="60% - Акцент6 3" xfId="58"/>
    <cellStyle name="br" xfId="59"/>
    <cellStyle name="col" xfId="60"/>
    <cellStyle name="st29" xfId="61"/>
    <cellStyle name="st30" xfId="62"/>
    <cellStyle name="st31" xfId="63"/>
    <cellStyle name="st32" xfId="64"/>
    <cellStyle name="st50" xfId="65"/>
    <cellStyle name="style0" xfId="66"/>
    <cellStyle name="td" xfId="67"/>
    <cellStyle name="tr" xfId="68"/>
    <cellStyle name="xl21" xfId="69"/>
    <cellStyle name="xl22" xfId="70"/>
    <cellStyle name="xl23" xfId="71"/>
    <cellStyle name="xl24" xfId="72"/>
    <cellStyle name="xl25" xfId="73"/>
    <cellStyle name="xl26" xfId="74"/>
    <cellStyle name="xl27" xfId="75"/>
    <cellStyle name="xl28" xfId="76"/>
    <cellStyle name="xl29" xfId="77"/>
    <cellStyle name="xl30" xfId="78"/>
    <cellStyle name="xl31" xfId="79"/>
    <cellStyle name="xl32" xfId="80"/>
    <cellStyle name="xl33" xfId="81"/>
    <cellStyle name="xl34" xfId="82"/>
    <cellStyle name="xl35" xfId="83"/>
    <cellStyle name="xl36" xfId="84"/>
    <cellStyle name="xl37" xfId="85"/>
    <cellStyle name="xl38" xfId="86"/>
    <cellStyle name="xl39" xfId="87"/>
    <cellStyle name="xl40" xfId="88"/>
    <cellStyle name="xl41" xfId="89"/>
    <cellStyle name="xl42" xfId="90"/>
    <cellStyle name="xl43" xfId="91"/>
    <cellStyle name="xl44" xfId="92"/>
    <cellStyle name="xl60" xfId="93"/>
    <cellStyle name="xl61" xfId="94"/>
    <cellStyle name="xl63" xfId="95"/>
    <cellStyle name="Акцент1" xfId="96"/>
    <cellStyle name="Акцент1 2" xfId="97"/>
    <cellStyle name="Акцент2" xfId="98"/>
    <cellStyle name="Акцент2 2" xfId="99"/>
    <cellStyle name="Акцент3" xfId="100"/>
    <cellStyle name="Акцент3 2" xfId="101"/>
    <cellStyle name="Акцент4" xfId="102"/>
    <cellStyle name="Акцент4 2" xfId="103"/>
    <cellStyle name="Акцент5" xfId="104"/>
    <cellStyle name="Акцент5 2" xfId="105"/>
    <cellStyle name="Акцент6" xfId="106"/>
    <cellStyle name="Акцент6 2" xfId="107"/>
    <cellStyle name="Ввод " xfId="108"/>
    <cellStyle name="Ввод  2" xfId="109"/>
    <cellStyle name="Вывод" xfId="110"/>
    <cellStyle name="Вывод 2" xfId="111"/>
    <cellStyle name="Вычисление" xfId="112"/>
    <cellStyle name="Вычисление 2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Итог 2" xfId="121"/>
    <cellStyle name="Контрольная ячейка" xfId="122"/>
    <cellStyle name="Контрольная ячейка 2" xfId="123"/>
    <cellStyle name="Название" xfId="124"/>
    <cellStyle name="Нейтральный" xfId="125"/>
    <cellStyle name="Нейтральный 2" xfId="126"/>
    <cellStyle name="Обычный 2" xfId="127"/>
    <cellStyle name="Обычный 3" xfId="128"/>
    <cellStyle name="Плохой" xfId="129"/>
    <cellStyle name="Плохой 2" xfId="130"/>
    <cellStyle name="Пояснение" xfId="131"/>
    <cellStyle name="Пояснение 2" xfId="132"/>
    <cellStyle name="Примечание" xfId="133"/>
    <cellStyle name="Примечание 2" xfId="134"/>
    <cellStyle name="Примечание 3" xfId="135"/>
    <cellStyle name="Percent" xfId="136"/>
    <cellStyle name="Связанная ячейка" xfId="137"/>
    <cellStyle name="Связанная ячейка 2" xfId="138"/>
    <cellStyle name="Текст предупреждения" xfId="139"/>
    <cellStyle name="Текст предупреждения 2" xfId="140"/>
    <cellStyle name="Comma" xfId="141"/>
    <cellStyle name="Comma [0]" xfId="142"/>
    <cellStyle name="Финансовый 2" xfId="143"/>
    <cellStyle name="Хороший" xfId="144"/>
    <cellStyle name="Хороший 2" xfId="14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8"/>
  <sheetViews>
    <sheetView tabSelected="1" view="pageBreakPreview" zoomScale="112" zoomScaleNormal="85" zoomScaleSheetLayoutView="112" zoomScalePageLayoutView="0" workbookViewId="0" topLeftCell="A1">
      <selection activeCell="A2" sqref="A2:B2"/>
    </sheetView>
  </sheetViews>
  <sheetFormatPr defaultColWidth="9.140625" defaultRowHeight="15"/>
  <cols>
    <col min="1" max="1" width="82.140625" style="1" customWidth="1"/>
    <col min="2" max="2" width="18.8515625" style="1" customWidth="1"/>
    <col min="3" max="3" width="16.57421875" style="0" customWidth="1"/>
    <col min="4" max="4" width="20.57421875" style="0" customWidth="1"/>
    <col min="5" max="5" width="32.421875" style="0" customWidth="1"/>
  </cols>
  <sheetData>
    <row r="2" spans="1:2" ht="38.25" customHeight="1">
      <c r="A2" s="31" t="s">
        <v>52</v>
      </c>
      <c r="B2" s="31"/>
    </row>
    <row r="3" spans="1:2" ht="15" customHeight="1">
      <c r="A3" s="2"/>
      <c r="B3" s="2"/>
    </row>
    <row r="4" spans="1:2" ht="31.5">
      <c r="A4" s="6" t="s">
        <v>3</v>
      </c>
      <c r="B4" s="7" t="s">
        <v>2</v>
      </c>
    </row>
    <row r="5" spans="1:3" ht="15.75">
      <c r="A5" s="10" t="s">
        <v>0</v>
      </c>
      <c r="B5" s="11">
        <f>B7+B20+B26+B35+B39+B66+B73+B76</f>
        <v>2911.377916</v>
      </c>
      <c r="C5" s="4"/>
    </row>
    <row r="6" spans="1:3" ht="15.75">
      <c r="A6" s="12" t="s">
        <v>1</v>
      </c>
      <c r="B6" s="13"/>
      <c r="C6" s="4"/>
    </row>
    <row r="7" spans="1:4" ht="31.5">
      <c r="A7" s="14" t="s">
        <v>8</v>
      </c>
      <c r="B7" s="11">
        <f>B8+B12+B16</f>
        <v>142.777916</v>
      </c>
      <c r="C7" s="9"/>
      <c r="D7" s="4"/>
    </row>
    <row r="8" spans="1:4" ht="31.5">
      <c r="A8" s="15" t="s">
        <v>51</v>
      </c>
      <c r="B8" s="16">
        <f>B9+B10+B11</f>
        <v>65.877916</v>
      </c>
      <c r="C8" s="9"/>
      <c r="D8" s="4"/>
    </row>
    <row r="9" spans="1:4" ht="15.75">
      <c r="A9" s="17" t="s">
        <v>25</v>
      </c>
      <c r="B9" s="16">
        <v>61.9</v>
      </c>
      <c r="C9" s="9"/>
      <c r="D9" s="4"/>
    </row>
    <row r="10" spans="1:4" ht="15.75">
      <c r="A10" s="17" t="s">
        <v>7</v>
      </c>
      <c r="B10" s="18">
        <v>1.977916</v>
      </c>
      <c r="C10" s="9"/>
      <c r="D10" s="4"/>
    </row>
    <row r="11" spans="1:4" ht="15.75">
      <c r="A11" s="17" t="s">
        <v>15</v>
      </c>
      <c r="B11" s="19">
        <v>2</v>
      </c>
      <c r="C11" s="9"/>
      <c r="D11" s="4"/>
    </row>
    <row r="12" spans="1:3" ht="32.25" customHeight="1">
      <c r="A12" s="20" t="s">
        <v>41</v>
      </c>
      <c r="B12" s="16">
        <f>B13+B14+B15</f>
        <v>23</v>
      </c>
      <c r="C12" s="9"/>
    </row>
    <row r="13" spans="1:3" ht="15.75">
      <c r="A13" s="17" t="s">
        <v>25</v>
      </c>
      <c r="B13" s="16">
        <v>22.7</v>
      </c>
      <c r="C13" s="9"/>
    </row>
    <row r="14" spans="1:3" ht="18.75" customHeight="1">
      <c r="A14" s="17" t="s">
        <v>7</v>
      </c>
      <c r="B14" s="16">
        <v>0.2</v>
      </c>
      <c r="C14" s="1"/>
    </row>
    <row r="15" spans="1:3" ht="18" customHeight="1">
      <c r="A15" s="17" t="s">
        <v>15</v>
      </c>
      <c r="B15" s="16">
        <v>0.1</v>
      </c>
      <c r="C15" s="1"/>
    </row>
    <row r="16" spans="1:3" ht="31.5">
      <c r="A16" s="20" t="s">
        <v>42</v>
      </c>
      <c r="B16" s="16">
        <f>B17+B18+B19</f>
        <v>53.9</v>
      </c>
      <c r="C16" s="1"/>
    </row>
    <row r="17" spans="1:2" ht="15.75">
      <c r="A17" s="17" t="s">
        <v>25</v>
      </c>
      <c r="B17" s="16">
        <v>53.4</v>
      </c>
    </row>
    <row r="18" spans="1:2" ht="15.75">
      <c r="A18" s="17" t="s">
        <v>7</v>
      </c>
      <c r="B18" s="16">
        <v>0.4</v>
      </c>
    </row>
    <row r="19" spans="1:2" ht="15.75">
      <c r="A19" s="17" t="s">
        <v>15</v>
      </c>
      <c r="B19" s="16">
        <v>0.1</v>
      </c>
    </row>
    <row r="20" spans="1:3" ht="31.5">
      <c r="A20" s="21" t="s">
        <v>9</v>
      </c>
      <c r="B20" s="28">
        <f>B21+B22+B23+B24+B25</f>
        <v>78.2</v>
      </c>
      <c r="C20" s="3"/>
    </row>
    <row r="21" spans="1:3" ht="31.5">
      <c r="A21" s="20" t="s">
        <v>19</v>
      </c>
      <c r="B21" s="29">
        <v>0.5</v>
      </c>
      <c r="C21" s="3"/>
    </row>
    <row r="22" spans="1:3" ht="47.25">
      <c r="A22" s="20" t="s">
        <v>16</v>
      </c>
      <c r="B22" s="29">
        <v>1.3</v>
      </c>
      <c r="C22" s="8"/>
    </row>
    <row r="23" spans="1:3" ht="47.25">
      <c r="A23" s="20" t="s">
        <v>30</v>
      </c>
      <c r="B23" s="29">
        <v>25.1</v>
      </c>
      <c r="C23" s="3"/>
    </row>
    <row r="24" spans="1:3" ht="15.75">
      <c r="A24" s="20" t="s">
        <v>18</v>
      </c>
      <c r="B24" s="29">
        <v>26.5</v>
      </c>
      <c r="C24" s="3"/>
    </row>
    <row r="25" spans="1:3" ht="32.25" customHeight="1">
      <c r="A25" s="20" t="s">
        <v>17</v>
      </c>
      <c r="B25" s="29">
        <v>24.8</v>
      </c>
      <c r="C25" s="3"/>
    </row>
    <row r="26" spans="1:3" ht="31.5">
      <c r="A26" s="22" t="s">
        <v>10</v>
      </c>
      <c r="B26" s="28">
        <f>B27+B30+B34</f>
        <v>409.29999999999995</v>
      </c>
      <c r="C26" s="8"/>
    </row>
    <row r="27" spans="1:3" ht="31.5">
      <c r="A27" s="23" t="s">
        <v>50</v>
      </c>
      <c r="B27" s="29">
        <f>B28+B29</f>
        <v>35.5</v>
      </c>
      <c r="C27" s="8"/>
    </row>
    <row r="28" spans="1:3" ht="15.75">
      <c r="A28" s="17" t="s">
        <v>7</v>
      </c>
      <c r="B28" s="29">
        <v>28.4</v>
      </c>
      <c r="C28" s="8"/>
    </row>
    <row r="29" spans="1:3" ht="15.75">
      <c r="A29" s="17" t="s">
        <v>15</v>
      </c>
      <c r="B29" s="29">
        <v>7.1</v>
      </c>
      <c r="C29" s="8"/>
    </row>
    <row r="30" spans="1:4" ht="32.25" customHeight="1">
      <c r="A30" s="20" t="s">
        <v>20</v>
      </c>
      <c r="B30" s="29">
        <f>B31+B32+B33</f>
        <v>372.9</v>
      </c>
      <c r="C30" s="8"/>
      <c r="D30" s="5"/>
    </row>
    <row r="31" spans="1:3" ht="15.75">
      <c r="A31" s="17" t="s">
        <v>25</v>
      </c>
      <c r="B31" s="29">
        <v>343.9</v>
      </c>
      <c r="C31" s="3"/>
    </row>
    <row r="32" spans="1:3" ht="15.75">
      <c r="A32" s="17" t="s">
        <v>7</v>
      </c>
      <c r="B32" s="29">
        <v>17.3</v>
      </c>
      <c r="C32" s="3"/>
    </row>
    <row r="33" spans="1:3" ht="15.75">
      <c r="A33" s="17" t="s">
        <v>15</v>
      </c>
      <c r="B33" s="29">
        <v>11.7</v>
      </c>
      <c r="C33" s="3"/>
    </row>
    <row r="34" spans="1:3" ht="94.5">
      <c r="A34" s="17" t="s">
        <v>49</v>
      </c>
      <c r="B34" s="29">
        <v>0.9</v>
      </c>
      <c r="C34" s="3"/>
    </row>
    <row r="35" spans="1:3" ht="49.5" customHeight="1">
      <c r="A35" s="24" t="s">
        <v>11</v>
      </c>
      <c r="B35" s="28">
        <f>B36</f>
        <v>5.7</v>
      </c>
      <c r="C35" s="3"/>
    </row>
    <row r="36" spans="1:3" ht="33.75" customHeight="1">
      <c r="A36" s="15" t="s">
        <v>6</v>
      </c>
      <c r="B36" s="29">
        <f>B37+B38</f>
        <v>5.7</v>
      </c>
      <c r="C36" s="3"/>
    </row>
    <row r="37" spans="1:2" ht="15.75">
      <c r="A37" s="25" t="s">
        <v>7</v>
      </c>
      <c r="B37" s="29">
        <v>1.8</v>
      </c>
    </row>
    <row r="38" spans="1:2" ht="15.75">
      <c r="A38" s="15" t="s">
        <v>15</v>
      </c>
      <c r="B38" s="29">
        <v>3.9</v>
      </c>
    </row>
    <row r="39" spans="1:2" ht="31.5">
      <c r="A39" s="22" t="s">
        <v>12</v>
      </c>
      <c r="B39" s="11">
        <f>B40+B43+B46+B47+B50+B51+B55+B56+B57+B58+B59+B60+B61+B62+B63</f>
        <v>2186.5</v>
      </c>
    </row>
    <row r="40" spans="1:2" ht="31.5">
      <c r="A40" s="17" t="s">
        <v>21</v>
      </c>
      <c r="B40" s="16">
        <f>B41+B42</f>
        <v>17.4</v>
      </c>
    </row>
    <row r="41" spans="1:2" ht="15.75">
      <c r="A41" s="17" t="s">
        <v>7</v>
      </c>
      <c r="B41" s="16"/>
    </row>
    <row r="42" spans="1:2" ht="15.75">
      <c r="A42" s="17" t="s">
        <v>15</v>
      </c>
      <c r="B42" s="16">
        <v>17.4</v>
      </c>
    </row>
    <row r="43" spans="1:2" ht="47.25">
      <c r="A43" s="17" t="s">
        <v>22</v>
      </c>
      <c r="B43" s="16">
        <f>B44+B45</f>
        <v>47.4</v>
      </c>
    </row>
    <row r="44" spans="1:2" ht="15.75">
      <c r="A44" s="17" t="s">
        <v>7</v>
      </c>
      <c r="B44" s="16">
        <v>30</v>
      </c>
    </row>
    <row r="45" spans="1:2" ht="15.75">
      <c r="A45" s="17" t="s">
        <v>15</v>
      </c>
      <c r="B45" s="16">
        <v>17.4</v>
      </c>
    </row>
    <row r="46" spans="1:3" ht="15.75">
      <c r="A46" s="26" t="s">
        <v>23</v>
      </c>
      <c r="B46" s="16">
        <v>56</v>
      </c>
      <c r="C46" s="1"/>
    </row>
    <row r="47" spans="1:3" ht="15.75">
      <c r="A47" s="26" t="s">
        <v>37</v>
      </c>
      <c r="B47" s="16">
        <f>B48+B49</f>
        <v>73.8</v>
      </c>
      <c r="C47" s="1"/>
    </row>
    <row r="48" spans="1:3" ht="15.75">
      <c r="A48" s="17" t="s">
        <v>7</v>
      </c>
      <c r="B48" s="16">
        <v>62.7</v>
      </c>
      <c r="C48" s="1"/>
    </row>
    <row r="49" spans="1:3" ht="15.75">
      <c r="A49" s="17" t="s">
        <v>15</v>
      </c>
      <c r="B49" s="16">
        <v>11.1</v>
      </c>
      <c r="C49" s="1"/>
    </row>
    <row r="50" spans="1:2" ht="31.5">
      <c r="A50" s="17" t="s">
        <v>36</v>
      </c>
      <c r="B50" s="18">
        <v>596.2</v>
      </c>
    </row>
    <row r="51" spans="1:3" ht="63">
      <c r="A51" s="17" t="s">
        <v>24</v>
      </c>
      <c r="B51" s="18">
        <f>B52+B53+B54</f>
        <v>1175.1</v>
      </c>
      <c r="C51" s="4"/>
    </row>
    <row r="52" spans="1:3" ht="15.75">
      <c r="A52" s="17" t="s">
        <v>25</v>
      </c>
      <c r="B52" s="18">
        <v>587.6</v>
      </c>
      <c r="C52" s="4"/>
    </row>
    <row r="53" spans="1:3" ht="15.75">
      <c r="A53" s="17" t="s">
        <v>7</v>
      </c>
      <c r="B53" s="18">
        <v>470</v>
      </c>
      <c r="C53" s="4"/>
    </row>
    <row r="54" spans="1:3" ht="15.75">
      <c r="A54" s="17" t="s">
        <v>15</v>
      </c>
      <c r="B54" s="18">
        <v>117.5</v>
      </c>
      <c r="C54" s="4"/>
    </row>
    <row r="55" spans="1:2" ht="31.5">
      <c r="A55" s="17" t="s">
        <v>26</v>
      </c>
      <c r="B55" s="18">
        <v>5.1</v>
      </c>
    </row>
    <row r="56" spans="1:2" ht="63">
      <c r="A56" s="17" t="s">
        <v>27</v>
      </c>
      <c r="B56" s="18">
        <v>25</v>
      </c>
    </row>
    <row r="57" spans="1:2" ht="15.75">
      <c r="A57" s="17" t="s">
        <v>28</v>
      </c>
      <c r="B57" s="18">
        <v>11.9</v>
      </c>
    </row>
    <row r="58" spans="1:2" ht="15.75">
      <c r="A58" s="17" t="s">
        <v>38</v>
      </c>
      <c r="B58" s="18">
        <v>18.5</v>
      </c>
    </row>
    <row r="59" spans="1:2" ht="31.5">
      <c r="A59" s="17" t="s">
        <v>39</v>
      </c>
      <c r="B59" s="18">
        <v>0.3</v>
      </c>
    </row>
    <row r="60" spans="1:2" ht="15.75">
      <c r="A60" s="27" t="s">
        <v>40</v>
      </c>
      <c r="B60" s="18">
        <v>50</v>
      </c>
    </row>
    <row r="61" spans="1:2" ht="15.75">
      <c r="A61" s="27" t="s">
        <v>43</v>
      </c>
      <c r="B61" s="18">
        <v>0.5</v>
      </c>
    </row>
    <row r="62" spans="1:2" ht="31.5">
      <c r="A62" s="27" t="s">
        <v>44</v>
      </c>
      <c r="B62" s="18">
        <v>8</v>
      </c>
    </row>
    <row r="63" spans="1:2" ht="31.5">
      <c r="A63" s="27" t="s">
        <v>45</v>
      </c>
      <c r="B63" s="18">
        <f>B64+B65</f>
        <v>101.3</v>
      </c>
    </row>
    <row r="64" spans="1:2" ht="15.75">
      <c r="A64" s="17" t="s">
        <v>25</v>
      </c>
      <c r="B64" s="18">
        <v>100</v>
      </c>
    </row>
    <row r="65" spans="1:2" ht="15.75">
      <c r="A65" s="17" t="s">
        <v>15</v>
      </c>
      <c r="B65" s="18">
        <v>1.3</v>
      </c>
    </row>
    <row r="66" spans="1:2" ht="31.5">
      <c r="A66" s="22" t="s">
        <v>14</v>
      </c>
      <c r="B66" s="30">
        <f>B67+B68+B69+B70+B71+B72</f>
        <v>47.39999999999999</v>
      </c>
    </row>
    <row r="67" spans="1:2" ht="32.25" customHeight="1">
      <c r="A67" s="17" t="s">
        <v>35</v>
      </c>
      <c r="B67" s="18">
        <v>2.8</v>
      </c>
    </row>
    <row r="68" spans="1:2" ht="15.75">
      <c r="A68" s="17" t="s">
        <v>29</v>
      </c>
      <c r="B68" s="18">
        <v>2.1</v>
      </c>
    </row>
    <row r="69" spans="1:2" ht="15.75">
      <c r="A69" s="17" t="s">
        <v>31</v>
      </c>
      <c r="B69" s="18">
        <v>5.6</v>
      </c>
    </row>
    <row r="70" spans="1:2" ht="31.5">
      <c r="A70" s="17" t="s">
        <v>32</v>
      </c>
      <c r="B70" s="18">
        <v>6.4</v>
      </c>
    </row>
    <row r="71" spans="1:2" ht="15.75">
      <c r="A71" s="17" t="s">
        <v>4</v>
      </c>
      <c r="B71" s="18">
        <v>19.7</v>
      </c>
    </row>
    <row r="72" spans="1:2" ht="15.75">
      <c r="A72" s="17" t="s">
        <v>5</v>
      </c>
      <c r="B72" s="18">
        <v>10.8</v>
      </c>
    </row>
    <row r="73" spans="1:2" ht="31.5">
      <c r="A73" s="22" t="s">
        <v>13</v>
      </c>
      <c r="B73" s="30">
        <f>B74+B75</f>
        <v>24.5</v>
      </c>
    </row>
    <row r="74" spans="1:2" ht="47.25">
      <c r="A74" s="17" t="s">
        <v>33</v>
      </c>
      <c r="B74" s="18">
        <v>2.1</v>
      </c>
    </row>
    <row r="75" spans="1:2" ht="15.75">
      <c r="A75" s="17" t="s">
        <v>34</v>
      </c>
      <c r="B75" s="18">
        <v>22.4</v>
      </c>
    </row>
    <row r="76" spans="1:2" ht="31.5">
      <c r="A76" s="22" t="s">
        <v>46</v>
      </c>
      <c r="B76" s="30">
        <f>B77+B78</f>
        <v>17</v>
      </c>
    </row>
    <row r="77" spans="1:2" ht="22.5" customHeight="1">
      <c r="A77" s="17" t="s">
        <v>47</v>
      </c>
      <c r="B77" s="18">
        <v>7</v>
      </c>
    </row>
    <row r="78" spans="1:2" ht="31.5">
      <c r="A78" s="17" t="s">
        <v>48</v>
      </c>
      <c r="B78" s="18">
        <v>10</v>
      </c>
    </row>
  </sheetData>
  <sheetProtection/>
  <mergeCells count="1">
    <mergeCell ref="A2:B2"/>
  </mergeCells>
  <printOptions/>
  <pageMargins left="1.1023622047244095" right="0" top="0.5905511811023623" bottom="0.5905511811023623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2015-10-12T06:35:46Z</cp:lastPrinted>
  <dcterms:created xsi:type="dcterms:W3CDTF">2006-09-16T00:00:00Z</dcterms:created>
  <dcterms:modified xsi:type="dcterms:W3CDTF">2020-07-23T14:30:08Z</dcterms:modified>
  <cp:category/>
  <cp:version/>
  <cp:contentType/>
  <cp:contentStatus/>
</cp:coreProperties>
</file>