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520" windowHeight="8244"/>
  </bookViews>
  <sheets>
    <sheet name="01.04.2020" sheetId="2" r:id="rId1"/>
  </sheets>
  <definedNames>
    <definedName name="_xlnm.Print_Area" localSheetId="0">'01.04.2020'!$A$1:$C$100</definedName>
  </definedNames>
  <calcPr calcId="145621"/>
</workbook>
</file>

<file path=xl/calcChain.xml><?xml version="1.0" encoding="utf-8"?>
<calcChain xmlns="http://schemas.openxmlformats.org/spreadsheetml/2006/main">
  <c r="C18" i="2" l="1"/>
  <c r="C7" i="2"/>
  <c r="C23" i="2"/>
  <c r="C26" i="2"/>
  <c r="C19" i="2"/>
  <c r="C15" i="2" l="1"/>
  <c r="C85" i="2"/>
  <c r="C66" i="2"/>
  <c r="C52" i="2" s="1"/>
  <c r="C49" i="2"/>
  <c r="C38" i="2"/>
  <c r="C95" i="2"/>
  <c r="C78" i="2"/>
  <c r="C100" i="2" l="1"/>
</calcChain>
</file>

<file path=xl/sharedStrings.xml><?xml version="1.0" encoding="utf-8"?>
<sst xmlns="http://schemas.openxmlformats.org/spreadsheetml/2006/main" count="107" uniqueCount="98">
  <si>
    <t>1.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</si>
  <si>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</si>
  <si>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>2.</t>
  </si>
  <si>
    <t>3.</t>
  </si>
  <si>
    <t>4.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</si>
  <si>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</si>
  <si>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t>5.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</si>
  <si>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</si>
  <si>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6.</t>
  </si>
  <si>
    <t>7.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</si>
  <si>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</si>
  <si>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</si>
  <si>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</si>
  <si>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</si>
  <si>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</si>
  <si>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>8.</t>
  </si>
  <si>
    <t>Наименование расходов</t>
  </si>
  <si>
    <t>Субсидии на 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</si>
  <si>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№               п/п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</si>
  <si>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</si>
  <si>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</si>
  <si>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</si>
  <si>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</si>
  <si>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</si>
  <si>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</si>
  <si>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ИТОГО</t>
  </si>
  <si>
    <t>ОБЩЕГОСУДАРСТВЕННЫЕ  ВОПРОСЫ</t>
  </si>
  <si>
    <t>Сумма                                         (млн. рублей)</t>
  </si>
  <si>
    <t>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</si>
  <si>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</si>
  <si>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</si>
  <si>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</si>
  <si>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</si>
  <si>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Субсидии бюджетам городских округов на реализацию мероприятий в области информатизации
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</si>
  <si>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(в части проведения Всероссийской переписи населения 2020 года) 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</si>
  <si>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</si>
  <si>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Субсидии бюджетам городских округов на проектирование, строительство и реконструкцию автомобильных дорог общего пользования местного значения в границах городского округа, на которых релизуются или планируются к реализации крупные, особо важные для социально-экономического развития Чувашской Республики проекты
</t>
  </si>
  <si>
    <t>в том числе:</t>
  </si>
  <si>
    <t xml:space="preserve">Строительство третьего транспортного полукольца 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</si>
  <si>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</si>
  <si>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на строительство объекта "Автомобильная дорога № 1 в микрорайоне № 2 жилого района "Новый город" г.Чебоксары"</t>
  </si>
  <si>
    <t>Субсидии на строительство объекта "Автомобильная дорога по улице Новогородская в микрорайоне № 2 жилого района "Новый город" г.Чебоксары"</t>
  </si>
  <si>
    <t>Субсидии бюджетам муниципальных районов и бюджетам городских округов  на строительство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</si>
  <si>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</si>
  <si>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Субсидии бюджетам муниципальных районов и бюджетам городских округов на строительство водопровода от повысительной насосной станции Северо-Западного района г. Чебоксары до д. Чандрово Чувашской Республики </t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</si>
  <si>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</si>
  <si>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t>Субсидии на 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</si>
  <si>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</si>
  <si>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 xml:space="preserve">Субсидии бюджетам городских округов на укрепление материально-технической базы муниципальных образовательных организаций  в рамках реализации мероприятий по созданию новых мест в общеобразовательных организациях </t>
  </si>
  <si>
    <t>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</si>
  <si>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
</t>
  </si>
  <si>
    <t>Субсидии бюджетам муниципальных районов и бюджетам городских округов на укрепление материально-технической базы муниципальных детских школ искусств</t>
  </si>
  <si>
    <t>Строительство ДДУ - всего:</t>
  </si>
  <si>
    <t>Субсидии на строительство объекта "Детский сад на 110 мест в 14 мкр.  в НЮР г.Чебоксары"</t>
  </si>
  <si>
    <t xml:space="preserve"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 </t>
  </si>
  <si>
    <t>Субсидии на строительство объекта "Дошкольное образовательное учреждение на 250 мест  поз.27 в мкрорайоне "Университетский-2" г.Чебоксары (II очередь)"</t>
  </si>
  <si>
    <t>Субсидии на строительство объекта "Средняя общеобразовательная школа на 1600 ученических мест поз. 1.34 в микрорайоне № 1 жилого района "Новый город" г.Чебоксары</t>
  </si>
  <si>
    <t>КУЛЬТУРА, КИНЕМАТОГРАФИЯ</t>
  </si>
  <si>
    <t xml:space="preserve">Субсидии бюджетам муниципальных районов и бюджетам городских округов на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</si>
  <si>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</si>
  <si>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библиотек
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</si>
  <si>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</si>
  <si>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за исключением вопросов, решение которых отнесено к    ведению Российской Федерации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</si>
  <si>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</si>
  <si>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>в том числе из:</t>
  </si>
  <si>
    <t>Субсидии на ремонт, капитальный ремонт, разметку дорог, ремонт тротуаров и устройство освещения</t>
  </si>
  <si>
    <t>Субсидии на строительство и реконструкцию автомобильных дорог</t>
  </si>
  <si>
    <t>Реконструкция автомобильной дороги по просп. И.Яковлева от Канашского шоссе до кольца просп. 9-ой Пятилетки г. Чебоксары (Автомобильная дорога от ул. Кукшумская до ул. Ашмарина – 1 этап. Автомобильная дорога от ул. Ашмарина до примыкания к Канашскому шоссе – 2 этап. Автомобильная дорога от кольца просп. 9-ой Пятилетки до ул. Кукшумская – 3 этап)</t>
  </si>
  <si>
    <t>Реконструкция автомобильной дороги по ул. Гражданская (от кольца по ул. Гражданская до ул. Социалистическая)</t>
  </si>
  <si>
    <t xml:space="preserve">Субсидии на строительство автодорог по улицам № 1, 2, 3, 4, 5 в микрорайоне "Университетский-2" СЗР г. Чебоксары </t>
  </si>
  <si>
    <t>Субсидии на строительство автодороги к Административно-развлекательному комплексу города Чебоксары</t>
  </si>
  <si>
    <t>Субсидии бюджетам городских округов на реализацию проектов развития общественной инфрастуктуры, основанных на местных инициативах</t>
  </si>
  <si>
    <t>Иные межбюджетные трансферты бюджетам городсих округов в целях внедрения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человек, в рамках федерального проекта "Общесистемные меры развития дорожного хозяйства" государственной программы Российской Федерации "Развитие транспортной системы"</t>
  </si>
  <si>
    <t xml:space="preserve"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 
</t>
  </si>
  <si>
    <t>Субсидии на строительство внутрипоселковых газораспределительных сетей по адресу: Чувашская Республика, Чебоксарский городской округ, пос. Сосновка, мкр. Октябрьский</t>
  </si>
  <si>
    <t>Субсидии на строительство на строительство внутрипоселковых газораспределительных сетей в пос. Сосновка</t>
  </si>
  <si>
    <t>Субсидии бюджетам муниципальных районов и городских округов на реализацию комплекса мероприятий по благоустройству дворовых территорий и тротуаров на 2020 год</t>
  </si>
  <si>
    <t xml:space="preserve">Субсидии бюджетам муниципальных районов и городских округов на реализацию мероприятий по благоустройству населенных пунктов в рамках празднования 100-летия образования Чувашской автономной области </t>
  </si>
  <si>
    <t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ДДУ)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</si>
  <si>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СОШ) 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</si>
  <si>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прочих муниципальных образовательных организаций)
</t>
  </si>
  <si>
    <t xml:space="preserve">Субсидии муниципальных районов и бюджетам городских округов на приобретение музыкальных инструментов, оборудования и материалов для детских школ искусств в рамках поддержки отрасли культура </t>
  </si>
  <si>
    <t>Субсидии бюджетам городских округов на государственную поддержку некоммерческих организаций в целях оказания психолого-педагогической, методической и консультативной помощи гражданам, имеющим детей</t>
  </si>
  <si>
    <t>Субсидии бюджетам городских округов на реализацию мероприятий по благоустройству зданий  муниципальных общеобразовательных организаций в целях соблюдения требований к воздушно-тепловому  режиму, водоснабжению и канализации</t>
  </si>
  <si>
    <t>Субсидии бюджетам муниципальных районов и бюджетам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</si>
  <si>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бюджетам муниципальных районов и бюджетам городских округов на реализацию вопросов местного значения в сфереобразования, физической культуры и спорта</t>
  </si>
  <si>
    <t>Субсидии на строительство объекта "Дошкольное образовательное учреждение на 240 мест мкр. "Благовещенский" г. Чебоксары</t>
  </si>
  <si>
    <t>Субсидии на строительство объекта "Дошкольное образовательное учреждение на 160 мест мкр. "Альгешево" г. Чебоксары</t>
  </si>
  <si>
    <t>Субсидии на строительство объекта "Дошкольное образовательное учреждение на 110 мест с ясельными группами поз. 29 в микрорайоне "Солнечный-4" (1 этап) г. Чебоксары</t>
  </si>
  <si>
    <t>Субсидии на строительство общеобразовательной школы поз. 37 в мкр. 3 района "Садовый" г. Чебоксары Чувашской Республики</t>
  </si>
  <si>
    <t>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</si>
  <si>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 xml:space="preserve">Субвенции бюджетам муниципальных районов и бюджетам городских округов для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оставшихся без попечения родителей, лиц из числа детей-сирот и детей, оставшихся без попечения родителей
</t>
  </si>
  <si>
    <t>9.</t>
  </si>
  <si>
    <t>ФИЗКУЛЬТУРА И СПОРТ</t>
  </si>
  <si>
    <t>Реконструкция футбольного поля МБУДО "ДЮСШ "Энергия" в г.Чебоксары Чувашской Республики</t>
  </si>
  <si>
    <t xml:space="preserve">Субсидии бюджетам городских округов на организацию и проведение  официальных спортивных мероприятий, обеспечение участия спортсменов, спортсменов-инвалидов и сборных команд Чувашской Республики в окружных, всероссийских и международных соревнованиях </t>
  </si>
  <si>
    <t>Субсидии  бюджетам муниципальных районов и бюджетам городских округов на укрепление материально-технической базы муниципальных учреждений в сфере физической культуры и спорту (в части проведения капитального и текущего ремонта)</t>
  </si>
  <si>
    <t xml:space="preserve">Расшифровка плановых назначений по субсидиям, субвенциям, иным межбюджетным трансфертам на 01.04.2020 года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</si>
</sst>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2" fillId="2" borderId="1" xfId="1" applyFont="1" applyFill="1" applyBorder="1" applyAlignment="1">
      <alignment horizontal="justify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49" fontId="2" fillId="2" borderId="1" xfId="1" applyNumberFormat="1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justify" vertical="top" wrapText="1"/>
    </xf>
    <xf numFmtId="49" fontId="1" fillId="2" borderId="1" xfId="2" applyNumberFormat="1" applyFont="1" applyFill="1" applyBorder="1" applyAlignment="1">
      <alignment horizontal="justify" vertical="top" wrapText="1"/>
    </xf>
    <xf numFmtId="164" fontId="1" fillId="2" borderId="1" xfId="1" applyNumberFormat="1" applyFont="1" applyFill="1" applyBorder="1" applyAlignment="1">
      <alignment horizontal="right" vertical="top" wrapText="1"/>
    </xf>
    <xf numFmtId="49" fontId="1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49" fontId="2" fillId="2" borderId="1" xfId="2" applyNumberFormat="1" applyFont="1" applyFill="1" applyBorder="1" applyAlignment="1">
      <alignment horizontal="justify" vertical="top" wrapText="1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/>
    </xf>
    <xf numFmtId="0" fontId="1" fillId="2" borderId="1" xfId="2" applyNumberFormat="1" applyFont="1" applyFill="1" applyBorder="1" applyAlignment="1">
      <alignment horizontal="justify" vertical="top" wrapText="1"/>
    </xf>
    <xf numFmtId="164" fontId="7" fillId="2" borderId="1" xfId="2" applyNumberFormat="1" applyFont="1" applyFill="1" applyBorder="1" applyAlignment="1">
      <alignment horizontal="right" vertical="top" wrapText="1"/>
    </xf>
    <xf numFmtId="0" fontId="1" fillId="2" borderId="1" xfId="1" applyFont="1" applyFill="1" applyBorder="1" applyAlignment="1">
      <alignment horizontal="left" vertical="center" wrapText="1" indent="2"/>
    </xf>
    <xf numFmtId="49" fontId="1" fillId="2" borderId="1" xfId="2" applyNumberFormat="1" applyFont="1" applyFill="1" applyBorder="1" applyAlignment="1">
      <alignment horizontal="left" vertical="top" wrapText="1" indent="2"/>
    </xf>
    <xf numFmtId="164" fontId="1" fillId="2" borderId="1" xfId="1" applyNumberFormat="1" applyFont="1" applyFill="1" applyBorder="1" applyAlignment="1">
      <alignment horizontal="right" vertical="top"/>
    </xf>
    <xf numFmtId="164" fontId="6" fillId="2" borderId="1" xfId="2" applyNumberFormat="1" applyFont="1" applyFill="1" applyBorder="1" applyAlignment="1">
      <alignment horizontal="right" vertical="top" wrapText="1"/>
    </xf>
    <xf numFmtId="164" fontId="7" fillId="2" borderId="1" xfId="1" applyNumberFormat="1" applyFont="1" applyFill="1" applyBorder="1" applyAlignment="1">
      <alignment horizontal="right" vertical="top" wrapText="1"/>
    </xf>
    <xf numFmtId="164" fontId="6" fillId="2" borderId="1" xfId="1" applyNumberFormat="1" applyFont="1" applyFill="1" applyBorder="1" applyAlignment="1">
      <alignment horizontal="right" vertical="top" wrapText="1"/>
    </xf>
    <xf numFmtId="49" fontId="1" fillId="2" borderId="1" xfId="2" applyNumberFormat="1" applyFont="1" applyFill="1" applyBorder="1" applyAlignment="1">
      <alignment horizontal="left" vertical="center" wrapText="1" indent="2"/>
    </xf>
    <xf numFmtId="49" fontId="2" fillId="2" borderId="1" xfId="2" applyNumberFormat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horizontal="justify" vertical="center"/>
    </xf>
    <xf numFmtId="164" fontId="7" fillId="2" borderId="1" xfId="0" applyNumberFormat="1" applyFont="1" applyFill="1" applyBorder="1"/>
    <xf numFmtId="0" fontId="6" fillId="2" borderId="1" xfId="0" applyFont="1" applyFill="1" applyBorder="1" applyAlignment="1">
      <alignment horizontal="left" vertical="top" wrapText="1" indent="6"/>
    </xf>
    <xf numFmtId="0" fontId="6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</cellXfs>
  <cellStyles count="4">
    <cellStyle name="Обычный" xfId="0" builtinId="0"/>
    <cellStyle name="Обычный 2" xfId="1"/>
    <cellStyle name="Финансовый 2" xfId="2"/>
    <cellStyle name="Финансовый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abSelected="1" view="pageBreakPreview" zoomScale="75" zoomScaleNormal="70" zoomScaleSheetLayoutView="75" workbookViewId="0">
      <selection activeCell="B9" sqref="B9"/>
    </sheetView>
  </sheetViews>
  <sheetFormatPr defaultColWidth="9.21875" defaultRowHeight="15" x14ac:dyDescent="0.25"/>
  <cols>
    <col min="1" max="1" width="6.77734375" style="1" customWidth="1"/>
    <col min="2" max="2" width="86" style="1" customWidth="1"/>
    <col min="3" max="3" width="15.77734375" style="1" customWidth="1"/>
    <col min="4" max="4" width="10.77734375" style="1" customWidth="1"/>
    <col min="5" max="16384" width="9.21875" style="1"/>
  </cols>
  <sheetData>
    <row r="1" spans="1:3" ht="33.450000000000003" customHeight="1" x14ac:dyDescent="0.25">
      <c r="A1" s="15"/>
      <c r="B1" s="15"/>
      <c r="C1" s="15"/>
    </row>
    <row r="2" spans="1:3" ht="36.450000000000003" customHeight="1" x14ac:dyDescent="0.25">
      <c r="A2" s="32" t="s">
        <v>97</v>
      </c>
      <c r="B2" s="32"/>
      <c r="C2" s="32"/>
    </row>
    <row r="3" spans="1:3" ht="9" customHeight="1" x14ac:dyDescent="0.25">
      <c r="A3" s="32"/>
      <c r="B3" s="32"/>
      <c r="C3" s="32"/>
    </row>
    <row r="4" spans="1:3" ht="15.6" x14ac:dyDescent="0.25">
      <c r="A4" s="16"/>
      <c r="B4" s="16"/>
      <c r="C4" s="16"/>
    </row>
    <row r="5" spans="1:3" ht="39.75" customHeight="1" x14ac:dyDescent="0.25">
      <c r="A5" s="10" t="s">
        <v>18</v>
      </c>
      <c r="B5" s="11" t="s">
        <v>16</v>
      </c>
      <c r="C5" s="11" t="s">
        <v>27</v>
      </c>
    </row>
    <row r="6" spans="1:3" ht="15.6" x14ac:dyDescent="0.3">
      <c r="A6" s="12">
        <v>1</v>
      </c>
      <c r="B6" s="13">
        <v>2</v>
      </c>
      <c r="C6" s="13">
        <v>3</v>
      </c>
    </row>
    <row r="7" spans="1:3" ht="15.6" x14ac:dyDescent="0.25">
      <c r="A7" s="4" t="s">
        <v>0</v>
      </c>
      <c r="B7" s="9" t="s">
        <v>26</v>
      </c>
      <c r="C7" s="3">
        <f>C8+C9+C10+C11+C12+C13+C14</f>
        <v>39.4</v>
      </c>
    </row>
    <row r="8" spans="1:3" ht="76.05" customHeight="1" x14ac:dyDescent="0.25">
      <c r="A8" s="4"/>
      <c r="B8" s="5" t="s">
        <v>29</v>
      </c>
      <c r="C8" s="17">
        <v>0.2</v>
      </c>
    </row>
    <row r="9" spans="1:3" ht="72.45" customHeight="1" x14ac:dyDescent="0.25">
      <c r="A9" s="4"/>
      <c r="B9" s="5" t="s">
        <v>30</v>
      </c>
      <c r="C9" s="7">
        <v>4.3</v>
      </c>
    </row>
    <row r="10" spans="1:3" ht="142.5" customHeight="1" x14ac:dyDescent="0.25">
      <c r="A10" s="4"/>
      <c r="B10" s="5" t="s">
        <v>1</v>
      </c>
      <c r="C10" s="25">
        <v>0.1</v>
      </c>
    </row>
    <row r="11" spans="1:3" ht="57.45" customHeight="1" x14ac:dyDescent="0.25">
      <c r="A11" s="4"/>
      <c r="B11" s="5" t="s">
        <v>31</v>
      </c>
      <c r="C11" s="25">
        <v>10.199999999999999</v>
      </c>
    </row>
    <row r="12" spans="1:3" ht="93" customHeight="1" x14ac:dyDescent="0.25">
      <c r="A12" s="4"/>
      <c r="B12" s="18" t="s">
        <v>32</v>
      </c>
      <c r="C12" s="7">
        <v>0.2</v>
      </c>
    </row>
    <row r="13" spans="1:3" ht="44.55" customHeight="1" x14ac:dyDescent="0.25">
      <c r="A13" s="8"/>
      <c r="B13" s="6" t="s">
        <v>33</v>
      </c>
      <c r="C13" s="7">
        <v>21.2</v>
      </c>
    </row>
    <row r="14" spans="1:3" ht="67.5" customHeight="1" x14ac:dyDescent="0.25">
      <c r="A14" s="8"/>
      <c r="B14" s="5" t="s">
        <v>34</v>
      </c>
      <c r="C14" s="7">
        <v>3.2</v>
      </c>
    </row>
    <row r="15" spans="1:3" ht="37.049999999999997" customHeight="1" x14ac:dyDescent="0.25">
      <c r="A15" s="4" t="s">
        <v>2</v>
      </c>
      <c r="B15" s="2" t="s">
        <v>19</v>
      </c>
      <c r="C15" s="19">
        <f>C16+C17</f>
        <v>14.5</v>
      </c>
    </row>
    <row r="16" spans="1:3" ht="55.95" customHeight="1" x14ac:dyDescent="0.25">
      <c r="A16" s="4"/>
      <c r="B16" s="5" t="s">
        <v>35</v>
      </c>
      <c r="C16" s="7">
        <v>14.2</v>
      </c>
    </row>
    <row r="17" spans="1:3" ht="45.45" customHeight="1" x14ac:dyDescent="0.25">
      <c r="A17" s="8"/>
      <c r="B17" s="6" t="s">
        <v>33</v>
      </c>
      <c r="C17" s="7">
        <v>0.3</v>
      </c>
    </row>
    <row r="18" spans="1:3" ht="22.5" customHeight="1" x14ac:dyDescent="0.25">
      <c r="A18" s="4" t="s">
        <v>3</v>
      </c>
      <c r="B18" s="2" t="s">
        <v>20</v>
      </c>
      <c r="C18" s="3">
        <f>C19+C22+C23+C30+C31+C32+C33+C34+C35+C36+C37</f>
        <v>1709.2</v>
      </c>
    </row>
    <row r="19" spans="1:3" ht="68.55" customHeight="1" x14ac:dyDescent="0.25">
      <c r="A19" s="4"/>
      <c r="B19" s="5" t="s">
        <v>36</v>
      </c>
      <c r="C19" s="7">
        <f>C21</f>
        <v>62.7</v>
      </c>
    </row>
    <row r="20" spans="1:3" ht="18.45" customHeight="1" x14ac:dyDescent="0.25">
      <c r="A20" s="4"/>
      <c r="B20" s="20" t="s">
        <v>37</v>
      </c>
      <c r="C20" s="17"/>
    </row>
    <row r="21" spans="1:3" ht="25.95" customHeight="1" x14ac:dyDescent="0.25">
      <c r="A21" s="4"/>
      <c r="B21" s="21" t="s">
        <v>38</v>
      </c>
      <c r="C21" s="7">
        <v>62.7</v>
      </c>
    </row>
    <row r="22" spans="1:3" ht="58.05" customHeight="1" x14ac:dyDescent="0.25">
      <c r="A22" s="4"/>
      <c r="B22" s="6" t="s">
        <v>39</v>
      </c>
      <c r="C22" s="22">
        <v>30</v>
      </c>
    </row>
    <row r="23" spans="1:3" ht="73.95" customHeight="1" x14ac:dyDescent="0.25">
      <c r="A23" s="4"/>
      <c r="B23" s="18" t="s">
        <v>28</v>
      </c>
      <c r="C23" s="22">
        <f>C25+C26</f>
        <v>1057.5999999999999</v>
      </c>
    </row>
    <row r="24" spans="1:3" ht="22.05" customHeight="1" x14ac:dyDescent="0.25">
      <c r="A24" s="4"/>
      <c r="B24" s="26" t="s">
        <v>37</v>
      </c>
      <c r="C24" s="17"/>
    </row>
    <row r="25" spans="1:3" ht="44.55" customHeight="1" x14ac:dyDescent="0.25">
      <c r="A25" s="4"/>
      <c r="B25" s="21" t="s">
        <v>65</v>
      </c>
      <c r="C25" s="22">
        <v>530.6</v>
      </c>
    </row>
    <row r="26" spans="1:3" ht="28.5" customHeight="1" x14ac:dyDescent="0.25">
      <c r="A26" s="4"/>
      <c r="B26" s="21" t="s">
        <v>66</v>
      </c>
      <c r="C26" s="7">
        <f>C28+C29</f>
        <v>527</v>
      </c>
    </row>
    <row r="27" spans="1:3" ht="16.05" customHeight="1" x14ac:dyDescent="0.25">
      <c r="A27" s="4"/>
      <c r="B27" s="26" t="s">
        <v>64</v>
      </c>
      <c r="C27" s="17"/>
    </row>
    <row r="28" spans="1:3" ht="83.55" customHeight="1" x14ac:dyDescent="0.25">
      <c r="A28" s="4"/>
      <c r="B28" s="30" t="s">
        <v>67</v>
      </c>
      <c r="C28" s="7">
        <v>347</v>
      </c>
    </row>
    <row r="29" spans="1:3" ht="38.549999999999997" customHeight="1" x14ac:dyDescent="0.25">
      <c r="A29" s="4"/>
      <c r="B29" s="30" t="s">
        <v>68</v>
      </c>
      <c r="C29" s="7">
        <v>180</v>
      </c>
    </row>
    <row r="30" spans="1:3" ht="37.5" customHeight="1" x14ac:dyDescent="0.25">
      <c r="A30" s="4"/>
      <c r="B30" s="31" t="s">
        <v>69</v>
      </c>
      <c r="C30" s="7">
        <v>2</v>
      </c>
    </row>
    <row r="31" spans="1:3" ht="35.549999999999997" customHeight="1" x14ac:dyDescent="0.25">
      <c r="A31" s="4"/>
      <c r="B31" s="6" t="s">
        <v>40</v>
      </c>
      <c r="C31" s="22">
        <v>22.9</v>
      </c>
    </row>
    <row r="32" spans="1:3" ht="39" customHeight="1" x14ac:dyDescent="0.25">
      <c r="A32" s="4"/>
      <c r="B32" s="6" t="s">
        <v>41</v>
      </c>
      <c r="C32" s="22">
        <v>53.8</v>
      </c>
    </row>
    <row r="33" spans="1:3" ht="37.049999999999997" customHeight="1" x14ac:dyDescent="0.25">
      <c r="A33" s="4"/>
      <c r="B33" s="6" t="s">
        <v>70</v>
      </c>
      <c r="C33" s="22">
        <v>28.4</v>
      </c>
    </row>
    <row r="34" spans="1:3" ht="73.95" customHeight="1" x14ac:dyDescent="0.25">
      <c r="A34" s="4"/>
      <c r="B34" s="18" t="s">
        <v>42</v>
      </c>
      <c r="C34" s="22">
        <v>349.6</v>
      </c>
    </row>
    <row r="35" spans="1:3" ht="101.55" customHeight="1" x14ac:dyDescent="0.25">
      <c r="A35" s="8"/>
      <c r="B35" s="18" t="s">
        <v>43</v>
      </c>
      <c r="C35" s="22">
        <v>1.8</v>
      </c>
    </row>
    <row r="36" spans="1:3" ht="38.549999999999997" customHeight="1" x14ac:dyDescent="0.25">
      <c r="A36" s="8"/>
      <c r="B36" s="6" t="s">
        <v>71</v>
      </c>
      <c r="C36" s="7">
        <v>0.4</v>
      </c>
    </row>
    <row r="37" spans="1:3" ht="99" customHeight="1" x14ac:dyDescent="0.25">
      <c r="A37" s="8"/>
      <c r="B37" s="6" t="s">
        <v>72</v>
      </c>
      <c r="C37" s="7">
        <v>100</v>
      </c>
    </row>
    <row r="38" spans="1:3" ht="22.95" customHeight="1" x14ac:dyDescent="0.25">
      <c r="A38" s="4" t="s">
        <v>4</v>
      </c>
      <c r="B38" s="9" t="s">
        <v>21</v>
      </c>
      <c r="C38" s="19">
        <f>C39+C40+C41+C42+C43+C44+C45+C46+C47+C48</f>
        <v>571.01</v>
      </c>
    </row>
    <row r="39" spans="1:3" ht="140.4" x14ac:dyDescent="0.25">
      <c r="A39" s="4"/>
      <c r="B39" s="5" t="s">
        <v>73</v>
      </c>
      <c r="C39" s="7">
        <v>52</v>
      </c>
    </row>
    <row r="40" spans="1:3" ht="31.2" x14ac:dyDescent="0.25">
      <c r="A40" s="8"/>
      <c r="B40" s="6" t="s">
        <v>71</v>
      </c>
      <c r="C40" s="7">
        <v>0.7</v>
      </c>
    </row>
    <row r="41" spans="1:3" ht="89.55" customHeight="1" x14ac:dyDescent="0.25">
      <c r="A41" s="4"/>
      <c r="B41" s="18" t="s">
        <v>5</v>
      </c>
      <c r="C41" s="7">
        <v>0.01</v>
      </c>
    </row>
    <row r="42" spans="1:3" ht="56.55" customHeight="1" x14ac:dyDescent="0.25">
      <c r="A42" s="8"/>
      <c r="B42" s="6" t="s">
        <v>44</v>
      </c>
      <c r="C42" s="7">
        <v>0.3</v>
      </c>
    </row>
    <row r="43" spans="1:3" ht="46.8" x14ac:dyDescent="0.25">
      <c r="A43" s="8"/>
      <c r="B43" s="6" t="s">
        <v>45</v>
      </c>
      <c r="C43" s="7">
        <v>145.4</v>
      </c>
    </row>
    <row r="44" spans="1:3" ht="46.8" x14ac:dyDescent="0.25">
      <c r="A44" s="8"/>
      <c r="B44" s="6" t="s">
        <v>74</v>
      </c>
      <c r="C44" s="7">
        <v>4.5999999999999996</v>
      </c>
    </row>
    <row r="45" spans="1:3" ht="39" customHeight="1" x14ac:dyDescent="0.25">
      <c r="A45" s="8"/>
      <c r="B45" s="6" t="s">
        <v>75</v>
      </c>
      <c r="C45" s="7">
        <v>41.3</v>
      </c>
    </row>
    <row r="46" spans="1:3" ht="51" customHeight="1" x14ac:dyDescent="0.25">
      <c r="A46" s="8"/>
      <c r="B46" s="6" t="s">
        <v>76</v>
      </c>
      <c r="C46" s="7">
        <v>300</v>
      </c>
    </row>
    <row r="47" spans="1:3" ht="52.05" customHeight="1" x14ac:dyDescent="0.25">
      <c r="A47" s="8"/>
      <c r="B47" s="6" t="s">
        <v>77</v>
      </c>
      <c r="C47" s="7">
        <v>25</v>
      </c>
    </row>
    <row r="48" spans="1:3" ht="46.8" x14ac:dyDescent="0.25">
      <c r="A48" s="8"/>
      <c r="B48" s="6" t="s">
        <v>33</v>
      </c>
      <c r="C48" s="7">
        <v>1.7</v>
      </c>
    </row>
    <row r="49" spans="1:3" ht="21.45" customHeight="1" x14ac:dyDescent="0.25">
      <c r="A49" s="4" t="s">
        <v>6</v>
      </c>
      <c r="B49" s="14" t="s">
        <v>22</v>
      </c>
      <c r="C49" s="3">
        <f>C50+C51</f>
        <v>164.5</v>
      </c>
    </row>
    <row r="50" spans="1:3" ht="51" customHeight="1" x14ac:dyDescent="0.25">
      <c r="A50" s="8"/>
      <c r="B50" s="6" t="s">
        <v>17</v>
      </c>
      <c r="C50" s="22">
        <v>138.6</v>
      </c>
    </row>
    <row r="51" spans="1:3" ht="52.5" customHeight="1" x14ac:dyDescent="0.25">
      <c r="A51" s="8"/>
      <c r="B51" s="6" t="s">
        <v>46</v>
      </c>
      <c r="C51" s="22">
        <v>25.9</v>
      </c>
    </row>
    <row r="52" spans="1:3" ht="15.6" x14ac:dyDescent="0.25">
      <c r="A52" s="4" t="s">
        <v>8</v>
      </c>
      <c r="B52" s="9" t="s">
        <v>23</v>
      </c>
      <c r="C52" s="19">
        <f>C75+C53+C54+C55+C56+C57+C58+C59+C60+C61+C66+C73+C74+C62+C63+C64+C65+C76+C77</f>
        <v>5798.9</v>
      </c>
    </row>
    <row r="53" spans="1:3" ht="85.5" customHeight="1" x14ac:dyDescent="0.25">
      <c r="A53" s="8"/>
      <c r="B53" s="5" t="s">
        <v>7</v>
      </c>
      <c r="C53" s="23">
        <v>2195.8000000000002</v>
      </c>
    </row>
    <row r="54" spans="1:3" ht="115.05" customHeight="1" x14ac:dyDescent="0.25">
      <c r="A54" s="4"/>
      <c r="B54" s="5" t="s">
        <v>47</v>
      </c>
      <c r="C54" s="7">
        <v>2089.1</v>
      </c>
    </row>
    <row r="55" spans="1:3" ht="46.8" x14ac:dyDescent="0.25">
      <c r="A55" s="8"/>
      <c r="B55" s="6" t="s">
        <v>48</v>
      </c>
      <c r="C55" s="7">
        <v>198.2</v>
      </c>
    </row>
    <row r="56" spans="1:3" ht="73.95" customHeight="1" x14ac:dyDescent="0.25">
      <c r="A56" s="8"/>
      <c r="B56" s="18" t="s">
        <v>50</v>
      </c>
      <c r="C56" s="7">
        <v>29.1</v>
      </c>
    </row>
    <row r="57" spans="1:3" ht="52.05" customHeight="1" x14ac:dyDescent="0.25">
      <c r="A57" s="8"/>
      <c r="B57" s="6" t="s">
        <v>78</v>
      </c>
      <c r="C57" s="7">
        <v>192.5</v>
      </c>
    </row>
    <row r="58" spans="1:3" ht="57.45" customHeight="1" x14ac:dyDescent="0.25">
      <c r="A58" s="8"/>
      <c r="B58" s="6" t="s">
        <v>79</v>
      </c>
      <c r="C58" s="7">
        <v>29</v>
      </c>
    </row>
    <row r="59" spans="1:3" ht="70.95" customHeight="1" x14ac:dyDescent="0.25">
      <c r="A59" s="8"/>
      <c r="B59" s="6" t="s">
        <v>80</v>
      </c>
      <c r="C59" s="7">
        <v>30</v>
      </c>
    </row>
    <row r="60" spans="1:3" ht="43.5" customHeight="1" x14ac:dyDescent="0.25">
      <c r="A60" s="8"/>
      <c r="B60" s="6" t="s">
        <v>51</v>
      </c>
      <c r="C60" s="7">
        <v>23</v>
      </c>
    </row>
    <row r="61" spans="1:3" ht="52.95" customHeight="1" x14ac:dyDescent="0.25">
      <c r="A61" s="8"/>
      <c r="B61" s="6" t="s">
        <v>81</v>
      </c>
      <c r="C61" s="17">
        <v>3.8</v>
      </c>
    </row>
    <row r="62" spans="1:3" ht="54.45" customHeight="1" x14ac:dyDescent="0.25">
      <c r="A62" s="8"/>
      <c r="B62" s="6" t="s">
        <v>82</v>
      </c>
      <c r="C62" s="7">
        <v>0.1</v>
      </c>
    </row>
    <row r="63" spans="1:3" ht="52.05" customHeight="1" x14ac:dyDescent="0.25">
      <c r="A63" s="8"/>
      <c r="B63" s="6" t="s">
        <v>83</v>
      </c>
      <c r="C63" s="7">
        <v>27.9</v>
      </c>
    </row>
    <row r="64" spans="1:3" ht="54" customHeight="1" x14ac:dyDescent="0.25">
      <c r="A64" s="8"/>
      <c r="B64" s="6" t="s">
        <v>84</v>
      </c>
      <c r="C64" s="7">
        <v>129.4</v>
      </c>
    </row>
    <row r="65" spans="1:3" ht="52.95" customHeight="1" x14ac:dyDescent="0.25">
      <c r="A65" s="8"/>
      <c r="B65" s="6" t="s">
        <v>85</v>
      </c>
      <c r="C65" s="7">
        <v>44.8</v>
      </c>
    </row>
    <row r="66" spans="1:3" ht="15.6" x14ac:dyDescent="0.25">
      <c r="A66" s="8"/>
      <c r="B66" s="27" t="s">
        <v>52</v>
      </c>
      <c r="C66" s="3">
        <f>C67+C68+C69+C70+C71+C72</f>
        <v>412.7</v>
      </c>
    </row>
    <row r="67" spans="1:3" ht="39.450000000000003" customHeight="1" x14ac:dyDescent="0.25">
      <c r="A67" s="8"/>
      <c r="B67" s="6" t="s">
        <v>53</v>
      </c>
      <c r="C67" s="22">
        <v>49.9</v>
      </c>
    </row>
    <row r="68" spans="1:3" ht="42.45" customHeight="1" x14ac:dyDescent="0.25">
      <c r="A68" s="8"/>
      <c r="B68" s="6" t="s">
        <v>54</v>
      </c>
      <c r="C68" s="22">
        <v>105.7</v>
      </c>
    </row>
    <row r="69" spans="1:3" ht="38.549999999999997" customHeight="1" x14ac:dyDescent="0.25">
      <c r="A69" s="8"/>
      <c r="B69" s="6" t="s">
        <v>55</v>
      </c>
      <c r="C69" s="22">
        <v>101.4</v>
      </c>
    </row>
    <row r="70" spans="1:3" ht="38.549999999999997" customHeight="1" x14ac:dyDescent="0.25">
      <c r="A70" s="8"/>
      <c r="B70" s="6" t="s">
        <v>86</v>
      </c>
      <c r="C70" s="22">
        <v>63.9</v>
      </c>
    </row>
    <row r="71" spans="1:3" ht="39.450000000000003" customHeight="1" x14ac:dyDescent="0.25">
      <c r="A71" s="8"/>
      <c r="B71" s="6" t="s">
        <v>87</v>
      </c>
      <c r="C71" s="22">
        <v>43</v>
      </c>
    </row>
    <row r="72" spans="1:3" ht="45" customHeight="1" x14ac:dyDescent="0.25">
      <c r="A72" s="8"/>
      <c r="B72" s="6" t="s">
        <v>88</v>
      </c>
      <c r="C72" s="22">
        <v>48.8</v>
      </c>
    </row>
    <row r="73" spans="1:3" ht="55.95" customHeight="1" x14ac:dyDescent="0.25">
      <c r="A73" s="8"/>
      <c r="B73" s="6" t="s">
        <v>56</v>
      </c>
      <c r="C73" s="22">
        <v>302</v>
      </c>
    </row>
    <row r="74" spans="1:3" ht="37.5" customHeight="1" x14ac:dyDescent="0.25">
      <c r="A74" s="8"/>
      <c r="B74" s="6" t="s">
        <v>89</v>
      </c>
      <c r="C74" s="22">
        <v>5</v>
      </c>
    </row>
    <row r="75" spans="1:3" ht="38.549999999999997" customHeight="1" x14ac:dyDescent="0.25">
      <c r="A75" s="4"/>
      <c r="B75" s="5" t="s">
        <v>71</v>
      </c>
      <c r="C75" s="23">
        <v>2.6</v>
      </c>
    </row>
    <row r="76" spans="1:3" ht="38.549999999999997" customHeight="1" x14ac:dyDescent="0.25">
      <c r="A76" s="8"/>
      <c r="B76" s="6" t="s">
        <v>33</v>
      </c>
      <c r="C76" s="7">
        <v>26.7</v>
      </c>
    </row>
    <row r="77" spans="1:3" ht="55.95" customHeight="1" x14ac:dyDescent="0.25">
      <c r="A77" s="8"/>
      <c r="B77" s="6" t="s">
        <v>90</v>
      </c>
      <c r="C77" s="7">
        <v>57.2</v>
      </c>
    </row>
    <row r="78" spans="1:3" ht="15.6" x14ac:dyDescent="0.25">
      <c r="A78" s="4" t="s">
        <v>9</v>
      </c>
      <c r="B78" s="27" t="s">
        <v>57</v>
      </c>
      <c r="C78" s="3">
        <f>C79+C80+C81+C82+C83+C84</f>
        <v>75.8</v>
      </c>
    </row>
    <row r="79" spans="1:3" ht="52.5" customHeight="1" x14ac:dyDescent="0.25">
      <c r="A79" s="8"/>
      <c r="B79" s="6" t="s">
        <v>49</v>
      </c>
      <c r="C79" s="22">
        <v>2.8</v>
      </c>
    </row>
    <row r="80" spans="1:3" ht="39.450000000000003" customHeight="1" x14ac:dyDescent="0.25">
      <c r="A80" s="4"/>
      <c r="B80" s="6" t="s">
        <v>71</v>
      </c>
      <c r="C80" s="7">
        <v>1</v>
      </c>
    </row>
    <row r="81" spans="1:3" ht="69" customHeight="1" x14ac:dyDescent="0.25">
      <c r="A81" s="8"/>
      <c r="B81" s="6" t="s">
        <v>58</v>
      </c>
      <c r="C81" s="7">
        <v>0</v>
      </c>
    </row>
    <row r="82" spans="1:3" ht="56.55" customHeight="1" x14ac:dyDescent="0.25">
      <c r="A82" s="8"/>
      <c r="B82" s="6" t="s">
        <v>59</v>
      </c>
      <c r="C82" s="7">
        <v>62.3</v>
      </c>
    </row>
    <row r="83" spans="1:3" ht="39.450000000000003" customHeight="1" x14ac:dyDescent="0.25">
      <c r="A83" s="8"/>
      <c r="B83" s="6" t="s">
        <v>60</v>
      </c>
      <c r="C83" s="7">
        <v>5</v>
      </c>
    </row>
    <row r="84" spans="1:3" ht="42.45" customHeight="1" x14ac:dyDescent="0.25">
      <c r="A84" s="8"/>
      <c r="B84" s="6" t="s">
        <v>33</v>
      </c>
      <c r="C84" s="7">
        <v>4.7</v>
      </c>
    </row>
    <row r="85" spans="1:3" ht="21.45" customHeight="1" x14ac:dyDescent="0.25">
      <c r="A85" s="4" t="s">
        <v>15</v>
      </c>
      <c r="B85" s="2" t="s">
        <v>24</v>
      </c>
      <c r="C85" s="24">
        <f>C86+C87+C88+C89+C90+C91+C92+C93+C94</f>
        <v>217.4</v>
      </c>
    </row>
    <row r="86" spans="1:3" ht="130.5" customHeight="1" x14ac:dyDescent="0.25">
      <c r="A86" s="4"/>
      <c r="B86" s="5" t="s">
        <v>10</v>
      </c>
      <c r="C86" s="7">
        <v>2.4</v>
      </c>
    </row>
    <row r="87" spans="1:3" ht="58.05" customHeight="1" x14ac:dyDescent="0.25">
      <c r="A87" s="8"/>
      <c r="B87" s="18" t="s">
        <v>61</v>
      </c>
      <c r="C87" s="22">
        <v>31.1</v>
      </c>
    </row>
    <row r="88" spans="1:3" ht="132.44999999999999" customHeight="1" x14ac:dyDescent="0.25">
      <c r="A88" s="8"/>
      <c r="B88" s="18" t="s">
        <v>62</v>
      </c>
      <c r="C88" s="22">
        <v>1</v>
      </c>
    </row>
    <row r="89" spans="1:3" ht="70.5" customHeight="1" x14ac:dyDescent="0.25">
      <c r="A89" s="8"/>
      <c r="B89" s="18" t="s">
        <v>12</v>
      </c>
      <c r="C89" s="22">
        <v>5.5</v>
      </c>
    </row>
    <row r="90" spans="1:3" ht="156" x14ac:dyDescent="0.25">
      <c r="A90" s="8"/>
      <c r="B90" s="18" t="s">
        <v>11</v>
      </c>
      <c r="C90" s="22">
        <v>0.1</v>
      </c>
    </row>
    <row r="91" spans="1:3" ht="72.45" customHeight="1" x14ac:dyDescent="0.25">
      <c r="A91" s="4"/>
      <c r="B91" s="5" t="s">
        <v>63</v>
      </c>
      <c r="C91" s="7">
        <v>2</v>
      </c>
    </row>
    <row r="92" spans="1:3" ht="100.95" customHeight="1" x14ac:dyDescent="0.25">
      <c r="A92" s="4"/>
      <c r="B92" s="5" t="s">
        <v>13</v>
      </c>
      <c r="C92" s="7">
        <v>13.4</v>
      </c>
    </row>
    <row r="93" spans="1:3" ht="100.5" customHeight="1" x14ac:dyDescent="0.25">
      <c r="A93" s="4"/>
      <c r="B93" s="5" t="s">
        <v>91</v>
      </c>
      <c r="C93" s="7">
        <v>161.6</v>
      </c>
    </row>
    <row r="94" spans="1:3" ht="52.95" customHeight="1" x14ac:dyDescent="0.25">
      <c r="A94" s="4"/>
      <c r="B94" s="5" t="s">
        <v>14</v>
      </c>
      <c r="C94" s="7">
        <v>0.3</v>
      </c>
    </row>
    <row r="95" spans="1:3" ht="15.6" x14ac:dyDescent="0.25">
      <c r="A95" s="4" t="s">
        <v>92</v>
      </c>
      <c r="B95" s="14" t="s">
        <v>93</v>
      </c>
      <c r="C95" s="3">
        <f>SUM(C96+C97+C98+C99)</f>
        <v>94</v>
      </c>
    </row>
    <row r="96" spans="1:3" ht="39.450000000000003" customHeight="1" x14ac:dyDescent="0.25">
      <c r="A96" s="8"/>
      <c r="B96" s="6" t="s">
        <v>94</v>
      </c>
      <c r="C96" s="7">
        <v>46.2</v>
      </c>
    </row>
    <row r="97" spans="1:3" ht="54" customHeight="1" x14ac:dyDescent="0.25">
      <c r="A97" s="8"/>
      <c r="B97" s="6" t="s">
        <v>96</v>
      </c>
      <c r="C97" s="17">
        <v>35.5</v>
      </c>
    </row>
    <row r="98" spans="1:3" ht="69.45" customHeight="1" x14ac:dyDescent="0.25">
      <c r="A98" s="8"/>
      <c r="B98" s="6" t="s">
        <v>95</v>
      </c>
      <c r="C98" s="17">
        <v>10</v>
      </c>
    </row>
    <row r="99" spans="1:3" ht="46.8" x14ac:dyDescent="0.25">
      <c r="A99" s="8"/>
      <c r="B99" s="6" t="s">
        <v>33</v>
      </c>
      <c r="C99" s="7">
        <v>2.2999999999999998</v>
      </c>
    </row>
    <row r="100" spans="1:3" ht="15.6" x14ac:dyDescent="0.3">
      <c r="A100" s="8"/>
      <c r="B100" s="28" t="s">
        <v>25</v>
      </c>
      <c r="C100" s="29">
        <f>C7+C15+C18+C38+C49+C52+C78+C85+C95</f>
        <v>8684.7099999999991</v>
      </c>
    </row>
  </sheetData>
  <mergeCells count="2">
    <mergeCell ref="A2:C2"/>
    <mergeCell ref="A3:C3"/>
  </mergeCells>
  <pageMargins left="1.1811023622047245" right="0.39370078740157483" top="0.39370078740157483" bottom="0.39370078740157483" header="0.31496062992125984" footer="0.3149606299212598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01.04.2020</vt:lpstr>
      <vt:lpstr>'01.04.2020'!Область_печати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Курукова Татьяна Александровна</cp:lastModifiedBy>
  <cp:lastPrinted>2020-04-09T10:58:52Z</cp:lastPrinted>
  <dcterms:created xsi:type="dcterms:W3CDTF">2016-12-16T12:37:47Z</dcterms:created>
  <dcterms:modified xsi:type="dcterms:W3CDTF">2020-04-15T11:05:36Z</dcterms:modified>
</cp:coreProperties>
</file>