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/>
  </bookViews>
  <sheets>
    <sheet name="30.06.2020" sheetId="35" r:id="rId1"/>
  </sheets>
  <calcPr calcId="152511"/>
</workbook>
</file>

<file path=xl/calcChain.xml><?xml version="1.0" encoding="utf-8"?>
<calcChain xmlns="http://schemas.openxmlformats.org/spreadsheetml/2006/main">
  <c r="M54" i="35" l="1"/>
  <c r="M53" i="35"/>
  <c r="M52" i="35"/>
  <c r="M48" i="35"/>
  <c r="M45" i="35"/>
  <c r="M42" i="35"/>
  <c r="M40" i="35"/>
  <c r="M38" i="35"/>
  <c r="M34" i="35"/>
  <c r="M30" i="35"/>
  <c r="M23" i="35"/>
  <c r="M21" i="35"/>
  <c r="M15" i="35"/>
  <c r="M12" i="35"/>
  <c r="M10" i="35"/>
  <c r="M6" i="35"/>
  <c r="M5" i="35"/>
  <c r="N54" i="35" l="1"/>
  <c r="L54" i="35"/>
  <c r="N53" i="35"/>
  <c r="L53" i="35"/>
  <c r="N52" i="35"/>
  <c r="L52" i="35"/>
  <c r="N51" i="35"/>
  <c r="M51" i="35"/>
  <c r="L51" i="35"/>
  <c r="N50" i="35"/>
  <c r="M50" i="35"/>
  <c r="L50" i="35"/>
  <c r="N49" i="35"/>
  <c r="M49" i="35"/>
  <c r="L49" i="35"/>
  <c r="N48" i="35"/>
  <c r="L48" i="35"/>
  <c r="N47" i="35"/>
  <c r="M47" i="35"/>
  <c r="L47" i="35"/>
  <c r="N45" i="35"/>
  <c r="L45" i="35"/>
  <c r="N44" i="35"/>
  <c r="M44" i="35"/>
  <c r="L44" i="35"/>
  <c r="N43" i="35"/>
  <c r="M43" i="35"/>
  <c r="L43" i="35"/>
  <c r="N42" i="35"/>
  <c r="L42" i="35"/>
  <c r="N41" i="35"/>
  <c r="M41" i="35"/>
  <c r="L41" i="35"/>
  <c r="N40" i="35"/>
  <c r="L40" i="35"/>
  <c r="N39" i="35"/>
  <c r="M39" i="35"/>
  <c r="L39" i="35"/>
  <c r="N38" i="35"/>
  <c r="L38" i="35"/>
  <c r="N37" i="35"/>
  <c r="M37" i="35"/>
  <c r="L37" i="35"/>
  <c r="N36" i="35"/>
  <c r="M36" i="35"/>
  <c r="L36" i="35"/>
  <c r="N35" i="35"/>
  <c r="M35" i="35"/>
  <c r="L35" i="35"/>
  <c r="N34" i="35"/>
  <c r="L34" i="35"/>
  <c r="N33" i="35"/>
  <c r="M33" i="35"/>
  <c r="L33" i="35"/>
  <c r="N31" i="35"/>
  <c r="M31" i="35"/>
  <c r="L31" i="35"/>
  <c r="N30" i="35"/>
  <c r="L30" i="35"/>
  <c r="N29" i="35"/>
  <c r="M29" i="35"/>
  <c r="L29" i="35"/>
  <c r="N28" i="35"/>
  <c r="M28" i="35"/>
  <c r="L28" i="35"/>
  <c r="N27" i="35"/>
  <c r="M27" i="35"/>
  <c r="L27" i="35"/>
  <c r="N26" i="35"/>
  <c r="M26" i="35"/>
  <c r="L26" i="35"/>
  <c r="N25" i="35"/>
  <c r="M25" i="35"/>
  <c r="L25" i="35"/>
  <c r="N24" i="35"/>
  <c r="M24" i="35"/>
  <c r="L24" i="35"/>
  <c r="N23" i="35"/>
  <c r="L23" i="35"/>
  <c r="N22" i="35"/>
  <c r="M22" i="35"/>
  <c r="L22" i="35"/>
  <c r="N21" i="35"/>
  <c r="L21" i="35"/>
  <c r="N20" i="35"/>
  <c r="M20" i="35"/>
  <c r="L20" i="35"/>
  <c r="N19" i="35"/>
  <c r="M19" i="35"/>
  <c r="L19" i="35"/>
  <c r="N18" i="35"/>
  <c r="M18" i="35"/>
  <c r="L18" i="35"/>
  <c r="N17" i="35"/>
  <c r="M17" i="35"/>
  <c r="L17" i="35"/>
  <c r="N16" i="35"/>
  <c r="M16" i="35"/>
  <c r="L16" i="35"/>
  <c r="N15" i="35"/>
  <c r="L15" i="35"/>
  <c r="N14" i="35"/>
  <c r="M14" i="35"/>
  <c r="L14" i="35"/>
  <c r="N13" i="35"/>
  <c r="M13" i="35"/>
  <c r="L13" i="35"/>
  <c r="N12" i="35"/>
  <c r="L12" i="35"/>
  <c r="N11" i="35"/>
  <c r="M11" i="35"/>
  <c r="L11" i="35"/>
  <c r="N10" i="35"/>
  <c r="L10" i="35"/>
  <c r="N9" i="35"/>
  <c r="M9" i="35"/>
  <c r="L9" i="35"/>
  <c r="N8" i="35"/>
  <c r="M8" i="35"/>
  <c r="L8" i="35"/>
  <c r="N7" i="35"/>
  <c r="M7" i="35"/>
  <c r="L7" i="35"/>
  <c r="N6" i="35"/>
  <c r="L6" i="35"/>
  <c r="N5" i="35"/>
  <c r="L5" i="35"/>
</calcChain>
</file>

<file path=xl/sharedStrings.xml><?xml version="1.0" encoding="utf-8"?>
<sst xmlns="http://schemas.openxmlformats.org/spreadsheetml/2006/main" count="116" uniqueCount="74">
  <si>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</si>
  <si>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</si>
  <si>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</si>
  <si>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</si>
  <si>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</si>
  <si>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</si>
  <si>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</si>
  <si>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</si>
  <si>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</si>
  <si>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</si>
  <si>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</si>
  <si>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</si>
  <si>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</si>
  <si>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</si>
  <si>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</si>
  <si>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</si>
  <si>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</si>
  <si>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</si>
  <si>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</si>
  <si>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</si>
  <si>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</si>
  <si>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</si>
  <si>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</si>
  <si>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</si>
  <si>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</si>
  <si>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</si>
  <si>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</si>
  <si>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</si>
  <si>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</si>
  <si>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</si>
  <si>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</si>
  <si>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</si>
  <si>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</si>
  <si>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</si>
  <si>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</si>
  <si>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</si>
  <si>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</si>
  <si>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</si>
  <si>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</si>
  <si>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</si>
  <si>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</si>
  <si>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</si>
  <si>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</si>
  <si>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</si>
  <si>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</si>
  <si>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</si>
  <si>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</si>
  <si>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</si>
  <si>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</si>
  <si>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</si>
  <si>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</si>
  <si>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</si>
  <si>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</si>
  <si>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</si>
  <si>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</si>
  <si>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</si>
  <si>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</si>
  <si>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</si>
  <si>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</si>
  <si>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</si>
  <si>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</si>
  <si>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</si>
  <si>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</si>
  <si>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</si>
  <si>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</si>
  <si>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</si>
  <si>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</si>
  <si>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</si>
  <si>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</si>
  <si>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</si>
  <si>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</si>
  <si>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</si>
  <si>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</si>
  <si>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Мониторинг цен на лекарственные препараты в г.Чебоксары по состоянию на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</si>
</sst>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7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justify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/>
    </xf>
    <xf numFmtId="49" fontId="3" fillId="2" borderId="3" xfId="1" applyNumberFormat="1" applyFont="1" applyFill="1" applyBorder="1" applyAlignment="1">
      <alignment horizontal="justify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>
      <selection activeCell="A4" sqref="A4:XFD4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1.7109375" style="10" hidden="1" customWidth="1"/>
    <col min="6" max="6" width="11.7109375" style="10" customWidth="1"/>
    <col min="7" max="7" width="9.140625" style="10" customWidth="1"/>
    <col min="8" max="8" width="12.42578125" style="32" customWidth="1"/>
    <col min="9" max="9" width="11" style="10" customWidth="1"/>
    <col min="10" max="10" width="9.140625" style="10" customWidth="1"/>
    <col min="11" max="11" width="10.42578125" style="10" customWidth="1"/>
    <col min="12" max="12" width="11.140625" customWidth="1"/>
    <col min="13" max="13" width="12" customWidth="1"/>
  </cols>
  <sheetData>
    <row r="1" spans="1:14" ht="18.75" x14ac:dyDescent="0.25">
      <c r="A1" s="35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" customHeight="1" x14ac:dyDescent="0.25">
      <c r="A2" s="38" t="s">
        <v>0</v>
      </c>
      <c r="B2" s="40" t="s">
        <v>1</v>
      </c>
      <c r="C2" s="42" t="s">
        <v>2</v>
      </c>
      <c r="D2" s="43"/>
      <c r="E2" s="43"/>
      <c r="F2" s="43"/>
      <c r="G2" s="43"/>
      <c r="H2" s="43"/>
      <c r="I2" s="43"/>
      <c r="J2" s="43"/>
      <c r="K2" s="44"/>
      <c r="L2" s="45" t="s">
        <v>3</v>
      </c>
      <c r="M2" s="45" t="s">
        <v>4</v>
      </c>
      <c r="N2" s="45" t="s">
        <v>5</v>
      </c>
    </row>
    <row r="3" spans="1:14" ht="45" customHeight="1" x14ac:dyDescent="0.25">
      <c r="A3" s="39"/>
      <c r="B3" s="41"/>
      <c r="C3" s="11" t="s">
        <v>65</v>
      </c>
      <c r="D3" s="11"/>
      <c r="E3" s="11"/>
      <c r="F3" s="12" t="s">
        <v>6</v>
      </c>
      <c r="G3" s="12" t="s">
        <v>67</v>
      </c>
      <c r="H3" s="12" t="s">
        <v>66</v>
      </c>
      <c r="I3" s="11" t="s">
        <v>64</v>
      </c>
      <c r="J3" s="12" t="s">
        <v>62</v>
      </c>
      <c r="K3" s="12" t="s">
        <v>63</v>
      </c>
      <c r="L3" s="46"/>
      <c r="M3" s="46"/>
      <c r="N3" s="46"/>
    </row>
    <row r="4" spans="1:14" ht="60" hidden="1" x14ac:dyDescent="0.25">
      <c r="A4" s="7"/>
      <c r="B4" s="8" t="s">
        <v>7</v>
      </c>
      <c r="C4" s="9" t="s">
        <v>55</v>
      </c>
      <c r="D4" s="9"/>
      <c r="E4" s="9"/>
      <c r="F4" s="9" t="s">
        <v>68</v>
      </c>
      <c r="G4" s="9" t="s">
        <v>9</v>
      </c>
      <c r="H4" s="9" t="s">
        <v>70</v>
      </c>
      <c r="I4" s="13" t="s">
        <v>72</v>
      </c>
      <c r="J4" s="9" t="s">
        <v>8</v>
      </c>
      <c r="K4" s="9" t="s">
        <v>10</v>
      </c>
      <c r="L4" s="9"/>
      <c r="M4" s="9"/>
      <c r="N4" s="9"/>
    </row>
    <row r="5" spans="1:14" x14ac:dyDescent="0.25">
      <c r="A5" s="7">
        <v>1</v>
      </c>
      <c r="B5" s="8" t="s">
        <v>11</v>
      </c>
      <c r="C5" s="18">
        <v>720</v>
      </c>
      <c r="D5" s="18">
        <v>720</v>
      </c>
      <c r="E5" s="6">
        <v>779</v>
      </c>
      <c r="F5" s="4">
        <v>594.4</v>
      </c>
      <c r="G5" s="1">
        <v>670</v>
      </c>
      <c r="H5" s="17">
        <v>599</v>
      </c>
      <c r="I5" s="5">
        <v>650</v>
      </c>
      <c r="J5" s="5">
        <v>709</v>
      </c>
      <c r="K5" s="5">
        <v>595</v>
      </c>
      <c r="L5" s="6">
        <f t="shared" ref="L5:L31" si="0">MIN(C5:K5)</f>
        <v>594.4</v>
      </c>
      <c r="M5" s="6">
        <f>MAX(C5,F5,G5,H5,I5,J5,K5)</f>
        <v>720</v>
      </c>
      <c r="N5" s="5">
        <f t="shared" ref="N5:N31" si="1">AVERAGE(C5:K5)</f>
        <v>670.71111111111111</v>
      </c>
    </row>
    <row r="6" spans="1:14" x14ac:dyDescent="0.25">
      <c r="A6" s="7">
        <v>2</v>
      </c>
      <c r="B6" s="8" t="s">
        <v>71</v>
      </c>
      <c r="C6" s="18">
        <v>280</v>
      </c>
      <c r="D6" s="18">
        <v>280</v>
      </c>
      <c r="E6" s="5">
        <v>329</v>
      </c>
      <c r="F6" s="4">
        <v>257.39999999999998</v>
      </c>
      <c r="G6" s="1">
        <v>382</v>
      </c>
      <c r="H6" s="17">
        <v>302</v>
      </c>
      <c r="I6" s="5">
        <v>279</v>
      </c>
      <c r="J6" s="5">
        <v>301</v>
      </c>
      <c r="K6" s="5">
        <v>253</v>
      </c>
      <c r="L6" s="6">
        <f t="shared" si="0"/>
        <v>253</v>
      </c>
      <c r="M6" s="6">
        <f>MAX(C6:K6)</f>
        <v>382</v>
      </c>
      <c r="N6" s="5">
        <f t="shared" si="1"/>
        <v>295.93333333333334</v>
      </c>
    </row>
    <row r="7" spans="1:14" x14ac:dyDescent="0.25">
      <c r="A7" s="7">
        <v>3</v>
      </c>
      <c r="B7" s="8" t="s">
        <v>59</v>
      </c>
      <c r="C7" s="18">
        <v>15</v>
      </c>
      <c r="D7" s="18">
        <v>11</v>
      </c>
      <c r="E7" s="6">
        <v>15</v>
      </c>
      <c r="F7" s="4">
        <v>12</v>
      </c>
      <c r="G7" s="1">
        <v>24</v>
      </c>
      <c r="H7" s="17">
        <v>25</v>
      </c>
      <c r="I7" s="5">
        <v>15</v>
      </c>
      <c r="J7" s="5">
        <v>25</v>
      </c>
      <c r="K7" s="5">
        <v>10</v>
      </c>
      <c r="L7" s="6">
        <f t="shared" si="0"/>
        <v>10</v>
      </c>
      <c r="M7" s="6">
        <f t="shared" ref="M7:M31" si="2">MAX(C7:K7)</f>
        <v>25</v>
      </c>
      <c r="N7" s="5">
        <f t="shared" si="1"/>
        <v>16.888888888888889</v>
      </c>
    </row>
    <row r="8" spans="1:14" x14ac:dyDescent="0.25">
      <c r="A8" s="7">
        <v>4</v>
      </c>
      <c r="B8" s="8" t="s">
        <v>12</v>
      </c>
      <c r="C8" s="18">
        <v>250</v>
      </c>
      <c r="D8" s="18">
        <v>250</v>
      </c>
      <c r="E8" s="6">
        <v>299</v>
      </c>
      <c r="F8" s="4">
        <v>232.7</v>
      </c>
      <c r="G8" s="1">
        <v>316.2</v>
      </c>
      <c r="H8" s="17">
        <v>282</v>
      </c>
      <c r="I8" s="5">
        <v>303</v>
      </c>
      <c r="J8" s="5">
        <v>269</v>
      </c>
      <c r="K8" s="5">
        <v>245</v>
      </c>
      <c r="L8" s="6">
        <f t="shared" si="0"/>
        <v>232.7</v>
      </c>
      <c r="M8" s="6">
        <f t="shared" si="2"/>
        <v>316.2</v>
      </c>
      <c r="N8" s="5">
        <f t="shared" si="1"/>
        <v>271.87777777777779</v>
      </c>
    </row>
    <row r="9" spans="1:14" x14ac:dyDescent="0.25">
      <c r="A9" s="7">
        <v>5</v>
      </c>
      <c r="B9" s="8" t="s">
        <v>13</v>
      </c>
      <c r="C9" s="18">
        <v>18</v>
      </c>
      <c r="D9" s="18">
        <v>18</v>
      </c>
      <c r="E9" s="6">
        <v>19</v>
      </c>
      <c r="F9" s="4">
        <v>18.100000000000001</v>
      </c>
      <c r="G9" s="1">
        <v>46</v>
      </c>
      <c r="H9" s="17">
        <v>25</v>
      </c>
      <c r="I9" s="5">
        <v>15</v>
      </c>
      <c r="J9" s="5">
        <v>10.5</v>
      </c>
      <c r="K9" s="5">
        <v>18</v>
      </c>
      <c r="L9" s="6">
        <f t="shared" si="0"/>
        <v>10.5</v>
      </c>
      <c r="M9" s="6">
        <f t="shared" si="2"/>
        <v>46</v>
      </c>
      <c r="N9" s="5">
        <f t="shared" si="1"/>
        <v>20.844444444444445</v>
      </c>
    </row>
    <row r="10" spans="1:14" x14ac:dyDescent="0.25">
      <c r="A10" s="7">
        <v>6</v>
      </c>
      <c r="B10" s="8" t="s">
        <v>57</v>
      </c>
      <c r="C10" s="18">
        <v>484</v>
      </c>
      <c r="D10" s="18">
        <v>454</v>
      </c>
      <c r="E10" s="6">
        <v>499</v>
      </c>
      <c r="F10" s="4">
        <v>378.4</v>
      </c>
      <c r="G10" s="1">
        <v>444</v>
      </c>
      <c r="H10" s="17">
        <v>429</v>
      </c>
      <c r="I10" s="5">
        <v>446</v>
      </c>
      <c r="J10" s="5">
        <v>432</v>
      </c>
      <c r="K10" s="5">
        <v>349</v>
      </c>
      <c r="L10" s="6">
        <f t="shared" si="0"/>
        <v>349</v>
      </c>
      <c r="M10" s="6">
        <f>MAX(K10,J10,I10,H10,G10,F10,C10)</f>
        <v>484</v>
      </c>
      <c r="N10" s="5">
        <f t="shared" si="1"/>
        <v>435.04444444444448</v>
      </c>
    </row>
    <row r="11" spans="1:14" x14ac:dyDescent="0.25">
      <c r="A11" s="7">
        <v>7</v>
      </c>
      <c r="B11" s="8" t="s">
        <v>15</v>
      </c>
      <c r="C11" s="18">
        <v>20</v>
      </c>
      <c r="D11" s="18">
        <v>15</v>
      </c>
      <c r="E11" s="6">
        <v>15</v>
      </c>
      <c r="F11" s="4">
        <v>23.8</v>
      </c>
      <c r="G11" s="1">
        <v>28</v>
      </c>
      <c r="H11" s="17">
        <v>35</v>
      </c>
      <c r="I11" s="5">
        <v>35</v>
      </c>
      <c r="J11" s="5">
        <v>39</v>
      </c>
      <c r="K11" s="5">
        <v>20</v>
      </c>
      <c r="L11" s="6">
        <f t="shared" si="0"/>
        <v>15</v>
      </c>
      <c r="M11" s="6">
        <f t="shared" si="2"/>
        <v>39</v>
      </c>
      <c r="N11" s="5">
        <f t="shared" si="1"/>
        <v>25.644444444444446</v>
      </c>
    </row>
    <row r="12" spans="1:14" x14ac:dyDescent="0.25">
      <c r="A12" s="7">
        <v>8</v>
      </c>
      <c r="B12" s="8" t="s">
        <v>58</v>
      </c>
      <c r="C12" s="18">
        <v>138</v>
      </c>
      <c r="D12" s="18">
        <v>115</v>
      </c>
      <c r="E12" s="6">
        <v>139</v>
      </c>
      <c r="F12" s="4">
        <v>115.5</v>
      </c>
      <c r="G12" s="5">
        <v>159</v>
      </c>
      <c r="H12" s="17">
        <v>149</v>
      </c>
      <c r="I12" s="5">
        <v>119</v>
      </c>
      <c r="J12" s="5">
        <v>121</v>
      </c>
      <c r="K12" s="5">
        <v>144</v>
      </c>
      <c r="L12" s="6">
        <f t="shared" si="0"/>
        <v>115</v>
      </c>
      <c r="M12" s="6">
        <f>MAX(C12,F12,G12,H12,I12,J12,K12)</f>
        <v>159</v>
      </c>
      <c r="N12" s="5">
        <f t="shared" si="1"/>
        <v>133.27777777777777</v>
      </c>
    </row>
    <row r="13" spans="1:14" x14ac:dyDescent="0.25">
      <c r="A13" s="7">
        <v>9</v>
      </c>
      <c r="B13" s="8" t="s">
        <v>16</v>
      </c>
      <c r="C13" s="18">
        <v>25</v>
      </c>
      <c r="D13" s="18">
        <v>16</v>
      </c>
      <c r="E13" s="5">
        <v>16</v>
      </c>
      <c r="F13" s="5">
        <v>28.5</v>
      </c>
      <c r="G13" s="1">
        <v>31</v>
      </c>
      <c r="H13" s="17">
        <v>30</v>
      </c>
      <c r="I13" s="5">
        <v>20</v>
      </c>
      <c r="J13" s="5">
        <v>27.5</v>
      </c>
      <c r="K13" s="5">
        <v>21</v>
      </c>
      <c r="L13" s="6">
        <f t="shared" si="0"/>
        <v>16</v>
      </c>
      <c r="M13" s="6">
        <f t="shared" si="2"/>
        <v>31</v>
      </c>
      <c r="N13" s="5">
        <f t="shared" si="1"/>
        <v>23.888888888888889</v>
      </c>
    </row>
    <row r="14" spans="1:14" x14ac:dyDescent="0.25">
      <c r="A14" s="7">
        <v>10</v>
      </c>
      <c r="B14" s="8" t="s">
        <v>17</v>
      </c>
      <c r="C14" s="18">
        <v>30</v>
      </c>
      <c r="D14" s="18">
        <v>35</v>
      </c>
      <c r="E14" s="14">
        <v>25</v>
      </c>
      <c r="F14" s="5">
        <v>48.5</v>
      </c>
      <c r="G14" s="1">
        <v>36</v>
      </c>
      <c r="H14" s="17">
        <v>40</v>
      </c>
      <c r="I14" s="5">
        <v>24</v>
      </c>
      <c r="J14" s="5">
        <v>35.5</v>
      </c>
      <c r="K14" s="5">
        <v>29</v>
      </c>
      <c r="L14" s="6">
        <f t="shared" si="0"/>
        <v>24</v>
      </c>
      <c r="M14" s="6">
        <f t="shared" si="2"/>
        <v>48.5</v>
      </c>
      <c r="N14" s="5">
        <f t="shared" si="1"/>
        <v>33.666666666666664</v>
      </c>
    </row>
    <row r="15" spans="1:14" x14ac:dyDescent="0.25">
      <c r="A15" s="7">
        <v>11</v>
      </c>
      <c r="B15" s="8" t="s">
        <v>18</v>
      </c>
      <c r="C15" s="18">
        <v>330</v>
      </c>
      <c r="D15" s="18">
        <v>320</v>
      </c>
      <c r="E15" s="14">
        <v>390</v>
      </c>
      <c r="F15" s="5">
        <v>304.2</v>
      </c>
      <c r="G15" s="1">
        <v>386</v>
      </c>
      <c r="H15" s="17">
        <v>358</v>
      </c>
      <c r="I15" s="5">
        <v>289</v>
      </c>
      <c r="J15" s="5">
        <v>350</v>
      </c>
      <c r="K15" s="5">
        <v>300</v>
      </c>
      <c r="L15" s="6">
        <f t="shared" si="0"/>
        <v>289</v>
      </c>
      <c r="M15" s="6">
        <f>MAX(C15,F15,G15,H15,I15,J15,K15)</f>
        <v>386</v>
      </c>
      <c r="N15" s="5">
        <f t="shared" si="1"/>
        <v>336.35555555555555</v>
      </c>
    </row>
    <row r="16" spans="1:14" x14ac:dyDescent="0.25">
      <c r="A16" s="7">
        <v>12</v>
      </c>
      <c r="B16" s="8" t="s">
        <v>19</v>
      </c>
      <c r="C16" s="18">
        <v>355</v>
      </c>
      <c r="D16" s="18">
        <v>345</v>
      </c>
      <c r="E16" s="6">
        <v>429</v>
      </c>
      <c r="F16" s="4">
        <v>305.5</v>
      </c>
      <c r="G16" s="1">
        <v>449</v>
      </c>
      <c r="H16" s="17">
        <v>378</v>
      </c>
      <c r="I16" s="5">
        <v>363</v>
      </c>
      <c r="J16" s="5">
        <v>380</v>
      </c>
      <c r="K16" s="5">
        <v>356</v>
      </c>
      <c r="L16" s="6">
        <f t="shared" si="0"/>
        <v>305.5</v>
      </c>
      <c r="M16" s="6">
        <f t="shared" si="2"/>
        <v>449</v>
      </c>
      <c r="N16" s="5">
        <f t="shared" si="1"/>
        <v>373.38888888888891</v>
      </c>
    </row>
    <row r="17" spans="1:14" x14ac:dyDescent="0.25">
      <c r="A17" s="7">
        <v>13</v>
      </c>
      <c r="B17" s="8" t="s">
        <v>20</v>
      </c>
      <c r="C17" s="18">
        <v>55</v>
      </c>
      <c r="D17" s="18">
        <v>49</v>
      </c>
      <c r="E17" s="5">
        <v>58</v>
      </c>
      <c r="F17" s="4">
        <v>70.3</v>
      </c>
      <c r="G17" s="1">
        <v>64</v>
      </c>
      <c r="H17" s="17">
        <v>85</v>
      </c>
      <c r="I17" s="5">
        <v>87</v>
      </c>
      <c r="J17" s="5">
        <v>73</v>
      </c>
      <c r="K17" s="5">
        <v>55</v>
      </c>
      <c r="L17" s="6">
        <f t="shared" si="0"/>
        <v>49</v>
      </c>
      <c r="M17" s="6">
        <f t="shared" si="2"/>
        <v>87</v>
      </c>
      <c r="N17" s="5">
        <f t="shared" si="1"/>
        <v>66.255555555555546</v>
      </c>
    </row>
    <row r="18" spans="1:14" x14ac:dyDescent="0.25">
      <c r="A18" s="7">
        <v>14</v>
      </c>
      <c r="B18" s="8" t="s">
        <v>21</v>
      </c>
      <c r="C18" s="14">
        <v>350</v>
      </c>
      <c r="D18" s="14">
        <v>350</v>
      </c>
      <c r="E18" s="6">
        <v>389</v>
      </c>
      <c r="F18" s="5" t="s">
        <v>69</v>
      </c>
      <c r="G18" s="1" t="s">
        <v>69</v>
      </c>
      <c r="H18" s="17">
        <v>373</v>
      </c>
      <c r="I18" s="5">
        <v>305</v>
      </c>
      <c r="J18" s="5">
        <v>402</v>
      </c>
      <c r="K18" s="5">
        <v>331</v>
      </c>
      <c r="L18" s="6">
        <f t="shared" si="0"/>
        <v>305</v>
      </c>
      <c r="M18" s="6">
        <f t="shared" si="2"/>
        <v>402</v>
      </c>
      <c r="N18" s="5">
        <f t="shared" si="1"/>
        <v>357.14285714285717</v>
      </c>
    </row>
    <row r="19" spans="1:14" x14ac:dyDescent="0.25">
      <c r="A19" s="7">
        <v>15</v>
      </c>
      <c r="B19" s="8" t="s">
        <v>22</v>
      </c>
      <c r="C19" s="18">
        <v>122</v>
      </c>
      <c r="D19" s="18">
        <v>125</v>
      </c>
      <c r="E19" s="6">
        <v>119</v>
      </c>
      <c r="F19" s="4">
        <v>124.8</v>
      </c>
      <c r="G19" s="1">
        <v>166</v>
      </c>
      <c r="H19" s="17">
        <v>138</v>
      </c>
      <c r="I19" s="5">
        <v>131</v>
      </c>
      <c r="J19" s="5">
        <v>134</v>
      </c>
      <c r="K19" s="5">
        <v>135</v>
      </c>
      <c r="L19" s="6">
        <f t="shared" si="0"/>
        <v>119</v>
      </c>
      <c r="M19" s="6">
        <f t="shared" si="2"/>
        <v>166</v>
      </c>
      <c r="N19" s="5">
        <f t="shared" si="1"/>
        <v>132.75555555555556</v>
      </c>
    </row>
    <row r="20" spans="1:14" x14ac:dyDescent="0.25">
      <c r="A20" s="7">
        <v>16</v>
      </c>
      <c r="B20" s="8" t="s">
        <v>23</v>
      </c>
      <c r="C20" s="18">
        <v>616</v>
      </c>
      <c r="D20" s="18">
        <v>557</v>
      </c>
      <c r="E20" s="5">
        <v>689</v>
      </c>
      <c r="F20" s="4">
        <v>497.6</v>
      </c>
      <c r="G20" s="1">
        <v>704</v>
      </c>
      <c r="H20" s="17">
        <v>584</v>
      </c>
      <c r="I20" s="5">
        <v>600</v>
      </c>
      <c r="J20" s="5">
        <v>528</v>
      </c>
      <c r="K20" s="6">
        <v>516</v>
      </c>
      <c r="L20" s="6">
        <f t="shared" si="0"/>
        <v>497.6</v>
      </c>
      <c r="M20" s="6">
        <f t="shared" si="2"/>
        <v>704</v>
      </c>
      <c r="N20" s="5">
        <f t="shared" si="1"/>
        <v>587.95555555555563</v>
      </c>
    </row>
    <row r="21" spans="1:14" x14ac:dyDescent="0.25">
      <c r="A21" s="7">
        <v>17</v>
      </c>
      <c r="B21" s="8" t="s">
        <v>24</v>
      </c>
      <c r="C21" s="18">
        <v>250</v>
      </c>
      <c r="D21" s="18">
        <v>239</v>
      </c>
      <c r="E21" s="6">
        <v>289</v>
      </c>
      <c r="F21" s="4">
        <v>224.6</v>
      </c>
      <c r="G21" s="1">
        <v>254</v>
      </c>
      <c r="H21" s="17">
        <v>256</v>
      </c>
      <c r="I21" s="5">
        <v>262</v>
      </c>
      <c r="J21" s="5">
        <v>236</v>
      </c>
      <c r="K21" s="6">
        <v>223</v>
      </c>
      <c r="L21" s="6">
        <f t="shared" si="0"/>
        <v>223</v>
      </c>
      <c r="M21" s="6">
        <f>MAX(C21,F21,G21,H21,I21,J21,K21)</f>
        <v>262</v>
      </c>
      <c r="N21" s="5">
        <f t="shared" si="1"/>
        <v>248.17777777777778</v>
      </c>
    </row>
    <row r="22" spans="1:14" s="31" customFormat="1" x14ac:dyDescent="0.25">
      <c r="A22" s="7">
        <v>18</v>
      </c>
      <c r="B22" s="8" t="s">
        <v>25</v>
      </c>
      <c r="C22" s="1">
        <v>176</v>
      </c>
      <c r="D22" s="29">
        <v>195</v>
      </c>
      <c r="E22" s="30">
        <v>189</v>
      </c>
      <c r="F22" s="4">
        <v>166.6</v>
      </c>
      <c r="G22" s="1">
        <v>212</v>
      </c>
      <c r="H22" s="17">
        <v>189</v>
      </c>
      <c r="I22" s="5">
        <v>171</v>
      </c>
      <c r="J22" s="5">
        <v>170</v>
      </c>
      <c r="K22" s="6">
        <v>162</v>
      </c>
      <c r="L22" s="6">
        <f t="shared" si="0"/>
        <v>162</v>
      </c>
      <c r="M22" s="6">
        <f t="shared" si="2"/>
        <v>212</v>
      </c>
      <c r="N22" s="5">
        <f t="shared" si="1"/>
        <v>181.17777777777778</v>
      </c>
    </row>
    <row r="23" spans="1:14" x14ac:dyDescent="0.25">
      <c r="A23" s="7">
        <v>19</v>
      </c>
      <c r="B23" s="8" t="s">
        <v>26</v>
      </c>
      <c r="C23" s="18">
        <v>201</v>
      </c>
      <c r="D23" s="18">
        <v>186</v>
      </c>
      <c r="E23" s="6">
        <v>219</v>
      </c>
      <c r="F23" s="4">
        <v>165.6</v>
      </c>
      <c r="G23" s="1">
        <v>170</v>
      </c>
      <c r="H23" s="17">
        <v>202</v>
      </c>
      <c r="I23" s="5">
        <v>215</v>
      </c>
      <c r="J23" s="5">
        <v>200</v>
      </c>
      <c r="K23" s="6">
        <v>190</v>
      </c>
      <c r="L23" s="6">
        <f t="shared" si="0"/>
        <v>165.6</v>
      </c>
      <c r="M23" s="6">
        <f>MAX(K23,J23,I23,H23,G23,F23,C23)</f>
        <v>215</v>
      </c>
      <c r="N23" s="5">
        <f t="shared" si="1"/>
        <v>194.28888888888889</v>
      </c>
    </row>
    <row r="24" spans="1:14" x14ac:dyDescent="0.25">
      <c r="A24" s="7">
        <v>20</v>
      </c>
      <c r="B24" s="8" t="s">
        <v>27</v>
      </c>
      <c r="C24" s="18">
        <v>20</v>
      </c>
      <c r="D24" s="18">
        <v>15</v>
      </c>
      <c r="E24" s="6">
        <v>26</v>
      </c>
      <c r="F24" s="4">
        <v>16.8</v>
      </c>
      <c r="G24" s="1">
        <v>21</v>
      </c>
      <c r="H24" s="17">
        <v>30</v>
      </c>
      <c r="I24" s="5">
        <v>22</v>
      </c>
      <c r="J24" s="5">
        <v>22.5</v>
      </c>
      <c r="K24" s="6">
        <v>20</v>
      </c>
      <c r="L24" s="6">
        <f t="shared" si="0"/>
        <v>15</v>
      </c>
      <c r="M24" s="6">
        <f t="shared" si="2"/>
        <v>30</v>
      </c>
      <c r="N24" s="5">
        <f t="shared" si="1"/>
        <v>21.477777777777778</v>
      </c>
    </row>
    <row r="25" spans="1:14" x14ac:dyDescent="0.25">
      <c r="A25" s="7">
        <v>21</v>
      </c>
      <c r="B25" s="8" t="s">
        <v>28</v>
      </c>
      <c r="C25" s="18">
        <v>150</v>
      </c>
      <c r="D25" s="18">
        <v>124</v>
      </c>
      <c r="E25" s="6">
        <v>159</v>
      </c>
      <c r="F25" s="4">
        <v>128.30000000000001</v>
      </c>
      <c r="G25" s="1">
        <v>200</v>
      </c>
      <c r="H25" s="17">
        <v>149</v>
      </c>
      <c r="I25" s="5">
        <v>131</v>
      </c>
      <c r="J25" s="5">
        <v>150</v>
      </c>
      <c r="K25" s="6">
        <v>141</v>
      </c>
      <c r="L25" s="6">
        <f t="shared" si="0"/>
        <v>124</v>
      </c>
      <c r="M25" s="6">
        <f t="shared" si="2"/>
        <v>200</v>
      </c>
      <c r="N25" s="5">
        <f t="shared" si="1"/>
        <v>148.03333333333333</v>
      </c>
    </row>
    <row r="26" spans="1:14" x14ac:dyDescent="0.25">
      <c r="A26" s="7">
        <v>22</v>
      </c>
      <c r="B26" s="8" t="s">
        <v>29</v>
      </c>
      <c r="C26" s="18">
        <v>272</v>
      </c>
      <c r="D26" s="18">
        <v>280</v>
      </c>
      <c r="E26" s="6">
        <v>339</v>
      </c>
      <c r="F26" s="4">
        <v>283.39999999999998</v>
      </c>
      <c r="G26" s="1">
        <v>355</v>
      </c>
      <c r="H26" s="17">
        <v>291</v>
      </c>
      <c r="I26" s="5">
        <v>298</v>
      </c>
      <c r="J26" s="5">
        <v>287</v>
      </c>
      <c r="K26" s="6">
        <v>282</v>
      </c>
      <c r="L26" s="6">
        <f t="shared" si="0"/>
        <v>272</v>
      </c>
      <c r="M26" s="6">
        <f t="shared" si="2"/>
        <v>355</v>
      </c>
      <c r="N26" s="5">
        <f t="shared" si="1"/>
        <v>298.60000000000002</v>
      </c>
    </row>
    <row r="27" spans="1:14" x14ac:dyDescent="0.25">
      <c r="A27" s="7">
        <v>23</v>
      </c>
      <c r="B27" s="8" t="s">
        <v>30</v>
      </c>
      <c r="C27" s="18">
        <v>455</v>
      </c>
      <c r="D27" s="18">
        <v>380</v>
      </c>
      <c r="E27" s="5" t="s">
        <v>69</v>
      </c>
      <c r="F27" s="4">
        <v>394.4</v>
      </c>
      <c r="G27" s="1">
        <v>525</v>
      </c>
      <c r="H27" s="17">
        <v>427</v>
      </c>
      <c r="I27" s="5">
        <v>384</v>
      </c>
      <c r="J27" s="5">
        <v>355</v>
      </c>
      <c r="K27" s="6">
        <v>347</v>
      </c>
      <c r="L27" s="6">
        <f t="shared" si="0"/>
        <v>347</v>
      </c>
      <c r="M27" s="6">
        <f t="shared" si="2"/>
        <v>525</v>
      </c>
      <c r="N27" s="5">
        <f t="shared" si="1"/>
        <v>408.42500000000001</v>
      </c>
    </row>
    <row r="28" spans="1:14" s="20" customFormat="1" x14ac:dyDescent="0.25">
      <c r="A28" s="7">
        <v>24</v>
      </c>
      <c r="B28" s="8" t="s">
        <v>31</v>
      </c>
      <c r="C28" s="1">
        <v>20</v>
      </c>
      <c r="D28" s="1">
        <v>15</v>
      </c>
      <c r="E28" s="6">
        <v>17</v>
      </c>
      <c r="F28" s="4">
        <v>38</v>
      </c>
      <c r="G28" s="1">
        <v>27</v>
      </c>
      <c r="H28" s="17">
        <v>35</v>
      </c>
      <c r="I28" s="5">
        <v>25</v>
      </c>
      <c r="J28" s="5">
        <v>45</v>
      </c>
      <c r="K28" s="6">
        <v>19</v>
      </c>
      <c r="L28" s="6">
        <f t="shared" si="0"/>
        <v>15</v>
      </c>
      <c r="M28" s="6">
        <f t="shared" si="2"/>
        <v>45</v>
      </c>
      <c r="N28" s="5">
        <f t="shared" si="1"/>
        <v>26.777777777777779</v>
      </c>
    </row>
    <row r="29" spans="1:14" x14ac:dyDescent="0.25">
      <c r="A29" s="7">
        <v>25</v>
      </c>
      <c r="B29" s="8" t="s">
        <v>32</v>
      </c>
      <c r="C29" s="18">
        <v>12</v>
      </c>
      <c r="D29" s="18">
        <v>12</v>
      </c>
      <c r="E29" s="6">
        <v>15</v>
      </c>
      <c r="F29" s="4" t="s">
        <v>14</v>
      </c>
      <c r="G29" s="1">
        <v>11.5</v>
      </c>
      <c r="H29" s="17">
        <v>20</v>
      </c>
      <c r="I29" s="4">
        <v>15</v>
      </c>
      <c r="J29" s="5">
        <v>9.9</v>
      </c>
      <c r="K29" s="6">
        <v>15</v>
      </c>
      <c r="L29" s="6">
        <f t="shared" si="0"/>
        <v>9.9</v>
      </c>
      <c r="M29" s="6">
        <f t="shared" si="2"/>
        <v>20</v>
      </c>
      <c r="N29" s="5">
        <f t="shared" si="1"/>
        <v>13.8</v>
      </c>
    </row>
    <row r="30" spans="1:14" x14ac:dyDescent="0.25">
      <c r="A30" s="7">
        <v>26</v>
      </c>
      <c r="B30" s="8" t="s">
        <v>33</v>
      </c>
      <c r="C30" s="16">
        <v>210</v>
      </c>
      <c r="D30" s="16" t="s">
        <v>69</v>
      </c>
      <c r="E30" s="6">
        <v>249</v>
      </c>
      <c r="F30" s="4">
        <v>189</v>
      </c>
      <c r="G30" s="1">
        <v>230</v>
      </c>
      <c r="H30" s="17">
        <v>209</v>
      </c>
      <c r="I30" s="4">
        <v>198</v>
      </c>
      <c r="J30" s="5">
        <v>228</v>
      </c>
      <c r="K30" s="6">
        <v>185</v>
      </c>
      <c r="L30" s="6">
        <f t="shared" si="0"/>
        <v>185</v>
      </c>
      <c r="M30" s="6">
        <f>MAX(C30,F30,G30,H30,I30,J30,K30)</f>
        <v>230</v>
      </c>
      <c r="N30" s="5">
        <f t="shared" si="1"/>
        <v>212.25</v>
      </c>
    </row>
    <row r="31" spans="1:14" x14ac:dyDescent="0.25">
      <c r="A31" s="7">
        <v>27</v>
      </c>
      <c r="B31" s="8" t="s">
        <v>34</v>
      </c>
      <c r="C31" s="16">
        <v>27</v>
      </c>
      <c r="D31" s="16">
        <v>20</v>
      </c>
      <c r="E31" s="6" t="s">
        <v>69</v>
      </c>
      <c r="F31" s="4">
        <v>52.3</v>
      </c>
      <c r="G31" s="1">
        <v>41</v>
      </c>
      <c r="H31" s="17">
        <v>59</v>
      </c>
      <c r="I31" s="5">
        <v>38</v>
      </c>
      <c r="J31" s="4">
        <v>45</v>
      </c>
      <c r="K31" s="6">
        <v>50</v>
      </c>
      <c r="L31" s="6">
        <f t="shared" si="0"/>
        <v>20</v>
      </c>
      <c r="M31" s="6">
        <f t="shared" si="2"/>
        <v>59</v>
      </c>
      <c r="N31" s="5">
        <f t="shared" si="1"/>
        <v>41.537500000000001</v>
      </c>
    </row>
    <row r="32" spans="1:14" x14ac:dyDescent="0.25">
      <c r="A32" s="7">
        <v>28</v>
      </c>
      <c r="B32" s="8" t="s">
        <v>35</v>
      </c>
      <c r="C32" s="16" t="s">
        <v>69</v>
      </c>
      <c r="D32" s="16" t="s">
        <v>69</v>
      </c>
      <c r="E32" s="6" t="s">
        <v>69</v>
      </c>
      <c r="F32" s="4" t="s">
        <v>14</v>
      </c>
      <c r="G32" s="4" t="s">
        <v>69</v>
      </c>
      <c r="H32" s="17" t="s">
        <v>69</v>
      </c>
      <c r="I32" s="5" t="s">
        <v>14</v>
      </c>
      <c r="J32" s="5" t="s">
        <v>14</v>
      </c>
      <c r="K32" s="6" t="s">
        <v>14</v>
      </c>
      <c r="L32" s="6" t="s">
        <v>14</v>
      </c>
      <c r="M32" s="6" t="s">
        <v>14</v>
      </c>
      <c r="N32" s="5" t="s">
        <v>14</v>
      </c>
    </row>
    <row r="33" spans="1:14" x14ac:dyDescent="0.25">
      <c r="A33" s="7">
        <v>29</v>
      </c>
      <c r="B33" s="8" t="s">
        <v>54</v>
      </c>
      <c r="C33" s="18">
        <v>210</v>
      </c>
      <c r="D33" s="18">
        <v>190</v>
      </c>
      <c r="E33" s="6">
        <v>219</v>
      </c>
      <c r="F33" s="4">
        <v>187</v>
      </c>
      <c r="G33" s="1">
        <v>258</v>
      </c>
      <c r="H33" s="17">
        <v>215</v>
      </c>
      <c r="I33" s="5">
        <v>221</v>
      </c>
      <c r="J33" s="5">
        <v>238</v>
      </c>
      <c r="K33" s="6">
        <v>173</v>
      </c>
      <c r="L33" s="6">
        <f>MIN(C33:K33)</f>
        <v>173</v>
      </c>
      <c r="M33" s="6">
        <f t="shared" ref="M33:M44" si="3">MAX(C33:K33)</f>
        <v>258</v>
      </c>
      <c r="N33" s="5">
        <f t="shared" ref="N33:N45" si="4">AVERAGE(C33:K33)</f>
        <v>212.33333333333334</v>
      </c>
    </row>
    <row r="34" spans="1:14" x14ac:dyDescent="0.25">
      <c r="A34" s="7">
        <v>30</v>
      </c>
      <c r="B34" s="8" t="s">
        <v>36</v>
      </c>
      <c r="C34" s="18">
        <v>819.9</v>
      </c>
      <c r="D34" s="18">
        <v>810</v>
      </c>
      <c r="E34" s="15">
        <v>990</v>
      </c>
      <c r="F34" s="4">
        <v>711.5</v>
      </c>
      <c r="G34" s="1">
        <v>842</v>
      </c>
      <c r="H34" s="17">
        <v>542</v>
      </c>
      <c r="I34" s="5">
        <v>870</v>
      </c>
      <c r="J34" s="5">
        <v>843</v>
      </c>
      <c r="K34" s="6">
        <v>810</v>
      </c>
      <c r="L34" s="6">
        <f>MIN(C34:K34)</f>
        <v>542</v>
      </c>
      <c r="M34" s="6">
        <f>MAX(K34,J34,I34,H34,G34,F34,C34)</f>
        <v>870</v>
      </c>
      <c r="N34" s="5">
        <f t="shared" si="4"/>
        <v>804.26666666666665</v>
      </c>
    </row>
    <row r="35" spans="1:14" x14ac:dyDescent="0.25">
      <c r="A35" s="7">
        <v>31</v>
      </c>
      <c r="B35" s="8" t="s">
        <v>37</v>
      </c>
      <c r="C35" s="18">
        <v>134</v>
      </c>
      <c r="D35" s="18">
        <v>115</v>
      </c>
      <c r="E35" s="5">
        <v>139</v>
      </c>
      <c r="F35" s="4">
        <v>112.1</v>
      </c>
      <c r="G35" s="1">
        <v>136</v>
      </c>
      <c r="H35" s="17">
        <v>139</v>
      </c>
      <c r="I35" s="5">
        <v>121</v>
      </c>
      <c r="J35" s="5">
        <v>128</v>
      </c>
      <c r="K35" s="6">
        <v>110</v>
      </c>
      <c r="L35" s="6">
        <f>MIN(C35:K35)</f>
        <v>110</v>
      </c>
      <c r="M35" s="6">
        <f t="shared" si="3"/>
        <v>139</v>
      </c>
      <c r="N35" s="5">
        <f t="shared" si="4"/>
        <v>126.01111111111111</v>
      </c>
    </row>
    <row r="36" spans="1:14" s="34" customFormat="1" ht="30" x14ac:dyDescent="0.25">
      <c r="A36" s="7">
        <v>32</v>
      </c>
      <c r="B36" s="33" t="s">
        <v>38</v>
      </c>
      <c r="C36" s="16">
        <v>225</v>
      </c>
      <c r="D36" s="16">
        <v>135</v>
      </c>
      <c r="E36" s="15">
        <v>179</v>
      </c>
      <c r="F36" s="4">
        <v>200</v>
      </c>
      <c r="G36" s="4" t="s">
        <v>69</v>
      </c>
      <c r="H36" s="19">
        <v>223</v>
      </c>
      <c r="I36" s="5">
        <v>269</v>
      </c>
      <c r="J36" s="5">
        <v>211</v>
      </c>
      <c r="K36" s="5">
        <v>249</v>
      </c>
      <c r="L36" s="6">
        <f>MIN(F36,H36,I36,J36,K36)</f>
        <v>200</v>
      </c>
      <c r="M36" s="6">
        <f t="shared" si="3"/>
        <v>269</v>
      </c>
      <c r="N36" s="5">
        <f t="shared" si="4"/>
        <v>211.375</v>
      </c>
    </row>
    <row r="37" spans="1:14" x14ac:dyDescent="0.25">
      <c r="A37" s="7">
        <v>33</v>
      </c>
      <c r="B37" s="8" t="s">
        <v>39</v>
      </c>
      <c r="C37" s="18">
        <v>16</v>
      </c>
      <c r="D37" s="18">
        <v>16</v>
      </c>
      <c r="E37" s="15">
        <v>16</v>
      </c>
      <c r="F37" s="4">
        <v>32</v>
      </c>
      <c r="G37" s="1">
        <v>29</v>
      </c>
      <c r="H37" s="17">
        <v>30</v>
      </c>
      <c r="I37" s="5">
        <v>20</v>
      </c>
      <c r="J37" s="5">
        <v>30</v>
      </c>
      <c r="K37" s="6">
        <v>18</v>
      </c>
      <c r="L37" s="6">
        <f t="shared" ref="L37:L45" si="5">MIN(C37:K37)</f>
        <v>16</v>
      </c>
      <c r="M37" s="6">
        <f t="shared" si="3"/>
        <v>32</v>
      </c>
      <c r="N37" s="5">
        <f t="shared" si="4"/>
        <v>23</v>
      </c>
    </row>
    <row r="38" spans="1:14" x14ac:dyDescent="0.25">
      <c r="A38" s="7">
        <v>34</v>
      </c>
      <c r="B38" s="8" t="s">
        <v>40</v>
      </c>
      <c r="C38" s="6" t="s">
        <v>69</v>
      </c>
      <c r="D38" s="6">
        <v>550</v>
      </c>
      <c r="E38" s="16" t="s">
        <v>69</v>
      </c>
      <c r="F38" s="4" t="s">
        <v>69</v>
      </c>
      <c r="G38" s="1" t="s">
        <v>69</v>
      </c>
      <c r="H38" s="17">
        <v>346</v>
      </c>
      <c r="I38" s="5">
        <v>527</v>
      </c>
      <c r="J38" s="5" t="s">
        <v>69</v>
      </c>
      <c r="K38" s="2" t="s">
        <v>69</v>
      </c>
      <c r="L38" s="6">
        <f t="shared" si="5"/>
        <v>346</v>
      </c>
      <c r="M38" s="6">
        <f>MAX(L38,K38,J38,I38,H38,G38,F38,C38)</f>
        <v>527</v>
      </c>
      <c r="N38" s="5">
        <f t="shared" si="4"/>
        <v>474.33333333333331</v>
      </c>
    </row>
    <row r="39" spans="1:14" x14ac:dyDescent="0.25">
      <c r="A39" s="7">
        <v>35</v>
      </c>
      <c r="B39" s="8" t="s">
        <v>41</v>
      </c>
      <c r="C39" s="18">
        <v>25</v>
      </c>
      <c r="D39" s="18">
        <v>25</v>
      </c>
      <c r="E39" s="15">
        <v>25</v>
      </c>
      <c r="F39" s="4">
        <v>39.9</v>
      </c>
      <c r="G39" s="1">
        <v>37</v>
      </c>
      <c r="H39" s="17" t="s">
        <v>69</v>
      </c>
      <c r="I39" s="6">
        <v>35</v>
      </c>
      <c r="J39" s="5">
        <v>50.5</v>
      </c>
      <c r="K39" s="4">
        <v>33</v>
      </c>
      <c r="L39" s="6">
        <f t="shared" si="5"/>
        <v>25</v>
      </c>
      <c r="M39" s="6">
        <f t="shared" si="3"/>
        <v>50.5</v>
      </c>
      <c r="N39" s="5">
        <f t="shared" si="4"/>
        <v>33.799999999999997</v>
      </c>
    </row>
    <row r="40" spans="1:14" x14ac:dyDescent="0.25">
      <c r="A40" s="7">
        <v>36</v>
      </c>
      <c r="B40" s="8" t="s">
        <v>42</v>
      </c>
      <c r="C40" s="16">
        <v>186</v>
      </c>
      <c r="D40" s="16">
        <v>165</v>
      </c>
      <c r="E40" s="16">
        <v>199</v>
      </c>
      <c r="F40" s="4">
        <v>155.9</v>
      </c>
      <c r="G40" s="1">
        <v>173</v>
      </c>
      <c r="H40" s="17">
        <v>183</v>
      </c>
      <c r="I40" s="5">
        <v>194</v>
      </c>
      <c r="J40" s="5">
        <v>184</v>
      </c>
      <c r="K40" s="2">
        <v>153</v>
      </c>
      <c r="L40" s="6">
        <f t="shared" si="5"/>
        <v>153</v>
      </c>
      <c r="M40" s="6">
        <f>MAX(K40,J40,I40,H40,G40,F40,C40)</f>
        <v>194</v>
      </c>
      <c r="N40" s="5">
        <f t="shared" si="4"/>
        <v>176.98888888888891</v>
      </c>
    </row>
    <row r="41" spans="1:14" s="28" customFormat="1" x14ac:dyDescent="0.25">
      <c r="A41" s="21">
        <v>37</v>
      </c>
      <c r="B41" s="22" t="s">
        <v>43</v>
      </c>
      <c r="C41" s="23">
        <v>25</v>
      </c>
      <c r="D41" s="23">
        <v>24</v>
      </c>
      <c r="E41" s="24">
        <v>30</v>
      </c>
      <c r="F41" s="25">
        <v>25.7</v>
      </c>
      <c r="G41" s="23">
        <v>27</v>
      </c>
      <c r="H41" s="17" t="s">
        <v>69</v>
      </c>
      <c r="I41" s="25">
        <v>35</v>
      </c>
      <c r="J41" s="26">
        <v>30.5</v>
      </c>
      <c r="K41" s="24">
        <v>32</v>
      </c>
      <c r="L41" s="27">
        <f t="shared" si="5"/>
        <v>24</v>
      </c>
      <c r="M41" s="27">
        <f t="shared" si="3"/>
        <v>35</v>
      </c>
      <c r="N41" s="26">
        <f t="shared" si="4"/>
        <v>28.65</v>
      </c>
    </row>
    <row r="42" spans="1:14" x14ac:dyDescent="0.25">
      <c r="A42" s="7">
        <v>38</v>
      </c>
      <c r="B42" s="8" t="s">
        <v>44</v>
      </c>
      <c r="C42" s="18">
        <v>130</v>
      </c>
      <c r="D42" s="18">
        <v>125</v>
      </c>
      <c r="E42" s="15">
        <v>149</v>
      </c>
      <c r="F42" s="4">
        <v>113.1</v>
      </c>
      <c r="G42" s="1">
        <v>100</v>
      </c>
      <c r="H42" s="17">
        <v>125</v>
      </c>
      <c r="I42" s="5">
        <v>109</v>
      </c>
      <c r="J42" s="5">
        <v>127</v>
      </c>
      <c r="K42" s="2">
        <v>123</v>
      </c>
      <c r="L42" s="6">
        <f t="shared" si="5"/>
        <v>100</v>
      </c>
      <c r="M42" s="6">
        <f>MAX(K42,J42,I42,H42,G42,F42,C42)</f>
        <v>130</v>
      </c>
      <c r="N42" s="5">
        <f t="shared" si="4"/>
        <v>122.34444444444443</v>
      </c>
    </row>
    <row r="43" spans="1:14" x14ac:dyDescent="0.25">
      <c r="A43" s="7">
        <v>39</v>
      </c>
      <c r="B43" s="8" t="s">
        <v>61</v>
      </c>
      <c r="C43" s="18">
        <v>430</v>
      </c>
      <c r="D43" s="18">
        <v>410</v>
      </c>
      <c r="E43" s="15">
        <v>477</v>
      </c>
      <c r="F43" s="4">
        <v>385.9</v>
      </c>
      <c r="G43" s="1">
        <v>508</v>
      </c>
      <c r="H43" s="17">
        <v>450</v>
      </c>
      <c r="I43" s="5">
        <v>420</v>
      </c>
      <c r="J43" s="5">
        <v>416</v>
      </c>
      <c r="K43" s="2">
        <v>420</v>
      </c>
      <c r="L43" s="6">
        <f t="shared" si="5"/>
        <v>385.9</v>
      </c>
      <c r="M43" s="6">
        <f t="shared" si="3"/>
        <v>508</v>
      </c>
      <c r="N43" s="5">
        <f t="shared" si="4"/>
        <v>435.21111111111111</v>
      </c>
    </row>
    <row r="44" spans="1:14" x14ac:dyDescent="0.25">
      <c r="A44" s="7">
        <v>40</v>
      </c>
      <c r="B44" s="8" t="s">
        <v>45</v>
      </c>
      <c r="C44" s="18">
        <v>464</v>
      </c>
      <c r="D44" s="18">
        <v>420</v>
      </c>
      <c r="E44" s="15">
        <v>489</v>
      </c>
      <c r="F44" s="4">
        <v>361.9</v>
      </c>
      <c r="G44" s="1">
        <v>543</v>
      </c>
      <c r="H44" s="17">
        <v>441</v>
      </c>
      <c r="I44" s="5">
        <v>427</v>
      </c>
      <c r="J44" s="5">
        <v>418</v>
      </c>
      <c r="K44" s="2">
        <v>411</v>
      </c>
      <c r="L44" s="6">
        <f t="shared" si="5"/>
        <v>361.9</v>
      </c>
      <c r="M44" s="6">
        <f t="shared" si="3"/>
        <v>543</v>
      </c>
      <c r="N44" s="5">
        <f t="shared" si="4"/>
        <v>441.65555555555557</v>
      </c>
    </row>
    <row r="45" spans="1:14" x14ac:dyDescent="0.25">
      <c r="A45" s="7">
        <v>41</v>
      </c>
      <c r="B45" s="8" t="s">
        <v>46</v>
      </c>
      <c r="C45" s="18">
        <v>270</v>
      </c>
      <c r="D45" s="18">
        <v>240</v>
      </c>
      <c r="E45" s="15">
        <v>289</v>
      </c>
      <c r="F45" s="4">
        <v>199</v>
      </c>
      <c r="G45" s="1">
        <v>262</v>
      </c>
      <c r="H45" s="17">
        <v>261</v>
      </c>
      <c r="I45" s="5">
        <v>246</v>
      </c>
      <c r="J45" s="5">
        <v>257</v>
      </c>
      <c r="K45" s="2">
        <v>243</v>
      </c>
      <c r="L45" s="6">
        <f t="shared" si="5"/>
        <v>199</v>
      </c>
      <c r="M45" s="6">
        <f>MAX(K45,J45,I45,H45,G45,F45,C45)</f>
        <v>270</v>
      </c>
      <c r="N45" s="5">
        <f t="shared" si="4"/>
        <v>251.88888888888889</v>
      </c>
    </row>
    <row r="46" spans="1:14" x14ac:dyDescent="0.25">
      <c r="A46" s="7">
        <v>42</v>
      </c>
      <c r="B46" s="8" t="s">
        <v>47</v>
      </c>
      <c r="C46" s="16" t="s">
        <v>69</v>
      </c>
      <c r="D46" s="16"/>
      <c r="E46" s="16" t="s">
        <v>69</v>
      </c>
      <c r="F46" s="4" t="s">
        <v>14</v>
      </c>
      <c r="G46" s="4" t="s">
        <v>69</v>
      </c>
      <c r="H46" s="17" t="s">
        <v>69</v>
      </c>
      <c r="I46" s="4" t="s">
        <v>14</v>
      </c>
      <c r="J46" s="4" t="s">
        <v>14</v>
      </c>
      <c r="K46" s="4" t="s">
        <v>14</v>
      </c>
      <c r="L46" s="6" t="s">
        <v>14</v>
      </c>
      <c r="M46" s="6" t="s">
        <v>14</v>
      </c>
      <c r="N46" s="5" t="s">
        <v>14</v>
      </c>
    </row>
    <row r="47" spans="1:14" x14ac:dyDescent="0.25">
      <c r="A47" s="7">
        <v>43</v>
      </c>
      <c r="B47" s="8" t="s">
        <v>48</v>
      </c>
      <c r="C47" s="18">
        <v>210</v>
      </c>
      <c r="D47" s="18">
        <v>199</v>
      </c>
      <c r="E47" s="15">
        <v>249</v>
      </c>
      <c r="F47" s="4">
        <v>182.3</v>
      </c>
      <c r="G47" s="1">
        <v>249</v>
      </c>
      <c r="H47" s="17">
        <v>201</v>
      </c>
      <c r="I47" s="5">
        <v>195</v>
      </c>
      <c r="J47" s="5">
        <v>213</v>
      </c>
      <c r="K47" s="2">
        <v>192</v>
      </c>
      <c r="L47" s="6">
        <f>MIN(C47:K47)</f>
        <v>182.3</v>
      </c>
      <c r="M47" s="6">
        <f t="shared" ref="M47:M51" si="6">MAX(C47:K47)</f>
        <v>249</v>
      </c>
      <c r="N47" s="5">
        <f t="shared" ref="N47:N54" si="7">AVERAGE(C47:K47)</f>
        <v>210.03333333333333</v>
      </c>
    </row>
    <row r="48" spans="1:14" x14ac:dyDescent="0.25">
      <c r="A48" s="7">
        <v>44</v>
      </c>
      <c r="B48" s="8" t="s">
        <v>49</v>
      </c>
      <c r="C48" s="18">
        <v>320</v>
      </c>
      <c r="D48" s="18">
        <v>304</v>
      </c>
      <c r="E48" s="15">
        <v>359</v>
      </c>
      <c r="F48" s="4">
        <v>274.7</v>
      </c>
      <c r="G48" s="1">
        <v>394</v>
      </c>
      <c r="H48" s="17">
        <v>326</v>
      </c>
      <c r="I48" s="5">
        <v>319</v>
      </c>
      <c r="J48" s="5">
        <v>321</v>
      </c>
      <c r="K48" s="2">
        <v>264</v>
      </c>
      <c r="L48" s="6">
        <f t="shared" ref="L48:L53" si="8">MIN(C48:K48)</f>
        <v>264</v>
      </c>
      <c r="M48" s="6">
        <f>MAX(K48,J48,I48,H48,G48,F48,C48)</f>
        <v>394</v>
      </c>
      <c r="N48" s="5">
        <f t="shared" si="7"/>
        <v>320.18888888888887</v>
      </c>
    </row>
    <row r="49" spans="1:14" x14ac:dyDescent="0.25">
      <c r="A49" s="7">
        <v>45</v>
      </c>
      <c r="B49" s="8" t="s">
        <v>56</v>
      </c>
      <c r="C49" s="16">
        <v>38</v>
      </c>
      <c r="D49" s="16">
        <v>34.9</v>
      </c>
      <c r="E49" s="15">
        <v>37.5</v>
      </c>
      <c r="F49" s="4">
        <v>57.7</v>
      </c>
      <c r="G49" s="1" t="s">
        <v>69</v>
      </c>
      <c r="H49" s="17">
        <v>60</v>
      </c>
      <c r="I49" s="5">
        <v>50</v>
      </c>
      <c r="J49" s="5">
        <v>111</v>
      </c>
      <c r="K49" s="2">
        <v>42</v>
      </c>
      <c r="L49" s="6">
        <f>MIN(C49:K49)</f>
        <v>34.9</v>
      </c>
      <c r="M49" s="6">
        <f t="shared" si="6"/>
        <v>111</v>
      </c>
      <c r="N49" s="5">
        <f t="shared" si="7"/>
        <v>53.887500000000003</v>
      </c>
    </row>
    <row r="50" spans="1:14" s="20" customFormat="1" ht="14.25" customHeight="1" x14ac:dyDescent="0.25">
      <c r="A50" s="7">
        <v>46</v>
      </c>
      <c r="B50" s="8" t="s">
        <v>50</v>
      </c>
      <c r="C50" s="1">
        <v>8</v>
      </c>
      <c r="D50" s="1">
        <v>7</v>
      </c>
      <c r="E50" s="2">
        <v>12</v>
      </c>
      <c r="F50" s="4">
        <v>9.1999999999999993</v>
      </c>
      <c r="G50" s="1">
        <v>52</v>
      </c>
      <c r="H50" s="17">
        <v>25</v>
      </c>
      <c r="I50" s="4">
        <v>15</v>
      </c>
      <c r="J50" s="5">
        <v>13</v>
      </c>
      <c r="K50" s="2">
        <v>9</v>
      </c>
      <c r="L50" s="6">
        <f t="shared" si="8"/>
        <v>7</v>
      </c>
      <c r="M50" s="6">
        <f t="shared" si="6"/>
        <v>52</v>
      </c>
      <c r="N50" s="5">
        <f t="shared" si="7"/>
        <v>16.688888888888886</v>
      </c>
    </row>
    <row r="51" spans="1:14" x14ac:dyDescent="0.25">
      <c r="A51" s="7">
        <v>47</v>
      </c>
      <c r="B51" s="8" t="s">
        <v>60</v>
      </c>
      <c r="C51" s="18">
        <v>210</v>
      </c>
      <c r="D51" s="18">
        <v>185</v>
      </c>
      <c r="E51" s="15" t="s">
        <v>69</v>
      </c>
      <c r="F51" s="4" t="s">
        <v>69</v>
      </c>
      <c r="G51" s="4" t="s">
        <v>69</v>
      </c>
      <c r="H51" s="17">
        <v>212</v>
      </c>
      <c r="I51" s="5">
        <v>250</v>
      </c>
      <c r="J51" s="4">
        <v>243</v>
      </c>
      <c r="K51" s="4">
        <v>193</v>
      </c>
      <c r="L51" s="6">
        <f>MIN(C51,I51,J51,K51)</f>
        <v>193</v>
      </c>
      <c r="M51" s="6">
        <f t="shared" si="6"/>
        <v>250</v>
      </c>
      <c r="N51" s="5">
        <f t="shared" si="7"/>
        <v>215.5</v>
      </c>
    </row>
    <row r="52" spans="1:14" x14ac:dyDescent="0.25">
      <c r="A52" s="7">
        <v>48</v>
      </c>
      <c r="B52" s="8" t="s">
        <v>51</v>
      </c>
      <c r="C52" s="18">
        <v>450</v>
      </c>
      <c r="D52" s="18">
        <v>370</v>
      </c>
      <c r="E52" s="15">
        <v>479</v>
      </c>
      <c r="F52" s="4">
        <v>343</v>
      </c>
      <c r="G52" s="1" t="s">
        <v>69</v>
      </c>
      <c r="H52" s="17">
        <v>402</v>
      </c>
      <c r="I52" s="5">
        <v>398</v>
      </c>
      <c r="J52" s="5">
        <v>439</v>
      </c>
      <c r="K52" s="2">
        <v>379</v>
      </c>
      <c r="L52" s="6">
        <f>MIN(C52:K52)</f>
        <v>343</v>
      </c>
      <c r="M52" s="6">
        <f>MAX(K52,J52,I52,H52,G52,F52,C52)</f>
        <v>450</v>
      </c>
      <c r="N52" s="5">
        <f t="shared" si="7"/>
        <v>407.5</v>
      </c>
    </row>
    <row r="53" spans="1:14" x14ac:dyDescent="0.25">
      <c r="A53" s="7">
        <v>49</v>
      </c>
      <c r="B53" s="8" t="s">
        <v>52</v>
      </c>
      <c r="C53" s="18">
        <v>330</v>
      </c>
      <c r="D53" s="18">
        <v>320</v>
      </c>
      <c r="E53" s="15">
        <v>389</v>
      </c>
      <c r="F53" s="4">
        <v>277.3</v>
      </c>
      <c r="G53" s="1">
        <v>358</v>
      </c>
      <c r="H53" s="17">
        <v>336</v>
      </c>
      <c r="I53" s="5">
        <v>328</v>
      </c>
      <c r="J53" s="5">
        <v>336</v>
      </c>
      <c r="K53" s="2">
        <v>322</v>
      </c>
      <c r="L53" s="6">
        <f t="shared" si="8"/>
        <v>277.3</v>
      </c>
      <c r="M53" s="6">
        <f>MAX(C53,F53,G53,H53,I53,J53,K53)</f>
        <v>358</v>
      </c>
      <c r="N53" s="5">
        <f t="shared" si="7"/>
        <v>332.92222222222222</v>
      </c>
    </row>
    <row r="54" spans="1:14" x14ac:dyDescent="0.25">
      <c r="A54" s="7">
        <v>50</v>
      </c>
      <c r="B54" s="8" t="s">
        <v>53</v>
      </c>
      <c r="C54" s="18">
        <v>560</v>
      </c>
      <c r="D54" s="18">
        <v>495</v>
      </c>
      <c r="E54" s="15">
        <v>599</v>
      </c>
      <c r="F54" s="4">
        <v>450.9</v>
      </c>
      <c r="G54" s="1" t="s">
        <v>14</v>
      </c>
      <c r="H54" s="17">
        <v>512</v>
      </c>
      <c r="I54" s="4">
        <v>489</v>
      </c>
      <c r="J54" s="5">
        <v>529</v>
      </c>
      <c r="K54" s="2">
        <v>479</v>
      </c>
      <c r="L54" s="6">
        <f>MIN(C54:K54)</f>
        <v>450.9</v>
      </c>
      <c r="M54" s="6">
        <f>MAX(C54,F54,G54,H54,I54,J54,K54)</f>
        <v>560</v>
      </c>
      <c r="N54" s="5">
        <f t="shared" si="7"/>
        <v>514.23749999999995</v>
      </c>
    </row>
    <row r="55" spans="1:14" x14ac:dyDescent="0.25">
      <c r="L55" s="10"/>
    </row>
    <row r="56" spans="1:14" x14ac:dyDescent="0.25">
      <c r="L56" s="10"/>
    </row>
    <row r="57" spans="1:14" x14ac:dyDescent="0.25">
      <c r="L57" s="10"/>
    </row>
    <row r="58" spans="1:14" x14ac:dyDescent="0.25">
      <c r="L58" s="10"/>
    </row>
    <row r="59" spans="1:14" x14ac:dyDescent="0.25">
      <c r="L59" s="10"/>
    </row>
    <row r="60" spans="1:14" x14ac:dyDescent="0.25">
      <c r="L60" s="10"/>
    </row>
    <row r="61" spans="1:14" x14ac:dyDescent="0.25">
      <c r="L61" s="10"/>
    </row>
    <row r="62" spans="1:14" x14ac:dyDescent="0.25">
      <c r="L62" s="10"/>
    </row>
    <row r="63" spans="1:14" x14ac:dyDescent="0.25">
      <c r="L63" s="10"/>
    </row>
    <row r="64" spans="1:14" x14ac:dyDescent="0.25">
      <c r="L64" s="10"/>
    </row>
    <row r="65" spans="12:12" x14ac:dyDescent="0.25">
      <c r="L65" s="10"/>
    </row>
    <row r="66" spans="12:12" x14ac:dyDescent="0.25">
      <c r="L66" s="10"/>
    </row>
    <row r="67" spans="12:12" x14ac:dyDescent="0.25">
      <c r="L67" s="10"/>
    </row>
    <row r="68" spans="12:12" x14ac:dyDescent="0.25">
      <c r="L68" s="10"/>
    </row>
    <row r="69" spans="12:12" x14ac:dyDescent="0.25">
      <c r="L69" s="10"/>
    </row>
    <row r="70" spans="12:12" x14ac:dyDescent="0.25">
      <c r="L70" s="10"/>
    </row>
    <row r="71" spans="12:12" x14ac:dyDescent="0.25">
      <c r="L71" s="10"/>
    </row>
    <row r="72" spans="12:12" x14ac:dyDescent="0.25">
      <c r="L72" s="10"/>
    </row>
    <row r="73" spans="12:12" x14ac:dyDescent="0.25">
      <c r="L73" s="10"/>
    </row>
    <row r="74" spans="12:12" x14ac:dyDescent="0.25">
      <c r="L74" s="10"/>
    </row>
    <row r="75" spans="12:12" x14ac:dyDescent="0.25">
      <c r="L75" s="10"/>
    </row>
    <row r="76" spans="12:12" x14ac:dyDescent="0.25">
      <c r="L76" s="10"/>
    </row>
    <row r="77" spans="12:12" x14ac:dyDescent="0.25">
      <c r="L77" s="10"/>
    </row>
    <row r="78" spans="12:12" x14ac:dyDescent="0.25">
      <c r="L78" s="10"/>
    </row>
    <row r="79" spans="12:12" x14ac:dyDescent="0.25">
      <c r="L79" s="10"/>
    </row>
    <row r="80" spans="12:12" x14ac:dyDescent="0.25">
      <c r="L80" s="10"/>
    </row>
    <row r="81" spans="12:12" x14ac:dyDescent="0.25">
      <c r="L81" s="10"/>
    </row>
    <row r="82" spans="12:12" x14ac:dyDescent="0.25">
      <c r="L82" s="10"/>
    </row>
    <row r="83" spans="12:12" x14ac:dyDescent="0.25">
      <c r="L83" s="10"/>
    </row>
    <row r="84" spans="12:12" x14ac:dyDescent="0.25">
      <c r="L84" s="10"/>
    </row>
    <row r="85" spans="12:12" x14ac:dyDescent="0.25">
      <c r="L85" s="10"/>
    </row>
    <row r="86" spans="12:12" x14ac:dyDescent="0.25">
      <c r="L86" s="10"/>
    </row>
    <row r="87" spans="12:12" x14ac:dyDescent="0.25">
      <c r="L87" s="10"/>
    </row>
    <row r="88" spans="12:12" x14ac:dyDescent="0.25">
      <c r="L88" s="10"/>
    </row>
    <row r="89" spans="12:12" x14ac:dyDescent="0.25">
      <c r="L89" s="10"/>
    </row>
    <row r="90" spans="12:12" x14ac:dyDescent="0.25">
      <c r="L90" s="10"/>
    </row>
    <row r="91" spans="12:12" x14ac:dyDescent="0.25">
      <c r="L91" s="10"/>
    </row>
    <row r="92" spans="12:12" x14ac:dyDescent="0.25">
      <c r="L92" s="10"/>
    </row>
    <row r="93" spans="12:12" x14ac:dyDescent="0.25">
      <c r="L93" s="10"/>
    </row>
    <row r="94" spans="12:12" x14ac:dyDescent="0.25">
      <c r="L94" s="10"/>
    </row>
    <row r="95" spans="12:12" x14ac:dyDescent="0.25">
      <c r="L95" s="10"/>
    </row>
    <row r="96" spans="12:12" x14ac:dyDescent="0.25">
      <c r="L96" s="10"/>
    </row>
    <row r="97" spans="12:12" x14ac:dyDescent="0.25">
      <c r="L97" s="10"/>
    </row>
    <row r="98" spans="12:12" x14ac:dyDescent="0.25">
      <c r="L98" s="10"/>
    </row>
    <row r="99" spans="12:12" x14ac:dyDescent="0.25">
      <c r="L99" s="10"/>
    </row>
    <row r="100" spans="12:12" x14ac:dyDescent="0.25">
      <c r="L100" s="10"/>
    </row>
    <row r="101" spans="12:12" x14ac:dyDescent="0.25">
      <c r="L101" s="10"/>
    </row>
    <row r="102" spans="12:12" x14ac:dyDescent="0.25">
      <c r="L102" s="10"/>
    </row>
    <row r="103" spans="12:12" x14ac:dyDescent="0.25">
      <c r="L103" s="10"/>
    </row>
    <row r="104" spans="12:12" x14ac:dyDescent="0.25">
      <c r="L104" s="10"/>
    </row>
    <row r="105" spans="12:12" x14ac:dyDescent="0.25">
      <c r="L105" s="10"/>
    </row>
    <row r="106" spans="12:12" x14ac:dyDescent="0.25">
      <c r="L106" s="10"/>
    </row>
    <row r="107" spans="12:12" x14ac:dyDescent="0.25">
      <c r="L107" s="10"/>
    </row>
    <row r="108" spans="12:12" x14ac:dyDescent="0.25">
      <c r="L108" s="10"/>
    </row>
    <row r="109" spans="12:12" x14ac:dyDescent="0.25">
      <c r="L109" s="10"/>
    </row>
    <row r="110" spans="12:12" x14ac:dyDescent="0.25">
      <c r="L110" s="10"/>
    </row>
    <row r="111" spans="12:12" x14ac:dyDescent="0.25">
      <c r="L111" s="10"/>
    </row>
    <row r="112" spans="12:12" x14ac:dyDescent="0.25">
      <c r="L112" s="10"/>
    </row>
    <row r="113" spans="12:12" x14ac:dyDescent="0.25">
      <c r="L113" s="10"/>
    </row>
    <row r="114" spans="12:12" x14ac:dyDescent="0.25">
      <c r="L114" s="10"/>
    </row>
    <row r="115" spans="12:12" x14ac:dyDescent="0.25">
      <c r="L115" s="10"/>
    </row>
    <row r="116" spans="12:12" x14ac:dyDescent="0.25">
      <c r="L116" s="10"/>
    </row>
    <row r="117" spans="12:12" x14ac:dyDescent="0.25">
      <c r="L117" s="10"/>
    </row>
    <row r="118" spans="12:12" x14ac:dyDescent="0.25">
      <c r="L118" s="10"/>
    </row>
    <row r="119" spans="12:12" x14ac:dyDescent="0.25">
      <c r="L119" s="10"/>
    </row>
    <row r="120" spans="12:12" x14ac:dyDescent="0.25">
      <c r="L120" s="10"/>
    </row>
    <row r="121" spans="12:12" x14ac:dyDescent="0.25">
      <c r="L121" s="10"/>
    </row>
    <row r="122" spans="12:12" x14ac:dyDescent="0.25">
      <c r="L122" s="10"/>
    </row>
    <row r="123" spans="12:12" x14ac:dyDescent="0.25">
      <c r="L123" s="10"/>
    </row>
    <row r="124" spans="12:12" x14ac:dyDescent="0.25">
      <c r="L124" s="10"/>
    </row>
    <row r="125" spans="12:12" x14ac:dyDescent="0.25">
      <c r="L125" s="10"/>
    </row>
    <row r="126" spans="12:12" x14ac:dyDescent="0.25">
      <c r="L126" s="10"/>
    </row>
    <row r="127" spans="12:12" x14ac:dyDescent="0.25">
      <c r="L127" s="10"/>
    </row>
    <row r="128" spans="12:12" x14ac:dyDescent="0.25">
      <c r="L128" s="10"/>
    </row>
    <row r="129" spans="12:12" x14ac:dyDescent="0.25">
      <c r="L129" s="10"/>
    </row>
    <row r="130" spans="12:12" x14ac:dyDescent="0.25">
      <c r="L130" s="10"/>
    </row>
    <row r="131" spans="12:12" x14ac:dyDescent="0.25">
      <c r="L131" s="10"/>
    </row>
    <row r="132" spans="12:12" x14ac:dyDescent="0.25">
      <c r="L132" s="10"/>
    </row>
    <row r="133" spans="12:12" x14ac:dyDescent="0.25">
      <c r="L133" s="10"/>
    </row>
    <row r="134" spans="12:12" x14ac:dyDescent="0.25">
      <c r="L134" s="10"/>
    </row>
    <row r="135" spans="12:12" x14ac:dyDescent="0.25">
      <c r="L135" s="10"/>
    </row>
    <row r="136" spans="12:12" x14ac:dyDescent="0.25">
      <c r="L136" s="10"/>
    </row>
    <row r="137" spans="12:12" x14ac:dyDescent="0.25">
      <c r="L137" s="10"/>
    </row>
    <row r="138" spans="12:12" x14ac:dyDescent="0.25">
      <c r="L138" s="10"/>
    </row>
    <row r="139" spans="12:12" x14ac:dyDescent="0.25">
      <c r="L139" s="10"/>
    </row>
    <row r="140" spans="12:12" x14ac:dyDescent="0.25">
      <c r="L140" s="10"/>
    </row>
    <row r="141" spans="12:12" x14ac:dyDescent="0.25">
      <c r="L141" s="10"/>
    </row>
    <row r="142" spans="12:12" x14ac:dyDescent="0.25">
      <c r="L142" s="10"/>
    </row>
    <row r="143" spans="12:12" x14ac:dyDescent="0.25">
      <c r="L143" s="10"/>
    </row>
    <row r="144" spans="12:12" x14ac:dyDescent="0.25">
      <c r="L144" s="10"/>
    </row>
    <row r="145" spans="12:12" x14ac:dyDescent="0.25">
      <c r="L145" s="10"/>
    </row>
    <row r="146" spans="12:12" x14ac:dyDescent="0.25">
      <c r="L146" s="10"/>
    </row>
    <row r="147" spans="12:12" x14ac:dyDescent="0.25">
      <c r="L147" s="10"/>
    </row>
    <row r="148" spans="12:12" x14ac:dyDescent="0.25">
      <c r="L148" s="10"/>
    </row>
    <row r="149" spans="12:12" x14ac:dyDescent="0.25">
      <c r="L149" s="10"/>
    </row>
    <row r="150" spans="12:12" x14ac:dyDescent="0.25">
      <c r="L150" s="10"/>
    </row>
    <row r="151" spans="12:12" x14ac:dyDescent="0.25">
      <c r="L151" s="10"/>
    </row>
    <row r="152" spans="12:12" x14ac:dyDescent="0.25">
      <c r="L152" s="10"/>
    </row>
    <row r="153" spans="12:12" x14ac:dyDescent="0.25">
      <c r="L153" s="10"/>
    </row>
    <row r="154" spans="12:12" x14ac:dyDescent="0.25">
      <c r="L154" s="10"/>
    </row>
    <row r="155" spans="12:12" x14ac:dyDescent="0.25">
      <c r="L155" s="10"/>
    </row>
    <row r="156" spans="12:12" x14ac:dyDescent="0.25">
      <c r="L156" s="10"/>
    </row>
    <row r="157" spans="12:12" x14ac:dyDescent="0.25">
      <c r="L157" s="10"/>
    </row>
    <row r="158" spans="12:12" x14ac:dyDescent="0.25">
      <c r="L158" s="10"/>
    </row>
    <row r="159" spans="12:12" x14ac:dyDescent="0.25">
      <c r="L159" s="10"/>
    </row>
    <row r="160" spans="12:12" x14ac:dyDescent="0.25">
      <c r="L160" s="10"/>
    </row>
    <row r="161" spans="12:12" x14ac:dyDescent="0.25">
      <c r="L161" s="10"/>
    </row>
    <row r="162" spans="12:12" x14ac:dyDescent="0.25">
      <c r="L162" s="10"/>
    </row>
    <row r="163" spans="12:12" x14ac:dyDescent="0.25">
      <c r="L163" s="10"/>
    </row>
    <row r="164" spans="12:12" x14ac:dyDescent="0.25">
      <c r="L164" s="10"/>
    </row>
    <row r="165" spans="12:12" x14ac:dyDescent="0.25">
      <c r="L165" s="10"/>
    </row>
    <row r="166" spans="12:12" x14ac:dyDescent="0.25">
      <c r="L166" s="10"/>
    </row>
    <row r="167" spans="12:12" x14ac:dyDescent="0.25">
      <c r="L167" s="10"/>
    </row>
    <row r="168" spans="12:12" x14ac:dyDescent="0.25">
      <c r="L168" s="10"/>
    </row>
    <row r="169" spans="12:12" x14ac:dyDescent="0.25">
      <c r="L169" s="10"/>
    </row>
    <row r="170" spans="12:12" x14ac:dyDescent="0.25">
      <c r="L170" s="10"/>
    </row>
    <row r="171" spans="12:12" x14ac:dyDescent="0.25">
      <c r="L171" s="10"/>
    </row>
    <row r="172" spans="12:12" x14ac:dyDescent="0.25">
      <c r="L172" s="10"/>
    </row>
    <row r="173" spans="12:12" x14ac:dyDescent="0.25">
      <c r="L173" s="10"/>
    </row>
    <row r="174" spans="12:12" x14ac:dyDescent="0.25">
      <c r="L174" s="10"/>
    </row>
    <row r="175" spans="12:12" x14ac:dyDescent="0.25">
      <c r="L175" s="10"/>
    </row>
    <row r="176" spans="12:12" x14ac:dyDescent="0.25">
      <c r="L176" s="10"/>
    </row>
    <row r="177" spans="12:12" x14ac:dyDescent="0.25">
      <c r="L177" s="10"/>
    </row>
    <row r="178" spans="12:12" x14ac:dyDescent="0.25">
      <c r="L178" s="10"/>
    </row>
    <row r="179" spans="12:12" x14ac:dyDescent="0.25">
      <c r="L179" s="10"/>
    </row>
    <row r="180" spans="12:12" x14ac:dyDescent="0.25">
      <c r="L180" s="10"/>
    </row>
    <row r="181" spans="12:12" x14ac:dyDescent="0.25">
      <c r="L181" s="10"/>
    </row>
    <row r="182" spans="12:12" x14ac:dyDescent="0.25">
      <c r="L182" s="10"/>
    </row>
    <row r="183" spans="12:12" x14ac:dyDescent="0.25">
      <c r="L183" s="10"/>
    </row>
    <row r="184" spans="12:12" x14ac:dyDescent="0.25">
      <c r="L184" s="10"/>
    </row>
    <row r="185" spans="12:12" x14ac:dyDescent="0.25">
      <c r="L185" s="10"/>
    </row>
    <row r="186" spans="12:12" x14ac:dyDescent="0.25">
      <c r="L186" s="10"/>
    </row>
    <row r="187" spans="12:12" x14ac:dyDescent="0.25">
      <c r="L187" s="10"/>
    </row>
    <row r="188" spans="12:12" x14ac:dyDescent="0.25">
      <c r="L188" s="10"/>
    </row>
    <row r="189" spans="12:12" x14ac:dyDescent="0.25">
      <c r="L189" s="10"/>
    </row>
    <row r="190" spans="12:12" x14ac:dyDescent="0.25">
      <c r="L190" s="10"/>
    </row>
    <row r="191" spans="12:12" x14ac:dyDescent="0.25">
      <c r="L191" s="10"/>
    </row>
    <row r="192" spans="12:12" x14ac:dyDescent="0.25">
      <c r="L192" s="10"/>
    </row>
    <row r="193" spans="12:12" x14ac:dyDescent="0.25">
      <c r="L193" s="10"/>
    </row>
    <row r="194" spans="12:12" x14ac:dyDescent="0.25">
      <c r="L194" s="10"/>
    </row>
    <row r="195" spans="12:12" x14ac:dyDescent="0.25">
      <c r="L195" s="10"/>
    </row>
    <row r="196" spans="12:12" x14ac:dyDescent="0.25">
      <c r="L196" s="10"/>
    </row>
    <row r="197" spans="12:12" x14ac:dyDescent="0.25">
      <c r="L197" s="10"/>
    </row>
    <row r="198" spans="12:12" x14ac:dyDescent="0.25">
      <c r="L198" s="10"/>
    </row>
    <row r="199" spans="12:12" x14ac:dyDescent="0.25">
      <c r="L199" s="10"/>
    </row>
    <row r="200" spans="12:12" x14ac:dyDescent="0.25">
      <c r="L200" s="10"/>
    </row>
    <row r="201" spans="12:12" x14ac:dyDescent="0.25">
      <c r="L201" s="10"/>
    </row>
    <row r="202" spans="12:12" x14ac:dyDescent="0.25">
      <c r="L202" s="10"/>
    </row>
    <row r="203" spans="12:12" x14ac:dyDescent="0.25">
      <c r="L203" s="10"/>
    </row>
    <row r="204" spans="12:12" x14ac:dyDescent="0.25">
      <c r="L204" s="10"/>
    </row>
    <row r="205" spans="12:12" x14ac:dyDescent="0.25">
      <c r="L205" s="10"/>
    </row>
    <row r="206" spans="12:12" x14ac:dyDescent="0.25">
      <c r="L206" s="10"/>
    </row>
    <row r="207" spans="12:12" x14ac:dyDescent="0.25">
      <c r="L207" s="10"/>
    </row>
    <row r="208" spans="12:12" x14ac:dyDescent="0.25">
      <c r="L208" s="10"/>
    </row>
    <row r="209" spans="12:12" x14ac:dyDescent="0.25">
      <c r="L209" s="10"/>
    </row>
    <row r="210" spans="12:12" x14ac:dyDescent="0.25">
      <c r="L210" s="10"/>
    </row>
    <row r="211" spans="12:12" x14ac:dyDescent="0.25">
      <c r="L211" s="10"/>
    </row>
    <row r="212" spans="12:12" x14ac:dyDescent="0.25">
      <c r="L212" s="10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2020-06-02T11:57:23Z</cp:lastPrinted>
  <dcterms:created xsi:type="dcterms:W3CDTF">2019-01-14T08:09:07Z</dcterms:created>
  <dcterms:modified xsi:type="dcterms:W3CDTF">2020-07-27T10:17:10Z</dcterms:modified>
</cp:coreProperties>
</file>