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eb_price4\Desktop\"/>
    </mc:Choice>
  </mc:AlternateContent>
  <bookViews>
    <workbookView xWindow="0" yWindow="0" windowWidth="24000" windowHeight="9735"/>
  </bookViews>
  <sheets>
    <sheet name="30.04.2020" sheetId="31" r:id="rId1"/>
  </sheets>
  <calcPr calcId="152511"/>
</workbook>
</file>

<file path=xl/calcChain.xml><?xml version="1.0" encoding="utf-8"?>
<calcChain xmlns="http://schemas.openxmlformats.org/spreadsheetml/2006/main">
  <c r="O54" i="31" l="1"/>
  <c r="N54" i="31"/>
  <c r="M54" i="31"/>
  <c r="O53" i="31"/>
  <c r="N53" i="31"/>
  <c r="M53" i="31"/>
  <c r="O52" i="31"/>
  <c r="N52" i="31"/>
  <c r="M52" i="31"/>
  <c r="O51" i="31"/>
  <c r="N51" i="31"/>
  <c r="M51" i="31"/>
  <c r="O50" i="31"/>
  <c r="N50" i="31"/>
  <c r="M50" i="31"/>
  <c r="O49" i="31"/>
  <c r="N49" i="31"/>
  <c r="M49" i="31"/>
  <c r="O48" i="31"/>
  <c r="N48" i="31"/>
  <c r="M48" i="31"/>
  <c r="O47" i="31"/>
  <c r="N47" i="31"/>
  <c r="M47" i="31"/>
  <c r="O45" i="31"/>
  <c r="N45" i="31"/>
  <c r="M45" i="31"/>
  <c r="O44" i="31"/>
  <c r="N44" i="31"/>
  <c r="M44" i="31"/>
  <c r="O43" i="31"/>
  <c r="N43" i="31"/>
  <c r="M43" i="31"/>
  <c r="O42" i="31"/>
  <c r="N42" i="31"/>
  <c r="M42" i="31"/>
  <c r="O41" i="31"/>
  <c r="N41" i="31"/>
  <c r="M41" i="31"/>
  <c r="O40" i="31"/>
  <c r="N40" i="31"/>
  <c r="M40" i="31"/>
  <c r="O39" i="31"/>
  <c r="N39" i="31"/>
  <c r="M39" i="31"/>
  <c r="O38" i="31"/>
  <c r="N38" i="31"/>
  <c r="M38" i="31"/>
  <c r="O37" i="31"/>
  <c r="N37" i="31"/>
  <c r="M37" i="31"/>
  <c r="O36" i="31"/>
  <c r="N36" i="31"/>
  <c r="M36" i="31"/>
  <c r="O35" i="31"/>
  <c r="N35" i="31"/>
  <c r="M35" i="31"/>
  <c r="O34" i="31"/>
  <c r="N34" i="31"/>
  <c r="M34" i="31"/>
  <c r="O33" i="31"/>
  <c r="N33" i="31"/>
  <c r="M33" i="31"/>
  <c r="O31" i="31"/>
  <c r="N31" i="31"/>
  <c r="M31" i="31"/>
  <c r="O30" i="31"/>
  <c r="N30" i="31"/>
  <c r="M30" i="31"/>
  <c r="O29" i="31"/>
  <c r="N29" i="31"/>
  <c r="M29" i="31"/>
  <c r="O28" i="31"/>
  <c r="N28" i="31"/>
  <c r="M28" i="31"/>
  <c r="O27" i="31"/>
  <c r="N27" i="31"/>
  <c r="M27" i="31"/>
  <c r="O26" i="31"/>
  <c r="N26" i="31"/>
  <c r="M26" i="31"/>
  <c r="O25" i="31"/>
  <c r="N25" i="31"/>
  <c r="M25" i="31"/>
  <c r="O24" i="31"/>
  <c r="N24" i="31"/>
  <c r="M24" i="31"/>
  <c r="O23" i="31"/>
  <c r="N23" i="31"/>
  <c r="M23" i="31"/>
  <c r="O22" i="31"/>
  <c r="N22" i="31"/>
  <c r="M22" i="31"/>
  <c r="O21" i="31"/>
  <c r="N21" i="31"/>
  <c r="M21" i="31"/>
  <c r="O20" i="31"/>
  <c r="N20" i="31"/>
  <c r="M20" i="31"/>
  <c r="O19" i="31"/>
  <c r="N19" i="31"/>
  <c r="M19" i="31"/>
  <c r="O18" i="31"/>
  <c r="N18" i="31"/>
  <c r="M18" i="31"/>
  <c r="O17" i="31"/>
  <c r="N17" i="31"/>
  <c r="M17" i="31"/>
  <c r="O16" i="31"/>
  <c r="N16" i="31"/>
  <c r="M16" i="31"/>
  <c r="O15" i="31"/>
  <c r="N15" i="31"/>
  <c r="M15" i="31"/>
  <c r="O14" i="31"/>
  <c r="N14" i="31"/>
  <c r="M14" i="31"/>
  <c r="O13" i="31"/>
  <c r="N13" i="31"/>
  <c r="M13" i="31"/>
  <c r="O12" i="31"/>
  <c r="N12" i="31"/>
  <c r="M12" i="31"/>
  <c r="O11" i="31"/>
  <c r="N11" i="31"/>
  <c r="M11" i="31"/>
  <c r="O10" i="31"/>
  <c r="N10" i="31"/>
  <c r="M10" i="31"/>
  <c r="O9" i="31"/>
  <c r="N9" i="31"/>
  <c r="M9" i="31"/>
  <c r="O8" i="31"/>
  <c r="N8" i="31"/>
  <c r="M8" i="31"/>
  <c r="O7" i="31"/>
  <c r="N7" i="31"/>
  <c r="M7" i="31"/>
  <c r="O6" i="31"/>
  <c r="N6" i="31"/>
  <c r="M6" i="31"/>
  <c r="O5" i="31"/>
  <c r="N5" i="31"/>
  <c r="M5" i="31"/>
</calcChain>
</file>

<file path=xl/sharedStrings.xml><?xml version="1.0" encoding="utf-8"?>
<sst xmlns="http://schemas.openxmlformats.org/spreadsheetml/2006/main" count="135" uniqueCount="77">
  <si>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</si>
  <si>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</si>
  <si>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</si>
  <si>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</si>
  <si>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</si>
  <si>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</si>
  <si>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</si>
  <si>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</si>
  <si>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</si>
  <si>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</si>
  <si>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</si>
  <si>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</si>
  <si>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</si>
  <si>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</si>
  <si>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-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</si>
  <si>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</si>
  <si>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</si>
  <si>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</si>
  <si>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</si>
  <si>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</si>
  <si>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</si>
  <si>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</si>
  <si>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</si>
  <si>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</si>
  <si>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</si>
  <si>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</si>
  <si>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</si>
  <si>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</si>
  <si>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</si>
  <si>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</si>
  <si>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</si>
  <si>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</si>
  <si>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</si>
  <si>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</si>
  <si>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</si>
  <si>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</si>
  <si>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</si>
  <si>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</si>
  <si>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</si>
  <si>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</si>
  <si>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</si>
  <si>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</si>
  <si>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</si>
  <si>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</si>
  <si>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</si>
  <si>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</si>
  <si>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</si>
  <si>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</si>
  <si>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</si>
  <si>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</si>
  <si>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</si>
  <si>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</si>
  <si>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</si>
  <si>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</si>
  <si>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</si>
  <si>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</si>
  <si>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</si>
  <si>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</si>
  <si>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</si>
  <si>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</si>
  <si>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</si>
  <si>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</si>
  <si>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 60-60-29 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</si>
  <si>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</si>
  <si>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</si>
  <si>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</si>
  <si>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</si>
  <si>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"Добрый лекарь"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</si>
  <si>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</si>
  <si>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</si>
  <si>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</si>
  <si>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</si>
  <si>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</si>
  <si>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</si>
  <si>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 xml:space="preserve"> -</t>
  </si>
  <si>
    <t>Юрия Гагарина, д.   27   (офиц. Сайт)</t>
  </si>
  <si>
    <t>Мониторинг цен на лекарственные препараты в г.Чебоксары по состоянию на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</si>
</sst>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</cellStyleXfs>
  <cellXfs count="45">
    <xf numFmtId="0" fontId="0" fillId="0" borderId="0" xfId="0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1" xfId="4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4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164" fontId="2" fillId="0" borderId="1" xfId="2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justify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3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justify" vertical="center" wrapText="1"/>
    </xf>
    <xf numFmtId="49" fontId="3" fillId="2" borderId="3" xfId="1" applyNumberFormat="1" applyFont="1" applyFill="1" applyBorder="1" applyAlignment="1">
      <alignment horizontal="justify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tabSelected="1" workbookViewId="0">
      <selection activeCell="C19" sqref="C19"/>
    </sheetView>
  </sheetViews>
  <sheetFormatPr defaultRowHeight="15" x14ac:dyDescent="0.25"/>
  <cols>
    <col min="1" max="1" width="3.85546875" customWidth="1"/>
    <col min="2" max="2" width="57.42578125" style="3" customWidth="1"/>
    <col min="3" max="3" width="11.42578125" style="10" customWidth="1"/>
    <col min="4" max="4" width="11.42578125" style="10" hidden="1" customWidth="1"/>
    <col min="5" max="5" width="10.85546875" style="10" customWidth="1"/>
    <col min="6" max="6" width="11.7109375" style="10" hidden="1" customWidth="1"/>
    <col min="7" max="7" width="11.7109375" style="10" customWidth="1"/>
    <col min="8" max="8" width="9.140625" style="10" customWidth="1"/>
    <col min="9" max="9" width="12.42578125" style="32" customWidth="1"/>
    <col min="10" max="10" width="11" style="10" customWidth="1"/>
    <col min="11" max="11" width="9.140625" style="10" customWidth="1"/>
    <col min="12" max="12" width="10.42578125" style="10" customWidth="1"/>
    <col min="13" max="13" width="11.140625" customWidth="1"/>
    <col min="14" max="14" width="12" customWidth="1"/>
  </cols>
  <sheetData>
    <row r="1" spans="1:15" ht="18.75" x14ac:dyDescent="0.25">
      <c r="A1" s="33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x14ac:dyDescent="0.25">
      <c r="A2" s="36" t="s">
        <v>0</v>
      </c>
      <c r="B2" s="38" t="s">
        <v>1</v>
      </c>
      <c r="C2" s="40" t="s">
        <v>2</v>
      </c>
      <c r="D2" s="41"/>
      <c r="E2" s="41"/>
      <c r="F2" s="41"/>
      <c r="G2" s="41"/>
      <c r="H2" s="41"/>
      <c r="I2" s="41"/>
      <c r="J2" s="41"/>
      <c r="K2" s="41"/>
      <c r="L2" s="42"/>
      <c r="M2" s="43" t="s">
        <v>3</v>
      </c>
      <c r="N2" s="43" t="s">
        <v>4</v>
      </c>
      <c r="O2" s="43" t="s">
        <v>5</v>
      </c>
    </row>
    <row r="3" spans="1:15" ht="45" x14ac:dyDescent="0.25">
      <c r="A3" s="37"/>
      <c r="B3" s="39"/>
      <c r="C3" s="11" t="s">
        <v>66</v>
      </c>
      <c r="D3" s="11"/>
      <c r="E3" s="11" t="s">
        <v>67</v>
      </c>
      <c r="F3" s="11"/>
      <c r="G3" s="12" t="s">
        <v>6</v>
      </c>
      <c r="H3" s="12" t="s">
        <v>69</v>
      </c>
      <c r="I3" s="12" t="s">
        <v>68</v>
      </c>
      <c r="J3" s="11" t="s">
        <v>65</v>
      </c>
      <c r="K3" s="12" t="s">
        <v>63</v>
      </c>
      <c r="L3" s="12" t="s">
        <v>64</v>
      </c>
      <c r="M3" s="44"/>
      <c r="N3" s="44"/>
      <c r="O3" s="44"/>
    </row>
    <row r="4" spans="1:15" ht="60" hidden="1" x14ac:dyDescent="0.25">
      <c r="A4" s="7"/>
      <c r="B4" s="8" t="s">
        <v>7</v>
      </c>
      <c r="C4" s="9" t="s">
        <v>55</v>
      </c>
      <c r="D4" s="9"/>
      <c r="E4" s="9" t="s">
        <v>62</v>
      </c>
      <c r="F4" s="9"/>
      <c r="G4" s="9" t="s">
        <v>70</v>
      </c>
      <c r="H4" s="9" t="s">
        <v>9</v>
      </c>
      <c r="I4" s="9" t="s">
        <v>72</v>
      </c>
      <c r="J4" s="13" t="s">
        <v>75</v>
      </c>
      <c r="K4" s="9" t="s">
        <v>8</v>
      </c>
      <c r="L4" s="9" t="s">
        <v>10</v>
      </c>
      <c r="M4" s="9"/>
      <c r="N4" s="9"/>
      <c r="O4" s="9"/>
    </row>
    <row r="5" spans="1:15" x14ac:dyDescent="0.25">
      <c r="A5" s="7">
        <v>1</v>
      </c>
      <c r="B5" s="8" t="s">
        <v>11</v>
      </c>
      <c r="C5" s="18">
        <v>720</v>
      </c>
      <c r="D5" s="18">
        <v>720</v>
      </c>
      <c r="E5" s="6">
        <v>829</v>
      </c>
      <c r="F5" s="6">
        <v>779</v>
      </c>
      <c r="G5" s="4">
        <v>592.9</v>
      </c>
      <c r="H5" s="1">
        <v>876</v>
      </c>
      <c r="I5" s="17">
        <v>594</v>
      </c>
      <c r="J5" s="5">
        <v>650</v>
      </c>
      <c r="K5" s="5">
        <v>698</v>
      </c>
      <c r="L5" s="5">
        <v>595</v>
      </c>
      <c r="M5" s="6">
        <f t="shared" ref="M5:M31" si="0">MIN(C5:L5)</f>
        <v>592.9</v>
      </c>
      <c r="N5" s="6">
        <f t="shared" ref="N5:N31" si="1">MAX(C5:L5)</f>
        <v>876</v>
      </c>
      <c r="O5" s="5">
        <f t="shared" ref="O5:O31" si="2">AVERAGE(C5:L5)</f>
        <v>705.39</v>
      </c>
    </row>
    <row r="6" spans="1:15" x14ac:dyDescent="0.25">
      <c r="A6" s="7">
        <v>2</v>
      </c>
      <c r="B6" s="8" t="s">
        <v>73</v>
      </c>
      <c r="C6" s="18">
        <v>295</v>
      </c>
      <c r="D6" s="18">
        <v>280</v>
      </c>
      <c r="E6" s="5">
        <v>359</v>
      </c>
      <c r="F6" s="5">
        <v>329</v>
      </c>
      <c r="G6" s="4">
        <v>257.39999999999998</v>
      </c>
      <c r="H6" s="1">
        <v>361</v>
      </c>
      <c r="I6" s="17">
        <v>305</v>
      </c>
      <c r="J6" s="5">
        <v>235</v>
      </c>
      <c r="K6" s="5">
        <v>301</v>
      </c>
      <c r="L6" s="5">
        <v>286</v>
      </c>
      <c r="M6" s="6">
        <f t="shared" si="0"/>
        <v>235</v>
      </c>
      <c r="N6" s="6">
        <f t="shared" si="1"/>
        <v>361</v>
      </c>
      <c r="O6" s="5">
        <f t="shared" si="2"/>
        <v>300.84000000000003</v>
      </c>
    </row>
    <row r="7" spans="1:15" x14ac:dyDescent="0.25">
      <c r="A7" s="7">
        <v>3</v>
      </c>
      <c r="B7" s="8" t="s">
        <v>59</v>
      </c>
      <c r="C7" s="18">
        <v>15</v>
      </c>
      <c r="D7" s="18">
        <v>11</v>
      </c>
      <c r="E7" s="6" t="s">
        <v>71</v>
      </c>
      <c r="F7" s="6">
        <v>15</v>
      </c>
      <c r="G7" s="4">
        <v>12</v>
      </c>
      <c r="H7" s="1">
        <v>26</v>
      </c>
      <c r="I7" s="17">
        <v>22</v>
      </c>
      <c r="J7" s="5">
        <v>15</v>
      </c>
      <c r="K7" s="5">
        <v>25</v>
      </c>
      <c r="L7" s="5">
        <v>10</v>
      </c>
      <c r="M7" s="6">
        <f t="shared" si="0"/>
        <v>10</v>
      </c>
      <c r="N7" s="6">
        <f t="shared" si="1"/>
        <v>26</v>
      </c>
      <c r="O7" s="5">
        <f t="shared" si="2"/>
        <v>16.777777777777779</v>
      </c>
    </row>
    <row r="8" spans="1:15" x14ac:dyDescent="0.25">
      <c r="A8" s="7">
        <v>4</v>
      </c>
      <c r="B8" s="8" t="s">
        <v>12</v>
      </c>
      <c r="C8" s="18">
        <v>250</v>
      </c>
      <c r="D8" s="18">
        <v>250</v>
      </c>
      <c r="E8" s="6">
        <v>299</v>
      </c>
      <c r="F8" s="6">
        <v>299</v>
      </c>
      <c r="G8" s="4">
        <v>232.7</v>
      </c>
      <c r="H8" s="1">
        <v>401</v>
      </c>
      <c r="I8" s="17">
        <v>288</v>
      </c>
      <c r="J8" s="5">
        <v>270</v>
      </c>
      <c r="K8" s="5">
        <v>271</v>
      </c>
      <c r="L8" s="5">
        <v>245</v>
      </c>
      <c r="M8" s="6">
        <f t="shared" si="0"/>
        <v>232.7</v>
      </c>
      <c r="N8" s="6">
        <f t="shared" si="1"/>
        <v>401</v>
      </c>
      <c r="O8" s="5">
        <f t="shared" si="2"/>
        <v>280.57</v>
      </c>
    </row>
    <row r="9" spans="1:15" x14ac:dyDescent="0.25">
      <c r="A9" s="7">
        <v>5</v>
      </c>
      <c r="B9" s="8" t="s">
        <v>13</v>
      </c>
      <c r="C9" s="18">
        <v>18</v>
      </c>
      <c r="D9" s="18">
        <v>18</v>
      </c>
      <c r="E9" s="6">
        <v>19</v>
      </c>
      <c r="F9" s="6">
        <v>19</v>
      </c>
      <c r="G9" s="4">
        <v>18.100000000000001</v>
      </c>
      <c r="H9" s="1">
        <v>47</v>
      </c>
      <c r="I9" s="17">
        <v>25</v>
      </c>
      <c r="J9" s="5" t="s">
        <v>71</v>
      </c>
      <c r="K9" s="5">
        <v>10.5</v>
      </c>
      <c r="L9" s="5">
        <v>18</v>
      </c>
      <c r="M9" s="6">
        <f t="shared" si="0"/>
        <v>10.5</v>
      </c>
      <c r="N9" s="6">
        <f t="shared" si="1"/>
        <v>47</v>
      </c>
      <c r="O9" s="5">
        <f t="shared" si="2"/>
        <v>21.4</v>
      </c>
    </row>
    <row r="10" spans="1:15" x14ac:dyDescent="0.25">
      <c r="A10" s="7">
        <v>6</v>
      </c>
      <c r="B10" s="8" t="s">
        <v>57</v>
      </c>
      <c r="C10" s="18">
        <v>484</v>
      </c>
      <c r="D10" s="18">
        <v>454</v>
      </c>
      <c r="E10" s="6">
        <v>539</v>
      </c>
      <c r="F10" s="6">
        <v>499</v>
      </c>
      <c r="G10" s="4">
        <v>378.4</v>
      </c>
      <c r="H10" s="1">
        <v>553</v>
      </c>
      <c r="I10" s="17">
        <v>457</v>
      </c>
      <c r="J10" s="5">
        <v>446</v>
      </c>
      <c r="K10" s="5">
        <v>441</v>
      </c>
      <c r="L10" s="5">
        <v>395</v>
      </c>
      <c r="M10" s="6">
        <f t="shared" si="0"/>
        <v>378.4</v>
      </c>
      <c r="N10" s="6">
        <f t="shared" si="1"/>
        <v>553</v>
      </c>
      <c r="O10" s="5">
        <f t="shared" si="2"/>
        <v>464.64</v>
      </c>
    </row>
    <row r="11" spans="1:15" x14ac:dyDescent="0.25">
      <c r="A11" s="7">
        <v>7</v>
      </c>
      <c r="B11" s="8" t="s">
        <v>15</v>
      </c>
      <c r="C11" s="18">
        <v>20</v>
      </c>
      <c r="D11" s="18">
        <v>15</v>
      </c>
      <c r="E11" s="6">
        <v>15</v>
      </c>
      <c r="F11" s="6">
        <v>15</v>
      </c>
      <c r="G11" s="4">
        <v>23.8</v>
      </c>
      <c r="H11" s="1">
        <v>25</v>
      </c>
      <c r="I11" s="17">
        <v>30</v>
      </c>
      <c r="J11" s="5">
        <v>35</v>
      </c>
      <c r="K11" s="5">
        <v>39</v>
      </c>
      <c r="L11" s="5">
        <v>9</v>
      </c>
      <c r="M11" s="6">
        <f t="shared" si="0"/>
        <v>9</v>
      </c>
      <c r="N11" s="6">
        <f t="shared" si="1"/>
        <v>39</v>
      </c>
      <c r="O11" s="5">
        <f t="shared" si="2"/>
        <v>22.68</v>
      </c>
    </row>
    <row r="12" spans="1:15" x14ac:dyDescent="0.25">
      <c r="A12" s="7">
        <v>8</v>
      </c>
      <c r="B12" s="8" t="s">
        <v>58</v>
      </c>
      <c r="C12" s="18">
        <v>115</v>
      </c>
      <c r="D12" s="18">
        <v>115</v>
      </c>
      <c r="E12" s="6">
        <v>139</v>
      </c>
      <c r="F12" s="6">
        <v>139</v>
      </c>
      <c r="G12" s="4">
        <v>115.5</v>
      </c>
      <c r="H12" s="5">
        <v>160</v>
      </c>
      <c r="I12" s="17">
        <v>145</v>
      </c>
      <c r="J12" s="5">
        <v>119</v>
      </c>
      <c r="K12" s="5">
        <v>105</v>
      </c>
      <c r="L12" s="5">
        <v>144</v>
      </c>
      <c r="M12" s="6">
        <f t="shared" si="0"/>
        <v>105</v>
      </c>
      <c r="N12" s="6">
        <f t="shared" si="1"/>
        <v>160</v>
      </c>
      <c r="O12" s="5">
        <f t="shared" si="2"/>
        <v>129.65</v>
      </c>
    </row>
    <row r="13" spans="1:15" x14ac:dyDescent="0.25">
      <c r="A13" s="7">
        <v>9</v>
      </c>
      <c r="B13" s="8" t="s">
        <v>16</v>
      </c>
      <c r="C13" s="18">
        <v>16</v>
      </c>
      <c r="D13" s="18">
        <v>16</v>
      </c>
      <c r="E13" s="5">
        <v>28</v>
      </c>
      <c r="F13" s="5">
        <v>16</v>
      </c>
      <c r="G13" s="5">
        <v>28.5</v>
      </c>
      <c r="H13" s="1" t="s">
        <v>71</v>
      </c>
      <c r="I13" s="17">
        <v>30</v>
      </c>
      <c r="J13" s="5">
        <v>16</v>
      </c>
      <c r="K13" s="5">
        <v>27.5</v>
      </c>
      <c r="L13" s="5">
        <v>20</v>
      </c>
      <c r="M13" s="6">
        <f t="shared" si="0"/>
        <v>16</v>
      </c>
      <c r="N13" s="6">
        <f t="shared" si="1"/>
        <v>30</v>
      </c>
      <c r="O13" s="5">
        <f t="shared" si="2"/>
        <v>22</v>
      </c>
    </row>
    <row r="14" spans="1:15" x14ac:dyDescent="0.25">
      <c r="A14" s="7">
        <v>10</v>
      </c>
      <c r="B14" s="8" t="s">
        <v>17</v>
      </c>
      <c r="C14" s="18">
        <v>30</v>
      </c>
      <c r="D14" s="18">
        <v>35</v>
      </c>
      <c r="E14" s="14">
        <v>36</v>
      </c>
      <c r="F14" s="14">
        <v>25</v>
      </c>
      <c r="G14" s="5">
        <v>48.5</v>
      </c>
      <c r="H14" s="1">
        <v>44</v>
      </c>
      <c r="I14" s="17">
        <v>35</v>
      </c>
      <c r="J14" s="5">
        <v>24</v>
      </c>
      <c r="K14" s="5">
        <v>41</v>
      </c>
      <c r="L14" s="5">
        <v>29</v>
      </c>
      <c r="M14" s="6">
        <f t="shared" si="0"/>
        <v>24</v>
      </c>
      <c r="N14" s="6">
        <f t="shared" si="1"/>
        <v>48.5</v>
      </c>
      <c r="O14" s="5">
        <f t="shared" si="2"/>
        <v>34.75</v>
      </c>
    </row>
    <row r="15" spans="1:15" x14ac:dyDescent="0.25">
      <c r="A15" s="7">
        <v>11</v>
      </c>
      <c r="B15" s="8" t="s">
        <v>18</v>
      </c>
      <c r="C15" s="18">
        <v>330</v>
      </c>
      <c r="D15" s="18">
        <v>320</v>
      </c>
      <c r="E15" s="14" t="s">
        <v>71</v>
      </c>
      <c r="F15" s="14">
        <v>390</v>
      </c>
      <c r="G15" s="5">
        <v>304.2</v>
      </c>
      <c r="H15" s="1">
        <v>392</v>
      </c>
      <c r="I15" s="17">
        <v>345</v>
      </c>
      <c r="J15" s="5">
        <v>289</v>
      </c>
      <c r="K15" s="5">
        <v>353</v>
      </c>
      <c r="L15" s="5">
        <v>300</v>
      </c>
      <c r="M15" s="6">
        <f t="shared" si="0"/>
        <v>289</v>
      </c>
      <c r="N15" s="6">
        <f t="shared" si="1"/>
        <v>392</v>
      </c>
      <c r="O15" s="5">
        <f t="shared" si="2"/>
        <v>335.9111111111111</v>
      </c>
    </row>
    <row r="16" spans="1:15" x14ac:dyDescent="0.25">
      <c r="A16" s="7">
        <v>12</v>
      </c>
      <c r="B16" s="8" t="s">
        <v>19</v>
      </c>
      <c r="C16" s="18">
        <v>390</v>
      </c>
      <c r="D16" s="18">
        <v>345</v>
      </c>
      <c r="E16" s="6">
        <v>479</v>
      </c>
      <c r="F16" s="6">
        <v>429</v>
      </c>
      <c r="G16" s="4">
        <v>305.5</v>
      </c>
      <c r="H16" s="1">
        <v>493</v>
      </c>
      <c r="I16" s="17">
        <v>380</v>
      </c>
      <c r="J16" s="5" t="s">
        <v>71</v>
      </c>
      <c r="K16" s="5">
        <v>379</v>
      </c>
      <c r="L16" s="5">
        <v>355</v>
      </c>
      <c r="M16" s="6">
        <f t="shared" si="0"/>
        <v>305.5</v>
      </c>
      <c r="N16" s="6">
        <f t="shared" si="1"/>
        <v>493</v>
      </c>
      <c r="O16" s="5">
        <f t="shared" si="2"/>
        <v>395.05555555555554</v>
      </c>
    </row>
    <row r="17" spans="1:15" x14ac:dyDescent="0.25">
      <c r="A17" s="7">
        <v>13</v>
      </c>
      <c r="B17" s="8" t="s">
        <v>20</v>
      </c>
      <c r="C17" s="18">
        <v>49</v>
      </c>
      <c r="D17" s="18">
        <v>49</v>
      </c>
      <c r="E17" s="5">
        <v>59</v>
      </c>
      <c r="F17" s="5">
        <v>58</v>
      </c>
      <c r="G17" s="4">
        <v>97.8</v>
      </c>
      <c r="H17" s="1">
        <v>70</v>
      </c>
      <c r="I17" s="17">
        <v>99</v>
      </c>
      <c r="J17" s="5">
        <v>52</v>
      </c>
      <c r="K17" s="5">
        <v>73</v>
      </c>
      <c r="L17" s="5">
        <v>79</v>
      </c>
      <c r="M17" s="6">
        <f t="shared" si="0"/>
        <v>49</v>
      </c>
      <c r="N17" s="6">
        <f t="shared" si="1"/>
        <v>99</v>
      </c>
      <c r="O17" s="5">
        <f t="shared" si="2"/>
        <v>68.58</v>
      </c>
    </row>
    <row r="18" spans="1:15" x14ac:dyDescent="0.25">
      <c r="A18" s="7">
        <v>14</v>
      </c>
      <c r="B18" s="8" t="s">
        <v>21</v>
      </c>
      <c r="C18" s="14">
        <v>350</v>
      </c>
      <c r="D18" s="14">
        <v>350</v>
      </c>
      <c r="E18" s="6">
        <v>389</v>
      </c>
      <c r="F18" s="6">
        <v>389</v>
      </c>
      <c r="G18" s="5">
        <v>316.60000000000002</v>
      </c>
      <c r="H18" s="1">
        <v>384</v>
      </c>
      <c r="I18" s="17">
        <v>339</v>
      </c>
      <c r="J18" s="5">
        <v>304</v>
      </c>
      <c r="K18" s="5">
        <v>397</v>
      </c>
      <c r="L18" s="5">
        <v>330</v>
      </c>
      <c r="M18" s="6">
        <f t="shared" si="0"/>
        <v>304</v>
      </c>
      <c r="N18" s="6">
        <f t="shared" si="1"/>
        <v>397</v>
      </c>
      <c r="O18" s="5">
        <f t="shared" si="2"/>
        <v>354.86</v>
      </c>
    </row>
    <row r="19" spans="1:15" x14ac:dyDescent="0.25">
      <c r="A19" s="7">
        <v>15</v>
      </c>
      <c r="B19" s="8" t="s">
        <v>22</v>
      </c>
      <c r="C19" s="18">
        <v>135</v>
      </c>
      <c r="D19" s="18">
        <v>125</v>
      </c>
      <c r="E19" s="6">
        <v>149</v>
      </c>
      <c r="F19" s="6">
        <v>119</v>
      </c>
      <c r="G19" s="4">
        <v>127.6</v>
      </c>
      <c r="H19" s="1">
        <v>158</v>
      </c>
      <c r="I19" s="17">
        <v>138</v>
      </c>
      <c r="J19" s="5">
        <v>131</v>
      </c>
      <c r="K19" s="5">
        <v>133</v>
      </c>
      <c r="L19" s="5">
        <v>138</v>
      </c>
      <c r="M19" s="6">
        <f t="shared" si="0"/>
        <v>119</v>
      </c>
      <c r="N19" s="6">
        <f t="shared" si="1"/>
        <v>158</v>
      </c>
      <c r="O19" s="5">
        <f t="shared" si="2"/>
        <v>135.35999999999999</v>
      </c>
    </row>
    <row r="20" spans="1:15" x14ac:dyDescent="0.25">
      <c r="A20" s="7">
        <v>16</v>
      </c>
      <c r="B20" s="8" t="s">
        <v>23</v>
      </c>
      <c r="C20" s="18">
        <v>610</v>
      </c>
      <c r="D20" s="18">
        <v>557</v>
      </c>
      <c r="E20" s="5" t="s">
        <v>71</v>
      </c>
      <c r="F20" s="5">
        <v>689</v>
      </c>
      <c r="G20" s="4">
        <v>497.6</v>
      </c>
      <c r="H20" s="1">
        <v>745</v>
      </c>
      <c r="I20" s="17">
        <v>545</v>
      </c>
      <c r="J20" s="5">
        <v>563</v>
      </c>
      <c r="K20" s="5">
        <v>582</v>
      </c>
      <c r="L20" s="6">
        <v>510</v>
      </c>
      <c r="M20" s="6">
        <f t="shared" si="0"/>
        <v>497.6</v>
      </c>
      <c r="N20" s="6">
        <f t="shared" si="1"/>
        <v>745</v>
      </c>
      <c r="O20" s="5">
        <f t="shared" si="2"/>
        <v>588.73333333333335</v>
      </c>
    </row>
    <row r="21" spans="1:15" x14ac:dyDescent="0.25">
      <c r="A21" s="7">
        <v>17</v>
      </c>
      <c r="B21" s="8" t="s">
        <v>24</v>
      </c>
      <c r="C21" s="18">
        <v>250</v>
      </c>
      <c r="D21" s="18">
        <v>239</v>
      </c>
      <c r="E21" s="6">
        <v>299</v>
      </c>
      <c r="F21" s="6">
        <v>289</v>
      </c>
      <c r="G21" s="4">
        <v>225.5</v>
      </c>
      <c r="H21" s="1">
        <v>283</v>
      </c>
      <c r="I21" s="17">
        <v>273</v>
      </c>
      <c r="J21" s="5">
        <v>234</v>
      </c>
      <c r="K21" s="5">
        <v>238</v>
      </c>
      <c r="L21" s="6">
        <v>228</v>
      </c>
      <c r="M21" s="6">
        <f t="shared" si="0"/>
        <v>225.5</v>
      </c>
      <c r="N21" s="6">
        <f t="shared" si="1"/>
        <v>299</v>
      </c>
      <c r="O21" s="5">
        <f t="shared" si="2"/>
        <v>255.85</v>
      </c>
    </row>
    <row r="22" spans="1:15" s="31" customFormat="1" x14ac:dyDescent="0.25">
      <c r="A22" s="7">
        <v>18</v>
      </c>
      <c r="B22" s="8" t="s">
        <v>25</v>
      </c>
      <c r="C22" s="1" t="s">
        <v>71</v>
      </c>
      <c r="D22" s="29">
        <v>195</v>
      </c>
      <c r="E22" s="5">
        <v>209</v>
      </c>
      <c r="F22" s="30">
        <v>189</v>
      </c>
      <c r="G22" s="4">
        <v>139</v>
      </c>
      <c r="H22" s="1">
        <v>218</v>
      </c>
      <c r="I22" s="17">
        <v>186</v>
      </c>
      <c r="J22" s="5">
        <v>165</v>
      </c>
      <c r="K22" s="5">
        <v>169</v>
      </c>
      <c r="L22" s="6">
        <v>162</v>
      </c>
      <c r="M22" s="6">
        <f t="shared" si="0"/>
        <v>139</v>
      </c>
      <c r="N22" s="6">
        <f t="shared" si="1"/>
        <v>218</v>
      </c>
      <c r="O22" s="5">
        <f t="shared" si="2"/>
        <v>181.33333333333334</v>
      </c>
    </row>
    <row r="23" spans="1:15" x14ac:dyDescent="0.25">
      <c r="A23" s="7">
        <v>19</v>
      </c>
      <c r="B23" s="8" t="s">
        <v>26</v>
      </c>
      <c r="C23" s="18">
        <v>195</v>
      </c>
      <c r="D23" s="18">
        <v>186</v>
      </c>
      <c r="E23" s="6">
        <v>229</v>
      </c>
      <c r="F23" s="6">
        <v>219</v>
      </c>
      <c r="G23" s="4">
        <v>165.6</v>
      </c>
      <c r="H23" s="1">
        <v>222</v>
      </c>
      <c r="I23" s="17">
        <v>199</v>
      </c>
      <c r="J23" s="5">
        <v>202</v>
      </c>
      <c r="K23" s="5">
        <v>199</v>
      </c>
      <c r="L23" s="6">
        <v>185</v>
      </c>
      <c r="M23" s="6">
        <f t="shared" si="0"/>
        <v>165.6</v>
      </c>
      <c r="N23" s="6">
        <f t="shared" si="1"/>
        <v>229</v>
      </c>
      <c r="O23" s="5">
        <f t="shared" si="2"/>
        <v>200.16</v>
      </c>
    </row>
    <row r="24" spans="1:15" x14ac:dyDescent="0.25">
      <c r="A24" s="7">
        <v>20</v>
      </c>
      <c r="B24" s="8" t="s">
        <v>27</v>
      </c>
      <c r="C24" s="18">
        <v>20</v>
      </c>
      <c r="D24" s="18">
        <v>15</v>
      </c>
      <c r="E24" s="6">
        <v>25</v>
      </c>
      <c r="F24" s="6">
        <v>26</v>
      </c>
      <c r="G24" s="4">
        <v>16.5</v>
      </c>
      <c r="H24" s="1">
        <v>19</v>
      </c>
      <c r="I24" s="17">
        <v>35</v>
      </c>
      <c r="J24" s="5">
        <v>22</v>
      </c>
      <c r="K24" s="5">
        <v>12.5</v>
      </c>
      <c r="L24" s="6">
        <v>19</v>
      </c>
      <c r="M24" s="6">
        <f t="shared" si="0"/>
        <v>12.5</v>
      </c>
      <c r="N24" s="6">
        <f t="shared" si="1"/>
        <v>35</v>
      </c>
      <c r="O24" s="5">
        <f t="shared" si="2"/>
        <v>21</v>
      </c>
    </row>
    <row r="25" spans="1:15" x14ac:dyDescent="0.25">
      <c r="A25" s="7">
        <v>21</v>
      </c>
      <c r="B25" s="8" t="s">
        <v>28</v>
      </c>
      <c r="C25" s="18">
        <v>60</v>
      </c>
      <c r="D25" s="18">
        <v>124</v>
      </c>
      <c r="E25" s="6">
        <v>179</v>
      </c>
      <c r="F25" s="6">
        <v>159</v>
      </c>
      <c r="G25" s="4">
        <v>124.5</v>
      </c>
      <c r="H25" s="1">
        <v>208</v>
      </c>
      <c r="I25" s="17">
        <v>149</v>
      </c>
      <c r="J25" s="5">
        <v>131</v>
      </c>
      <c r="K25" s="5">
        <v>150</v>
      </c>
      <c r="L25" s="6">
        <v>138</v>
      </c>
      <c r="M25" s="6">
        <f t="shared" si="0"/>
        <v>60</v>
      </c>
      <c r="N25" s="6">
        <f t="shared" si="1"/>
        <v>208</v>
      </c>
      <c r="O25" s="5">
        <f t="shared" si="2"/>
        <v>142.25</v>
      </c>
    </row>
    <row r="26" spans="1:15" x14ac:dyDescent="0.25">
      <c r="A26" s="7">
        <v>22</v>
      </c>
      <c r="B26" s="8" t="s">
        <v>29</v>
      </c>
      <c r="C26" s="18">
        <v>300</v>
      </c>
      <c r="D26" s="18">
        <v>280</v>
      </c>
      <c r="E26" s="6">
        <v>359</v>
      </c>
      <c r="F26" s="6">
        <v>339</v>
      </c>
      <c r="G26" s="4">
        <v>283</v>
      </c>
      <c r="H26" s="1">
        <v>390</v>
      </c>
      <c r="I26" s="17">
        <v>288</v>
      </c>
      <c r="J26" s="5">
        <v>298</v>
      </c>
      <c r="K26" s="5">
        <v>287</v>
      </c>
      <c r="L26" s="6">
        <v>290</v>
      </c>
      <c r="M26" s="6">
        <f t="shared" si="0"/>
        <v>280</v>
      </c>
      <c r="N26" s="6">
        <f t="shared" si="1"/>
        <v>390</v>
      </c>
      <c r="O26" s="5">
        <f t="shared" si="2"/>
        <v>311.39999999999998</v>
      </c>
    </row>
    <row r="27" spans="1:15" x14ac:dyDescent="0.25">
      <c r="A27" s="7">
        <v>23</v>
      </c>
      <c r="B27" s="8" t="s">
        <v>30</v>
      </c>
      <c r="C27" s="18">
        <v>480</v>
      </c>
      <c r="D27" s="18">
        <v>380</v>
      </c>
      <c r="E27" s="5" t="s">
        <v>74</v>
      </c>
      <c r="F27" s="5" t="s">
        <v>71</v>
      </c>
      <c r="G27" s="4">
        <v>438</v>
      </c>
      <c r="H27" s="1">
        <v>493</v>
      </c>
      <c r="I27" s="17">
        <v>413</v>
      </c>
      <c r="J27" s="5">
        <v>384</v>
      </c>
      <c r="K27" s="5">
        <v>371</v>
      </c>
      <c r="L27" s="6">
        <v>347</v>
      </c>
      <c r="M27" s="6">
        <f t="shared" si="0"/>
        <v>347</v>
      </c>
      <c r="N27" s="6">
        <f t="shared" si="1"/>
        <v>493</v>
      </c>
      <c r="O27" s="5">
        <f t="shared" si="2"/>
        <v>413.25</v>
      </c>
    </row>
    <row r="28" spans="1:15" s="20" customFormat="1" x14ac:dyDescent="0.25">
      <c r="A28" s="7">
        <v>24</v>
      </c>
      <c r="B28" s="8" t="s">
        <v>31</v>
      </c>
      <c r="C28" s="1">
        <v>19</v>
      </c>
      <c r="D28" s="1">
        <v>15</v>
      </c>
      <c r="E28" s="6">
        <v>25</v>
      </c>
      <c r="F28" s="6">
        <v>17</v>
      </c>
      <c r="G28" s="4">
        <v>23.1</v>
      </c>
      <c r="H28" s="1">
        <v>29</v>
      </c>
      <c r="I28" s="17">
        <v>30</v>
      </c>
      <c r="J28" s="5">
        <v>25</v>
      </c>
      <c r="K28" s="5">
        <v>33</v>
      </c>
      <c r="L28" s="6">
        <v>20</v>
      </c>
      <c r="M28" s="6">
        <f t="shared" si="0"/>
        <v>15</v>
      </c>
      <c r="N28" s="6">
        <f t="shared" si="1"/>
        <v>33</v>
      </c>
      <c r="O28" s="5">
        <f t="shared" si="2"/>
        <v>23.61</v>
      </c>
    </row>
    <row r="29" spans="1:15" x14ac:dyDescent="0.25">
      <c r="A29" s="7">
        <v>25</v>
      </c>
      <c r="B29" s="8" t="s">
        <v>32</v>
      </c>
      <c r="C29" s="18">
        <v>12</v>
      </c>
      <c r="D29" s="18">
        <v>12</v>
      </c>
      <c r="E29" s="6">
        <v>15</v>
      </c>
      <c r="F29" s="6">
        <v>15</v>
      </c>
      <c r="G29" s="4" t="s">
        <v>14</v>
      </c>
      <c r="H29" s="1">
        <v>16</v>
      </c>
      <c r="I29" s="17">
        <v>20</v>
      </c>
      <c r="J29" s="4">
        <v>15</v>
      </c>
      <c r="K29" s="5">
        <v>9.6</v>
      </c>
      <c r="L29" s="6">
        <v>15</v>
      </c>
      <c r="M29" s="6">
        <f t="shared" si="0"/>
        <v>9.6</v>
      </c>
      <c r="N29" s="6">
        <f t="shared" si="1"/>
        <v>20</v>
      </c>
      <c r="O29" s="5">
        <f t="shared" si="2"/>
        <v>14.399999999999999</v>
      </c>
    </row>
    <row r="30" spans="1:15" x14ac:dyDescent="0.25">
      <c r="A30" s="7">
        <v>26</v>
      </c>
      <c r="B30" s="8" t="s">
        <v>33</v>
      </c>
      <c r="C30" s="16">
        <v>220</v>
      </c>
      <c r="D30" s="16" t="s">
        <v>71</v>
      </c>
      <c r="E30" s="6" t="s">
        <v>71</v>
      </c>
      <c r="F30" s="6">
        <v>249</v>
      </c>
      <c r="G30" s="4">
        <v>189</v>
      </c>
      <c r="H30" s="1">
        <v>265</v>
      </c>
      <c r="I30" s="17">
        <v>209</v>
      </c>
      <c r="J30" s="4">
        <v>198</v>
      </c>
      <c r="K30" s="5">
        <v>214</v>
      </c>
      <c r="L30" s="6">
        <v>172</v>
      </c>
      <c r="M30" s="6">
        <f t="shared" si="0"/>
        <v>172</v>
      </c>
      <c r="N30" s="6">
        <f t="shared" si="1"/>
        <v>265</v>
      </c>
      <c r="O30" s="5">
        <f t="shared" si="2"/>
        <v>214.5</v>
      </c>
    </row>
    <row r="31" spans="1:15" x14ac:dyDescent="0.25">
      <c r="A31" s="7">
        <v>27</v>
      </c>
      <c r="B31" s="8" t="s">
        <v>34</v>
      </c>
      <c r="C31" s="16" t="s">
        <v>74</v>
      </c>
      <c r="D31" s="16">
        <v>20</v>
      </c>
      <c r="E31" s="6" t="s">
        <v>71</v>
      </c>
      <c r="F31" s="6" t="s">
        <v>71</v>
      </c>
      <c r="G31" s="4">
        <v>52.3</v>
      </c>
      <c r="H31" s="1">
        <v>45</v>
      </c>
      <c r="I31" s="17">
        <v>39</v>
      </c>
      <c r="J31" s="5">
        <v>38</v>
      </c>
      <c r="K31" s="4">
        <v>45</v>
      </c>
      <c r="L31" s="6">
        <v>45</v>
      </c>
      <c r="M31" s="6">
        <f t="shared" si="0"/>
        <v>20</v>
      </c>
      <c r="N31" s="6">
        <f t="shared" si="1"/>
        <v>52.3</v>
      </c>
      <c r="O31" s="5">
        <f t="shared" si="2"/>
        <v>40.614285714285714</v>
      </c>
    </row>
    <row r="32" spans="1:15" x14ac:dyDescent="0.25">
      <c r="A32" s="7">
        <v>28</v>
      </c>
      <c r="B32" s="8" t="s">
        <v>35</v>
      </c>
      <c r="C32" s="16" t="s">
        <v>71</v>
      </c>
      <c r="D32" s="16" t="s">
        <v>71</v>
      </c>
      <c r="E32" s="6" t="s">
        <v>71</v>
      </c>
      <c r="F32" s="6" t="s">
        <v>71</v>
      </c>
      <c r="G32" s="4" t="s">
        <v>14</v>
      </c>
      <c r="H32" s="4" t="s">
        <v>71</v>
      </c>
      <c r="I32" s="17" t="s">
        <v>71</v>
      </c>
      <c r="J32" s="5" t="s">
        <v>14</v>
      </c>
      <c r="K32" s="5" t="s">
        <v>14</v>
      </c>
      <c r="L32" s="6" t="s">
        <v>14</v>
      </c>
      <c r="M32" s="6" t="s">
        <v>14</v>
      </c>
      <c r="N32" s="6" t="s">
        <v>14</v>
      </c>
      <c r="O32" s="5" t="s">
        <v>14</v>
      </c>
    </row>
    <row r="33" spans="1:15" x14ac:dyDescent="0.25">
      <c r="A33" s="7">
        <v>29</v>
      </c>
      <c r="B33" s="8" t="s">
        <v>54</v>
      </c>
      <c r="C33" s="18">
        <v>210</v>
      </c>
      <c r="D33" s="18">
        <v>190</v>
      </c>
      <c r="E33" s="6">
        <v>259</v>
      </c>
      <c r="F33" s="6">
        <v>219</v>
      </c>
      <c r="G33" s="4">
        <v>172.1</v>
      </c>
      <c r="H33" s="1">
        <v>251</v>
      </c>
      <c r="I33" s="17">
        <v>201</v>
      </c>
      <c r="J33" s="5">
        <v>209</v>
      </c>
      <c r="K33" s="5">
        <v>268</v>
      </c>
      <c r="L33" s="6">
        <v>173</v>
      </c>
      <c r="M33" s="6">
        <f>MIN(C33:L33)</f>
        <v>172.1</v>
      </c>
      <c r="N33" s="6">
        <f t="shared" ref="N33:N45" si="3">MAX(C33:L33)</f>
        <v>268</v>
      </c>
      <c r="O33" s="5">
        <f t="shared" ref="O33:O45" si="4">AVERAGE(C33:L33)</f>
        <v>215.20999999999998</v>
      </c>
    </row>
    <row r="34" spans="1:15" x14ac:dyDescent="0.25">
      <c r="A34" s="7">
        <v>30</v>
      </c>
      <c r="B34" s="8" t="s">
        <v>36</v>
      </c>
      <c r="C34" s="18">
        <v>858</v>
      </c>
      <c r="D34" s="18">
        <v>810</v>
      </c>
      <c r="E34" s="15">
        <v>990</v>
      </c>
      <c r="F34" s="15">
        <v>990</v>
      </c>
      <c r="G34" s="4">
        <v>711.5</v>
      </c>
      <c r="H34" s="1">
        <v>937</v>
      </c>
      <c r="I34" s="17">
        <v>950</v>
      </c>
      <c r="J34" s="5">
        <v>870</v>
      </c>
      <c r="K34" s="5">
        <v>750</v>
      </c>
      <c r="L34" s="6">
        <v>810</v>
      </c>
      <c r="M34" s="6">
        <f>MIN(C34:L34)</f>
        <v>711.5</v>
      </c>
      <c r="N34" s="6">
        <f t="shared" si="3"/>
        <v>990</v>
      </c>
      <c r="O34" s="5">
        <f t="shared" si="4"/>
        <v>867.65</v>
      </c>
    </row>
    <row r="35" spans="1:15" x14ac:dyDescent="0.25">
      <c r="A35" s="7">
        <v>31</v>
      </c>
      <c r="B35" s="8" t="s">
        <v>37</v>
      </c>
      <c r="C35" s="18">
        <v>129</v>
      </c>
      <c r="D35" s="18">
        <v>115</v>
      </c>
      <c r="E35" s="5">
        <v>159</v>
      </c>
      <c r="F35" s="5">
        <v>139</v>
      </c>
      <c r="G35" s="4">
        <v>104.6</v>
      </c>
      <c r="H35" s="1">
        <v>177</v>
      </c>
      <c r="I35" s="17">
        <v>132</v>
      </c>
      <c r="J35" s="5">
        <v>121</v>
      </c>
      <c r="K35" s="5">
        <v>123</v>
      </c>
      <c r="L35" s="6">
        <v>109</v>
      </c>
      <c r="M35" s="6">
        <f>MIN(C35:L35)</f>
        <v>104.6</v>
      </c>
      <c r="N35" s="6">
        <f t="shared" si="3"/>
        <v>177</v>
      </c>
      <c r="O35" s="5">
        <f t="shared" si="4"/>
        <v>130.85999999999999</v>
      </c>
    </row>
    <row r="36" spans="1:15" ht="30" x14ac:dyDescent="0.25">
      <c r="A36" s="7">
        <v>32</v>
      </c>
      <c r="B36" s="8" t="s">
        <v>38</v>
      </c>
      <c r="C36" s="16" t="s">
        <v>71</v>
      </c>
      <c r="D36" s="16">
        <v>135</v>
      </c>
      <c r="E36" s="15">
        <v>219</v>
      </c>
      <c r="F36" s="15">
        <v>179</v>
      </c>
      <c r="G36" s="4">
        <v>200</v>
      </c>
      <c r="H36" s="4" t="s">
        <v>71</v>
      </c>
      <c r="I36" s="19">
        <v>290</v>
      </c>
      <c r="J36" s="5" t="s">
        <v>71</v>
      </c>
      <c r="K36" s="5">
        <v>214</v>
      </c>
      <c r="L36" s="5">
        <v>249</v>
      </c>
      <c r="M36" s="6">
        <f>MIN(E36,G36,I36,K36,L36)</f>
        <v>200</v>
      </c>
      <c r="N36" s="6">
        <f t="shared" si="3"/>
        <v>290</v>
      </c>
      <c r="O36" s="5">
        <f t="shared" si="4"/>
        <v>212.28571428571428</v>
      </c>
    </row>
    <row r="37" spans="1:15" x14ac:dyDescent="0.25">
      <c r="A37" s="7">
        <v>33</v>
      </c>
      <c r="B37" s="8" t="s">
        <v>39</v>
      </c>
      <c r="C37" s="18">
        <v>16</v>
      </c>
      <c r="D37" s="18">
        <v>16</v>
      </c>
      <c r="E37" s="15">
        <v>18</v>
      </c>
      <c r="F37" s="15">
        <v>16</v>
      </c>
      <c r="G37" s="4">
        <v>15</v>
      </c>
      <c r="H37" s="1">
        <v>36</v>
      </c>
      <c r="I37" s="17">
        <v>30</v>
      </c>
      <c r="J37" s="5">
        <v>20</v>
      </c>
      <c r="K37" s="5">
        <v>48.5</v>
      </c>
      <c r="L37" s="6">
        <v>17</v>
      </c>
      <c r="M37" s="6">
        <f t="shared" ref="M37:M45" si="5">MIN(C37:L37)</f>
        <v>15</v>
      </c>
      <c r="N37" s="6">
        <f t="shared" si="3"/>
        <v>48.5</v>
      </c>
      <c r="O37" s="5">
        <f t="shared" si="4"/>
        <v>23.25</v>
      </c>
    </row>
    <row r="38" spans="1:15" x14ac:dyDescent="0.25">
      <c r="A38" s="7">
        <v>34</v>
      </c>
      <c r="B38" s="8" t="s">
        <v>40</v>
      </c>
      <c r="C38" s="6" t="s">
        <v>71</v>
      </c>
      <c r="D38" s="6">
        <v>550</v>
      </c>
      <c r="E38" s="16" t="s">
        <v>71</v>
      </c>
      <c r="F38" s="16" t="s">
        <v>71</v>
      </c>
      <c r="G38" s="4" t="s">
        <v>71</v>
      </c>
      <c r="H38" s="1" t="s">
        <v>71</v>
      </c>
      <c r="I38" s="17">
        <v>346</v>
      </c>
      <c r="J38" s="5">
        <v>527</v>
      </c>
      <c r="K38" s="5">
        <v>675</v>
      </c>
      <c r="L38" s="2" t="s">
        <v>71</v>
      </c>
      <c r="M38" s="6">
        <f t="shared" si="5"/>
        <v>346</v>
      </c>
      <c r="N38" s="6">
        <f t="shared" si="3"/>
        <v>675</v>
      </c>
      <c r="O38" s="5">
        <f t="shared" si="4"/>
        <v>524.5</v>
      </c>
    </row>
    <row r="39" spans="1:15" x14ac:dyDescent="0.25">
      <c r="A39" s="7">
        <v>35</v>
      </c>
      <c r="B39" s="8" t="s">
        <v>41</v>
      </c>
      <c r="C39" s="18">
        <v>25</v>
      </c>
      <c r="D39" s="18">
        <v>25</v>
      </c>
      <c r="E39" s="15">
        <v>26</v>
      </c>
      <c r="F39" s="15">
        <v>25</v>
      </c>
      <c r="G39" s="4">
        <v>39.9</v>
      </c>
      <c r="H39" s="1">
        <v>37</v>
      </c>
      <c r="I39" s="17">
        <v>45</v>
      </c>
      <c r="J39" s="6">
        <v>30</v>
      </c>
      <c r="K39" s="5">
        <v>22</v>
      </c>
      <c r="L39" s="4">
        <v>33</v>
      </c>
      <c r="M39" s="6">
        <f t="shared" si="5"/>
        <v>22</v>
      </c>
      <c r="N39" s="6">
        <f t="shared" si="3"/>
        <v>45</v>
      </c>
      <c r="O39" s="5">
        <f t="shared" si="4"/>
        <v>30.79</v>
      </c>
    </row>
    <row r="40" spans="1:15" x14ac:dyDescent="0.25">
      <c r="A40" s="7">
        <v>36</v>
      </c>
      <c r="B40" s="8" t="s">
        <v>42</v>
      </c>
      <c r="C40" s="16">
        <v>169</v>
      </c>
      <c r="D40" s="16">
        <v>165</v>
      </c>
      <c r="E40" s="16">
        <v>209</v>
      </c>
      <c r="F40" s="16">
        <v>199</v>
      </c>
      <c r="G40" s="4">
        <v>148.80000000000001</v>
      </c>
      <c r="H40" s="1">
        <v>197</v>
      </c>
      <c r="I40" s="17">
        <v>189</v>
      </c>
      <c r="J40" s="5">
        <v>173</v>
      </c>
      <c r="K40" s="5">
        <v>183</v>
      </c>
      <c r="L40" s="2">
        <v>153</v>
      </c>
      <c r="M40" s="6">
        <f t="shared" si="5"/>
        <v>148.80000000000001</v>
      </c>
      <c r="N40" s="6">
        <f t="shared" si="3"/>
        <v>209</v>
      </c>
      <c r="O40" s="5">
        <f t="shared" si="4"/>
        <v>178.57999999999998</v>
      </c>
    </row>
    <row r="41" spans="1:15" s="28" customFormat="1" x14ac:dyDescent="0.25">
      <c r="A41" s="21">
        <v>37</v>
      </c>
      <c r="B41" s="22" t="s">
        <v>43</v>
      </c>
      <c r="C41" s="23">
        <v>25</v>
      </c>
      <c r="D41" s="23">
        <v>24</v>
      </c>
      <c r="E41" s="24">
        <v>33</v>
      </c>
      <c r="F41" s="24">
        <v>30</v>
      </c>
      <c r="G41" s="25">
        <v>28</v>
      </c>
      <c r="H41" s="23">
        <v>33</v>
      </c>
      <c r="I41" s="17">
        <v>35</v>
      </c>
      <c r="J41" s="25">
        <v>35</v>
      </c>
      <c r="K41" s="26">
        <v>27</v>
      </c>
      <c r="L41" s="24">
        <v>33</v>
      </c>
      <c r="M41" s="27">
        <f t="shared" si="5"/>
        <v>24</v>
      </c>
      <c r="N41" s="27">
        <f t="shared" si="3"/>
        <v>35</v>
      </c>
      <c r="O41" s="26">
        <f t="shared" si="4"/>
        <v>30.3</v>
      </c>
    </row>
    <row r="42" spans="1:15" x14ac:dyDescent="0.25">
      <c r="A42" s="7">
        <v>38</v>
      </c>
      <c r="B42" s="8" t="s">
        <v>44</v>
      </c>
      <c r="C42" s="18">
        <v>133</v>
      </c>
      <c r="D42" s="18">
        <v>125</v>
      </c>
      <c r="E42" s="15">
        <v>159</v>
      </c>
      <c r="F42" s="15">
        <v>149</v>
      </c>
      <c r="G42" s="4">
        <v>111.4</v>
      </c>
      <c r="H42" s="1">
        <v>175</v>
      </c>
      <c r="I42" s="17">
        <v>122</v>
      </c>
      <c r="J42" s="5">
        <v>109</v>
      </c>
      <c r="K42" s="5">
        <v>128</v>
      </c>
      <c r="L42" s="2">
        <v>122</v>
      </c>
      <c r="M42" s="6">
        <f t="shared" si="5"/>
        <v>109</v>
      </c>
      <c r="N42" s="6">
        <f t="shared" si="3"/>
        <v>175</v>
      </c>
      <c r="O42" s="5">
        <f t="shared" si="4"/>
        <v>133.34</v>
      </c>
    </row>
    <row r="43" spans="1:15" x14ac:dyDescent="0.25">
      <c r="A43" s="7">
        <v>39</v>
      </c>
      <c r="B43" s="8" t="s">
        <v>61</v>
      </c>
      <c r="C43" s="18">
        <v>450</v>
      </c>
      <c r="D43" s="18">
        <v>410</v>
      </c>
      <c r="E43" s="15">
        <v>489</v>
      </c>
      <c r="F43" s="15">
        <v>477</v>
      </c>
      <c r="G43" s="4">
        <v>369.6</v>
      </c>
      <c r="H43" s="1" t="s">
        <v>71</v>
      </c>
      <c r="I43" s="17">
        <v>455</v>
      </c>
      <c r="J43" s="5">
        <v>460</v>
      </c>
      <c r="K43" s="5">
        <v>465</v>
      </c>
      <c r="L43" s="2">
        <v>419</v>
      </c>
      <c r="M43" s="6">
        <f t="shared" si="5"/>
        <v>369.6</v>
      </c>
      <c r="N43" s="6">
        <f t="shared" si="3"/>
        <v>489</v>
      </c>
      <c r="O43" s="5">
        <f t="shared" si="4"/>
        <v>443.84444444444443</v>
      </c>
    </row>
    <row r="44" spans="1:15" x14ac:dyDescent="0.25">
      <c r="A44" s="7">
        <v>40</v>
      </c>
      <c r="B44" s="8" t="s">
        <v>45</v>
      </c>
      <c r="C44" s="18">
        <v>420</v>
      </c>
      <c r="D44" s="18">
        <v>420</v>
      </c>
      <c r="E44" s="15">
        <v>529</v>
      </c>
      <c r="F44" s="15">
        <v>489</v>
      </c>
      <c r="G44" s="4">
        <v>361.9</v>
      </c>
      <c r="H44" s="1">
        <v>563</v>
      </c>
      <c r="I44" s="17">
        <v>441</v>
      </c>
      <c r="J44" s="5">
        <v>427</v>
      </c>
      <c r="K44" s="5">
        <v>423</v>
      </c>
      <c r="L44" s="2">
        <v>412</v>
      </c>
      <c r="M44" s="6">
        <f t="shared" si="5"/>
        <v>361.9</v>
      </c>
      <c r="N44" s="6">
        <f t="shared" si="3"/>
        <v>563</v>
      </c>
      <c r="O44" s="5">
        <f t="shared" si="4"/>
        <v>448.59</v>
      </c>
    </row>
    <row r="45" spans="1:15" x14ac:dyDescent="0.25">
      <c r="A45" s="7">
        <v>41</v>
      </c>
      <c r="B45" s="8" t="s">
        <v>46</v>
      </c>
      <c r="C45" s="18">
        <v>281</v>
      </c>
      <c r="D45" s="18">
        <v>240</v>
      </c>
      <c r="E45" s="15">
        <v>329</v>
      </c>
      <c r="F45" s="15">
        <v>289</v>
      </c>
      <c r="G45" s="4">
        <v>233.3</v>
      </c>
      <c r="H45" s="1">
        <v>287</v>
      </c>
      <c r="I45" s="17">
        <v>276</v>
      </c>
      <c r="J45" s="5">
        <v>209</v>
      </c>
      <c r="K45" s="5">
        <v>255</v>
      </c>
      <c r="L45" s="2">
        <v>243</v>
      </c>
      <c r="M45" s="6">
        <f t="shared" si="5"/>
        <v>209</v>
      </c>
      <c r="N45" s="6">
        <f t="shared" si="3"/>
        <v>329</v>
      </c>
      <c r="O45" s="5">
        <f t="shared" si="4"/>
        <v>264.23</v>
      </c>
    </row>
    <row r="46" spans="1:15" x14ac:dyDescent="0.25">
      <c r="A46" s="7">
        <v>42</v>
      </c>
      <c r="B46" s="8" t="s">
        <v>47</v>
      </c>
      <c r="C46" s="16" t="s">
        <v>71</v>
      </c>
      <c r="D46" s="16"/>
      <c r="E46" s="16" t="s">
        <v>71</v>
      </c>
      <c r="F46" s="16" t="s">
        <v>71</v>
      </c>
      <c r="G46" s="4" t="s">
        <v>14</v>
      </c>
      <c r="H46" s="4" t="s">
        <v>71</v>
      </c>
      <c r="I46" s="17" t="s">
        <v>71</v>
      </c>
      <c r="J46" s="4" t="s">
        <v>14</v>
      </c>
      <c r="K46" s="4" t="s">
        <v>14</v>
      </c>
      <c r="L46" s="4" t="s">
        <v>14</v>
      </c>
      <c r="M46" s="6" t="s">
        <v>14</v>
      </c>
      <c r="N46" s="6" t="s">
        <v>14</v>
      </c>
      <c r="O46" s="5" t="s">
        <v>14</v>
      </c>
    </row>
    <row r="47" spans="1:15" x14ac:dyDescent="0.25">
      <c r="A47" s="7">
        <v>43</v>
      </c>
      <c r="B47" s="8" t="s">
        <v>48</v>
      </c>
      <c r="C47" s="18">
        <v>210</v>
      </c>
      <c r="D47" s="18">
        <v>199</v>
      </c>
      <c r="E47" s="15">
        <v>239</v>
      </c>
      <c r="F47" s="15">
        <v>249</v>
      </c>
      <c r="G47" s="4">
        <v>182.3</v>
      </c>
      <c r="H47" s="1">
        <v>258</v>
      </c>
      <c r="I47" s="17">
        <v>195</v>
      </c>
      <c r="J47" s="5">
        <v>195</v>
      </c>
      <c r="K47" s="5">
        <v>182</v>
      </c>
      <c r="L47" s="2" t="s">
        <v>71</v>
      </c>
      <c r="M47" s="6">
        <f>MIN(C47:L47)</f>
        <v>182</v>
      </c>
      <c r="N47" s="6">
        <f t="shared" ref="N47:N54" si="6">MAX(C47:L47)</f>
        <v>258</v>
      </c>
      <c r="O47" s="5">
        <f t="shared" ref="O47:O54" si="7">AVERAGE(C47:L47)</f>
        <v>212.14444444444445</v>
      </c>
    </row>
    <row r="48" spans="1:15" x14ac:dyDescent="0.25">
      <c r="A48" s="7">
        <v>44</v>
      </c>
      <c r="B48" s="8" t="s">
        <v>49</v>
      </c>
      <c r="C48" s="18">
        <v>320</v>
      </c>
      <c r="D48" s="18">
        <v>304</v>
      </c>
      <c r="E48" s="15">
        <v>389</v>
      </c>
      <c r="F48" s="15">
        <v>359</v>
      </c>
      <c r="G48" s="4">
        <v>274.7</v>
      </c>
      <c r="H48" s="1">
        <v>379</v>
      </c>
      <c r="I48" s="17">
        <v>331</v>
      </c>
      <c r="J48" s="5">
        <v>319</v>
      </c>
      <c r="K48" s="5">
        <v>320</v>
      </c>
      <c r="L48" s="2">
        <v>264</v>
      </c>
      <c r="M48" s="6">
        <f t="shared" ref="M48:M53" si="8">MIN(C48:L48)</f>
        <v>264</v>
      </c>
      <c r="N48" s="6">
        <f t="shared" si="6"/>
        <v>389</v>
      </c>
      <c r="O48" s="5">
        <f t="shared" si="7"/>
        <v>325.96999999999997</v>
      </c>
    </row>
    <row r="49" spans="1:15" x14ac:dyDescent="0.25">
      <c r="A49" s="7">
        <v>45</v>
      </c>
      <c r="B49" s="8" t="s">
        <v>56</v>
      </c>
      <c r="C49" s="16">
        <v>38</v>
      </c>
      <c r="D49" s="16">
        <v>34.9</v>
      </c>
      <c r="E49" s="15">
        <v>49</v>
      </c>
      <c r="F49" s="15">
        <v>37.5</v>
      </c>
      <c r="G49" s="4">
        <v>57.7</v>
      </c>
      <c r="H49" s="1" t="s">
        <v>71</v>
      </c>
      <c r="I49" s="17">
        <v>56</v>
      </c>
      <c r="J49" s="5">
        <v>50</v>
      </c>
      <c r="K49" s="5">
        <v>52.5</v>
      </c>
      <c r="L49" s="2">
        <v>42</v>
      </c>
      <c r="M49" s="6">
        <f>MIN(C49,E49,H49,I49,J49,K49,L49)</f>
        <v>38</v>
      </c>
      <c r="N49" s="6">
        <f t="shared" si="6"/>
        <v>57.7</v>
      </c>
      <c r="O49" s="5">
        <f t="shared" si="7"/>
        <v>46.400000000000006</v>
      </c>
    </row>
    <row r="50" spans="1:15" s="20" customFormat="1" ht="14.25" customHeight="1" x14ac:dyDescent="0.25">
      <c r="A50" s="7">
        <v>46</v>
      </c>
      <c r="B50" s="8" t="s">
        <v>50</v>
      </c>
      <c r="C50" s="1">
        <v>8</v>
      </c>
      <c r="D50" s="1">
        <v>7</v>
      </c>
      <c r="E50" s="2">
        <v>14</v>
      </c>
      <c r="F50" s="2">
        <v>12</v>
      </c>
      <c r="G50" s="4">
        <v>17</v>
      </c>
      <c r="H50" s="1">
        <v>54</v>
      </c>
      <c r="I50" s="17">
        <v>20</v>
      </c>
      <c r="J50" s="4">
        <v>10</v>
      </c>
      <c r="K50" s="5">
        <v>15</v>
      </c>
      <c r="L50" s="2">
        <v>9</v>
      </c>
      <c r="M50" s="6">
        <f t="shared" si="8"/>
        <v>7</v>
      </c>
      <c r="N50" s="6">
        <f t="shared" si="6"/>
        <v>54</v>
      </c>
      <c r="O50" s="5">
        <f t="shared" si="7"/>
        <v>16.600000000000001</v>
      </c>
    </row>
    <row r="51" spans="1:15" x14ac:dyDescent="0.25">
      <c r="A51" s="7">
        <v>47</v>
      </c>
      <c r="B51" s="8" t="s">
        <v>60</v>
      </c>
      <c r="C51" s="18" t="s">
        <v>71</v>
      </c>
      <c r="D51" s="18">
        <v>185</v>
      </c>
      <c r="E51" s="15">
        <v>279</v>
      </c>
      <c r="F51" s="15" t="s">
        <v>71</v>
      </c>
      <c r="G51" s="4" t="s">
        <v>71</v>
      </c>
      <c r="H51" s="4" t="s">
        <v>71</v>
      </c>
      <c r="I51" s="17" t="s">
        <v>71</v>
      </c>
      <c r="J51" s="5" t="s">
        <v>71</v>
      </c>
      <c r="K51" s="4" t="s">
        <v>71</v>
      </c>
      <c r="L51" s="4">
        <v>194</v>
      </c>
      <c r="M51" s="6">
        <f>MIN(C51,J51,K51,L51)</f>
        <v>194</v>
      </c>
      <c r="N51" s="6">
        <f t="shared" si="6"/>
        <v>279</v>
      </c>
      <c r="O51" s="5">
        <f t="shared" si="7"/>
        <v>219.33333333333334</v>
      </c>
    </row>
    <row r="52" spans="1:15" x14ac:dyDescent="0.25">
      <c r="A52" s="7">
        <v>48</v>
      </c>
      <c r="B52" s="8" t="s">
        <v>51</v>
      </c>
      <c r="C52" s="18">
        <v>450</v>
      </c>
      <c r="D52" s="18">
        <v>370</v>
      </c>
      <c r="E52" s="15">
        <v>489</v>
      </c>
      <c r="F52" s="15">
        <v>479</v>
      </c>
      <c r="G52" s="4">
        <v>363.2</v>
      </c>
      <c r="H52" s="1" t="s">
        <v>71</v>
      </c>
      <c r="I52" s="17">
        <v>413</v>
      </c>
      <c r="J52" s="5">
        <v>398</v>
      </c>
      <c r="K52" s="5">
        <v>441</v>
      </c>
      <c r="L52" s="2">
        <v>379</v>
      </c>
      <c r="M52" s="6">
        <f>MIN(C52:L52)</f>
        <v>363.2</v>
      </c>
      <c r="N52" s="6">
        <f t="shared" si="6"/>
        <v>489</v>
      </c>
      <c r="O52" s="5">
        <f t="shared" si="7"/>
        <v>420.24444444444441</v>
      </c>
    </row>
    <row r="53" spans="1:15" x14ac:dyDescent="0.25">
      <c r="A53" s="7">
        <v>49</v>
      </c>
      <c r="B53" s="8" t="s">
        <v>52</v>
      </c>
      <c r="C53" s="18">
        <v>325</v>
      </c>
      <c r="D53" s="18">
        <v>320</v>
      </c>
      <c r="E53" s="15">
        <v>419</v>
      </c>
      <c r="F53" s="15">
        <v>389</v>
      </c>
      <c r="G53" s="4">
        <v>277.3</v>
      </c>
      <c r="H53" s="1">
        <v>378</v>
      </c>
      <c r="I53" s="17">
        <v>339</v>
      </c>
      <c r="J53" s="5">
        <v>328</v>
      </c>
      <c r="K53" s="5">
        <v>300</v>
      </c>
      <c r="L53" s="2">
        <v>322</v>
      </c>
      <c r="M53" s="6">
        <f t="shared" si="8"/>
        <v>277.3</v>
      </c>
      <c r="N53" s="6">
        <f t="shared" si="6"/>
        <v>419</v>
      </c>
      <c r="O53" s="5">
        <f t="shared" si="7"/>
        <v>339.73</v>
      </c>
    </row>
    <row r="54" spans="1:15" x14ac:dyDescent="0.25">
      <c r="A54" s="7">
        <v>50</v>
      </c>
      <c r="B54" s="8" t="s">
        <v>53</v>
      </c>
      <c r="C54" s="18">
        <v>419</v>
      </c>
      <c r="D54" s="18">
        <v>495</v>
      </c>
      <c r="E54" s="15">
        <v>659</v>
      </c>
      <c r="F54" s="15">
        <v>599</v>
      </c>
      <c r="G54" s="4">
        <v>450.9</v>
      </c>
      <c r="H54" s="1" t="s">
        <v>14</v>
      </c>
      <c r="I54" s="17">
        <v>526</v>
      </c>
      <c r="J54" s="4">
        <v>489</v>
      </c>
      <c r="K54" s="5">
        <v>511</v>
      </c>
      <c r="L54" s="2">
        <v>481</v>
      </c>
      <c r="M54" s="6">
        <f>MIN(C54:L54)</f>
        <v>419</v>
      </c>
      <c r="N54" s="6">
        <f t="shared" si="6"/>
        <v>659</v>
      </c>
      <c r="O54" s="5">
        <f t="shared" si="7"/>
        <v>514.43333333333328</v>
      </c>
    </row>
    <row r="55" spans="1:15" x14ac:dyDescent="0.25">
      <c r="M55" s="10"/>
    </row>
    <row r="56" spans="1:15" x14ac:dyDescent="0.25">
      <c r="M56" s="10"/>
    </row>
    <row r="57" spans="1:15" x14ac:dyDescent="0.25">
      <c r="M57" s="10"/>
    </row>
    <row r="58" spans="1:15" x14ac:dyDescent="0.25">
      <c r="M58" s="10"/>
    </row>
    <row r="59" spans="1:15" x14ac:dyDescent="0.25">
      <c r="M59" s="10"/>
    </row>
    <row r="60" spans="1:15" x14ac:dyDescent="0.25">
      <c r="M60" s="10"/>
    </row>
    <row r="61" spans="1:15" x14ac:dyDescent="0.25">
      <c r="M61" s="10"/>
    </row>
    <row r="62" spans="1:15" x14ac:dyDescent="0.25">
      <c r="M62" s="10"/>
    </row>
    <row r="63" spans="1:15" x14ac:dyDescent="0.25">
      <c r="M63" s="10"/>
    </row>
    <row r="64" spans="1:15" x14ac:dyDescent="0.25">
      <c r="M64" s="10"/>
    </row>
    <row r="65" spans="13:13" x14ac:dyDescent="0.25">
      <c r="M65" s="10"/>
    </row>
    <row r="66" spans="13:13" x14ac:dyDescent="0.25">
      <c r="M66" s="10"/>
    </row>
    <row r="67" spans="13:13" x14ac:dyDescent="0.25">
      <c r="M67" s="10"/>
    </row>
    <row r="68" spans="13:13" x14ac:dyDescent="0.25">
      <c r="M68" s="10"/>
    </row>
    <row r="69" spans="13:13" x14ac:dyDescent="0.25">
      <c r="M69" s="10"/>
    </row>
    <row r="70" spans="13:13" x14ac:dyDescent="0.25">
      <c r="M70" s="10"/>
    </row>
    <row r="71" spans="13:13" x14ac:dyDescent="0.25">
      <c r="M71" s="10"/>
    </row>
    <row r="72" spans="13:13" x14ac:dyDescent="0.25">
      <c r="M72" s="10"/>
    </row>
    <row r="73" spans="13:13" x14ac:dyDescent="0.25">
      <c r="M73" s="10"/>
    </row>
    <row r="74" spans="13:13" x14ac:dyDescent="0.25">
      <c r="M74" s="10"/>
    </row>
    <row r="75" spans="13:13" x14ac:dyDescent="0.25">
      <c r="M75" s="10"/>
    </row>
    <row r="76" spans="13:13" x14ac:dyDescent="0.25">
      <c r="M76" s="10"/>
    </row>
    <row r="77" spans="13:13" x14ac:dyDescent="0.25">
      <c r="M77" s="10"/>
    </row>
    <row r="78" spans="13:13" x14ac:dyDescent="0.25">
      <c r="M78" s="10"/>
    </row>
    <row r="79" spans="13:13" x14ac:dyDescent="0.25">
      <c r="M79" s="10"/>
    </row>
    <row r="80" spans="13:13" x14ac:dyDescent="0.25">
      <c r="M80" s="10"/>
    </row>
    <row r="81" spans="13:13" x14ac:dyDescent="0.25">
      <c r="M81" s="10"/>
    </row>
    <row r="82" spans="13:13" x14ac:dyDescent="0.25">
      <c r="M82" s="10"/>
    </row>
    <row r="83" spans="13:13" x14ac:dyDescent="0.25">
      <c r="M83" s="10"/>
    </row>
    <row r="84" spans="13:13" x14ac:dyDescent="0.25">
      <c r="M84" s="10"/>
    </row>
    <row r="85" spans="13:13" x14ac:dyDescent="0.25">
      <c r="M85" s="10"/>
    </row>
    <row r="86" spans="13:13" x14ac:dyDescent="0.25">
      <c r="M86" s="10"/>
    </row>
    <row r="87" spans="13:13" x14ac:dyDescent="0.25">
      <c r="M87" s="10"/>
    </row>
    <row r="88" spans="13:13" x14ac:dyDescent="0.25">
      <c r="M88" s="10"/>
    </row>
    <row r="89" spans="13:13" x14ac:dyDescent="0.25">
      <c r="M89" s="10"/>
    </row>
    <row r="90" spans="13:13" x14ac:dyDescent="0.25">
      <c r="M90" s="10"/>
    </row>
    <row r="91" spans="13:13" x14ac:dyDescent="0.25">
      <c r="M91" s="10"/>
    </row>
    <row r="92" spans="13:13" x14ac:dyDescent="0.25">
      <c r="M92" s="10"/>
    </row>
    <row r="93" spans="13:13" x14ac:dyDescent="0.25">
      <c r="M93" s="10"/>
    </row>
    <row r="94" spans="13:13" x14ac:dyDescent="0.25">
      <c r="M94" s="10"/>
    </row>
    <row r="95" spans="13:13" x14ac:dyDescent="0.25">
      <c r="M95" s="10"/>
    </row>
    <row r="96" spans="13:13" x14ac:dyDescent="0.25">
      <c r="M96" s="10"/>
    </row>
    <row r="97" spans="13:13" x14ac:dyDescent="0.25">
      <c r="M97" s="10"/>
    </row>
    <row r="98" spans="13:13" x14ac:dyDescent="0.25">
      <c r="M98" s="10"/>
    </row>
    <row r="99" spans="13:13" x14ac:dyDescent="0.25">
      <c r="M99" s="10"/>
    </row>
    <row r="100" spans="13:13" x14ac:dyDescent="0.25">
      <c r="M100" s="10"/>
    </row>
    <row r="101" spans="13:13" x14ac:dyDescent="0.25">
      <c r="M101" s="10"/>
    </row>
    <row r="102" spans="13:13" x14ac:dyDescent="0.25">
      <c r="M102" s="10"/>
    </row>
    <row r="103" spans="13:13" x14ac:dyDescent="0.25">
      <c r="M103" s="10"/>
    </row>
    <row r="104" spans="13:13" x14ac:dyDescent="0.25">
      <c r="M104" s="10"/>
    </row>
    <row r="105" spans="13:13" x14ac:dyDescent="0.25">
      <c r="M105" s="10"/>
    </row>
    <row r="106" spans="13:13" x14ac:dyDescent="0.25">
      <c r="M106" s="10"/>
    </row>
    <row r="107" spans="13:13" x14ac:dyDescent="0.25">
      <c r="M107" s="10"/>
    </row>
    <row r="108" spans="13:13" x14ac:dyDescent="0.25">
      <c r="M108" s="10"/>
    </row>
    <row r="109" spans="13:13" x14ac:dyDescent="0.25">
      <c r="M109" s="10"/>
    </row>
    <row r="110" spans="13:13" x14ac:dyDescent="0.25">
      <c r="M110" s="10"/>
    </row>
    <row r="111" spans="13:13" x14ac:dyDescent="0.25">
      <c r="M111" s="10"/>
    </row>
    <row r="112" spans="13:13" x14ac:dyDescent="0.25">
      <c r="M112" s="10"/>
    </row>
    <row r="113" spans="13:13" x14ac:dyDescent="0.25">
      <c r="M113" s="10"/>
    </row>
    <row r="114" spans="13:13" x14ac:dyDescent="0.25">
      <c r="M114" s="10"/>
    </row>
    <row r="115" spans="13:13" x14ac:dyDescent="0.25">
      <c r="M115" s="10"/>
    </row>
    <row r="116" spans="13:13" x14ac:dyDescent="0.25">
      <c r="M116" s="10"/>
    </row>
    <row r="117" spans="13:13" x14ac:dyDescent="0.25">
      <c r="M117" s="10"/>
    </row>
    <row r="118" spans="13:13" x14ac:dyDescent="0.25">
      <c r="M118" s="10"/>
    </row>
    <row r="119" spans="13:13" x14ac:dyDescent="0.25">
      <c r="M119" s="10"/>
    </row>
    <row r="120" spans="13:13" x14ac:dyDescent="0.25">
      <c r="M120" s="10"/>
    </row>
    <row r="121" spans="13:13" x14ac:dyDescent="0.25">
      <c r="M121" s="10"/>
    </row>
    <row r="122" spans="13:13" x14ac:dyDescent="0.25">
      <c r="M122" s="10"/>
    </row>
    <row r="123" spans="13:13" x14ac:dyDescent="0.25">
      <c r="M123" s="10"/>
    </row>
    <row r="124" spans="13:13" x14ac:dyDescent="0.25">
      <c r="M124" s="10"/>
    </row>
    <row r="125" spans="13:13" x14ac:dyDescent="0.25">
      <c r="M125" s="10"/>
    </row>
    <row r="126" spans="13:13" x14ac:dyDescent="0.25">
      <c r="M126" s="10"/>
    </row>
    <row r="127" spans="13:13" x14ac:dyDescent="0.25">
      <c r="M127" s="10"/>
    </row>
    <row r="128" spans="13:13" x14ac:dyDescent="0.25">
      <c r="M128" s="10"/>
    </row>
    <row r="129" spans="13:13" x14ac:dyDescent="0.25">
      <c r="M129" s="10"/>
    </row>
    <row r="130" spans="13:13" x14ac:dyDescent="0.25">
      <c r="M130" s="10"/>
    </row>
    <row r="131" spans="13:13" x14ac:dyDescent="0.25">
      <c r="M131" s="10"/>
    </row>
    <row r="132" spans="13:13" x14ac:dyDescent="0.25">
      <c r="M132" s="10"/>
    </row>
    <row r="133" spans="13:13" x14ac:dyDescent="0.25">
      <c r="M133" s="10"/>
    </row>
    <row r="134" spans="13:13" x14ac:dyDescent="0.25">
      <c r="M134" s="10"/>
    </row>
    <row r="135" spans="13:13" x14ac:dyDescent="0.25">
      <c r="M135" s="10"/>
    </row>
    <row r="136" spans="13:13" x14ac:dyDescent="0.25">
      <c r="M136" s="10"/>
    </row>
    <row r="137" spans="13:13" x14ac:dyDescent="0.25">
      <c r="M137" s="10"/>
    </row>
    <row r="138" spans="13:13" x14ac:dyDescent="0.25">
      <c r="M138" s="10"/>
    </row>
    <row r="139" spans="13:13" x14ac:dyDescent="0.25">
      <c r="M139" s="10"/>
    </row>
    <row r="140" spans="13:13" x14ac:dyDescent="0.25">
      <c r="M140" s="10"/>
    </row>
    <row r="141" spans="13:13" x14ac:dyDescent="0.25">
      <c r="M141" s="10"/>
    </row>
    <row r="142" spans="13:13" x14ac:dyDescent="0.25">
      <c r="M142" s="10"/>
    </row>
    <row r="143" spans="13:13" x14ac:dyDescent="0.25">
      <c r="M143" s="10"/>
    </row>
    <row r="144" spans="13:13" x14ac:dyDescent="0.25">
      <c r="M144" s="10"/>
    </row>
    <row r="145" spans="13:13" x14ac:dyDescent="0.25">
      <c r="M145" s="10"/>
    </row>
    <row r="146" spans="13:13" x14ac:dyDescent="0.25">
      <c r="M146" s="10"/>
    </row>
    <row r="147" spans="13:13" x14ac:dyDescent="0.25">
      <c r="M147" s="10"/>
    </row>
    <row r="148" spans="13:13" x14ac:dyDescent="0.25">
      <c r="M148" s="10"/>
    </row>
    <row r="149" spans="13:13" x14ac:dyDescent="0.25">
      <c r="M149" s="10"/>
    </row>
    <row r="150" spans="13:13" x14ac:dyDescent="0.25">
      <c r="M150" s="10"/>
    </row>
    <row r="151" spans="13:13" x14ac:dyDescent="0.25">
      <c r="M151" s="10"/>
    </row>
    <row r="152" spans="13:13" x14ac:dyDescent="0.25">
      <c r="M152" s="10"/>
    </row>
    <row r="153" spans="13:13" x14ac:dyDescent="0.25">
      <c r="M153" s="10"/>
    </row>
    <row r="154" spans="13:13" x14ac:dyDescent="0.25">
      <c r="M154" s="10"/>
    </row>
    <row r="155" spans="13:13" x14ac:dyDescent="0.25">
      <c r="M155" s="10"/>
    </row>
    <row r="156" spans="13:13" x14ac:dyDescent="0.25">
      <c r="M156" s="10"/>
    </row>
    <row r="157" spans="13:13" x14ac:dyDescent="0.25">
      <c r="M157" s="10"/>
    </row>
    <row r="158" spans="13:13" x14ac:dyDescent="0.25">
      <c r="M158" s="10"/>
    </row>
    <row r="159" spans="13:13" x14ac:dyDescent="0.25">
      <c r="M159" s="10"/>
    </row>
    <row r="160" spans="13:13" x14ac:dyDescent="0.25">
      <c r="M160" s="10"/>
    </row>
    <row r="161" spans="13:13" x14ac:dyDescent="0.25">
      <c r="M161" s="10"/>
    </row>
    <row r="162" spans="13:13" x14ac:dyDescent="0.25">
      <c r="M162" s="10"/>
    </row>
    <row r="163" spans="13:13" x14ac:dyDescent="0.25">
      <c r="M163" s="10"/>
    </row>
    <row r="164" spans="13:13" x14ac:dyDescent="0.25">
      <c r="M164" s="10"/>
    </row>
    <row r="165" spans="13:13" x14ac:dyDescent="0.25">
      <c r="M165" s="10"/>
    </row>
    <row r="166" spans="13:13" x14ac:dyDescent="0.25">
      <c r="M166" s="10"/>
    </row>
    <row r="167" spans="13:13" x14ac:dyDescent="0.25">
      <c r="M167" s="10"/>
    </row>
    <row r="168" spans="13:13" x14ac:dyDescent="0.25">
      <c r="M168" s="10"/>
    </row>
    <row r="169" spans="13:13" x14ac:dyDescent="0.25">
      <c r="M169" s="10"/>
    </row>
    <row r="170" spans="13:13" x14ac:dyDescent="0.25">
      <c r="M170" s="10"/>
    </row>
    <row r="171" spans="13:13" x14ac:dyDescent="0.25">
      <c r="M171" s="10"/>
    </row>
    <row r="172" spans="13:13" x14ac:dyDescent="0.25">
      <c r="M172" s="10"/>
    </row>
    <row r="173" spans="13:13" x14ac:dyDescent="0.25">
      <c r="M173" s="10"/>
    </row>
    <row r="174" spans="13:13" x14ac:dyDescent="0.25">
      <c r="M174" s="10"/>
    </row>
    <row r="175" spans="13:13" x14ac:dyDescent="0.25">
      <c r="M175" s="10"/>
    </row>
    <row r="176" spans="13:13" x14ac:dyDescent="0.25">
      <c r="M176" s="10"/>
    </row>
    <row r="177" spans="13:13" x14ac:dyDescent="0.25">
      <c r="M177" s="10"/>
    </row>
    <row r="178" spans="13:13" x14ac:dyDescent="0.25">
      <c r="M178" s="10"/>
    </row>
    <row r="179" spans="13:13" x14ac:dyDescent="0.25">
      <c r="M179" s="10"/>
    </row>
    <row r="180" spans="13:13" x14ac:dyDescent="0.25">
      <c r="M180" s="10"/>
    </row>
    <row r="181" spans="13:13" x14ac:dyDescent="0.25">
      <c r="M181" s="10"/>
    </row>
    <row r="182" spans="13:13" x14ac:dyDescent="0.25">
      <c r="M182" s="10"/>
    </row>
    <row r="183" spans="13:13" x14ac:dyDescent="0.25">
      <c r="M183" s="10"/>
    </row>
    <row r="184" spans="13:13" x14ac:dyDescent="0.25">
      <c r="M184" s="10"/>
    </row>
    <row r="185" spans="13:13" x14ac:dyDescent="0.25">
      <c r="M185" s="10"/>
    </row>
    <row r="186" spans="13:13" x14ac:dyDescent="0.25">
      <c r="M186" s="10"/>
    </row>
    <row r="187" spans="13:13" x14ac:dyDescent="0.25">
      <c r="M187" s="10"/>
    </row>
    <row r="188" spans="13:13" x14ac:dyDescent="0.25">
      <c r="M188" s="10"/>
    </row>
    <row r="189" spans="13:13" x14ac:dyDescent="0.25">
      <c r="M189" s="10"/>
    </row>
    <row r="190" spans="13:13" x14ac:dyDescent="0.25">
      <c r="M190" s="10"/>
    </row>
    <row r="191" spans="13:13" x14ac:dyDescent="0.25">
      <c r="M191" s="10"/>
    </row>
    <row r="192" spans="13:13" x14ac:dyDescent="0.25">
      <c r="M192" s="10"/>
    </row>
    <row r="193" spans="13:13" x14ac:dyDescent="0.25">
      <c r="M193" s="10"/>
    </row>
    <row r="194" spans="13:13" x14ac:dyDescent="0.25">
      <c r="M194" s="10"/>
    </row>
    <row r="195" spans="13:13" x14ac:dyDescent="0.25">
      <c r="M195" s="10"/>
    </row>
    <row r="196" spans="13:13" x14ac:dyDescent="0.25">
      <c r="M196" s="10"/>
    </row>
    <row r="197" spans="13:13" x14ac:dyDescent="0.25">
      <c r="M197" s="10"/>
    </row>
    <row r="198" spans="13:13" x14ac:dyDescent="0.25">
      <c r="M198" s="10"/>
    </row>
    <row r="199" spans="13:13" x14ac:dyDescent="0.25">
      <c r="M199" s="10"/>
    </row>
    <row r="200" spans="13:13" x14ac:dyDescent="0.25">
      <c r="M200" s="10"/>
    </row>
    <row r="201" spans="13:13" x14ac:dyDescent="0.25">
      <c r="M201" s="10"/>
    </row>
    <row r="202" spans="13:13" x14ac:dyDescent="0.25">
      <c r="M202" s="10"/>
    </row>
    <row r="203" spans="13:13" x14ac:dyDescent="0.25">
      <c r="M203" s="10"/>
    </row>
    <row r="204" spans="13:13" x14ac:dyDescent="0.25">
      <c r="M204" s="10"/>
    </row>
    <row r="205" spans="13:13" x14ac:dyDescent="0.25">
      <c r="M205" s="10"/>
    </row>
    <row r="206" spans="13:13" x14ac:dyDescent="0.25">
      <c r="M206" s="10"/>
    </row>
    <row r="207" spans="13:13" x14ac:dyDescent="0.25">
      <c r="M207" s="10"/>
    </row>
    <row r="208" spans="13:13" x14ac:dyDescent="0.25">
      <c r="M208" s="10"/>
    </row>
    <row r="209" spans="13:13" x14ac:dyDescent="0.25">
      <c r="M209" s="10"/>
    </row>
    <row r="210" spans="13:13" x14ac:dyDescent="0.25">
      <c r="M210" s="10"/>
    </row>
    <row r="211" spans="13:13" x14ac:dyDescent="0.25">
      <c r="M211" s="10"/>
    </row>
    <row r="212" spans="13:13" x14ac:dyDescent="0.25">
      <c r="M212" s="10"/>
    </row>
  </sheetData>
  <mergeCells count="7">
    <mergeCell ref="A1:O1"/>
    <mergeCell ref="A2:A3"/>
    <mergeCell ref="B2:B3"/>
    <mergeCell ref="C2:L2"/>
    <mergeCell ref="M2:M3"/>
    <mergeCell ref="N2:N3"/>
    <mergeCell ref="O2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30.04.2020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gcheb_price4</cp:lastModifiedBy>
  <cp:lastPrinted>2020-04-03T06:27:30Z</cp:lastPrinted>
  <dcterms:created xsi:type="dcterms:W3CDTF">2019-01-14T08:09:07Z</dcterms:created>
  <dcterms:modified xsi:type="dcterms:W3CDTF">2020-07-27T10:15:51Z</dcterms:modified>
</cp:coreProperties>
</file>