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- ХВС" sheetId="1" r:id="rId1"/>
  </sheets>
  <definedNames/>
  <calcPr fullCalcOnLoad="1"/>
</workbook>
</file>

<file path=xl/sharedStrings.xml><?xml version="1.0" encoding="utf-8"?>
<sst xmlns="http://schemas.openxmlformats.org/spreadsheetml/2006/main" count="203" uniqueCount="179">
  <si>
    <t>№ п/п</t>
  </si>
  <si>
    <t>Наименование объекта</t>
  </si>
  <si>
    <t>Заявитель</t>
  </si>
  <si>
    <t>ТУ</t>
  </si>
  <si>
    <t>договор</t>
  </si>
  <si>
    <t>акт о подключении</t>
  </si>
  <si>
    <t>Реквизиты (№ и дата)  документов</t>
  </si>
  <si>
    <t>квитанция (платежное поручение)</t>
  </si>
  <si>
    <t>Всего</t>
  </si>
  <si>
    <t>диаметр  трубопровода, мм</t>
  </si>
  <si>
    <t>частный сектор</t>
  </si>
  <si>
    <t>без учета НДС</t>
  </si>
  <si>
    <t>Протяженность построенного трубопровода (если имеются затраты на строительство), км</t>
  </si>
  <si>
    <t>Приложение 1</t>
  </si>
  <si>
    <t>Мощность (нагрузка), куб. м/сут.</t>
  </si>
  <si>
    <t>Ставка тарифа на подключение, тыс. руб. за куб. м/сут.</t>
  </si>
  <si>
    <t>Сумма по договору на подключение, тыс. руб.</t>
  </si>
  <si>
    <t>Фактические расходы (по данным бухгалтерского учета), тыс. руб.</t>
  </si>
  <si>
    <t>0,773</t>
  </si>
  <si>
    <t>многоквартирные жилые дома, иные объекты (кроме частного сектора)</t>
  </si>
  <si>
    <t>Частный жилой дом ул. Полетаева д.4</t>
  </si>
  <si>
    <t>МКД №29 по ул. 30 лет Победы</t>
  </si>
  <si>
    <t>АО "СЗ "Стройтрест №3"</t>
  </si>
  <si>
    <t>№79 от 06.08.2019</t>
  </si>
  <si>
    <t>№3248 от 27.08.2019 и №3693 от 18.09.2019г.</t>
  </si>
  <si>
    <t>2.</t>
  </si>
  <si>
    <t>Газонаполнительная станция ул. Железнодорожная д.279</t>
  </si>
  <si>
    <t>ООО "Новитэк"</t>
  </si>
  <si>
    <t>№72 от 30.01.2018г.</t>
  </si>
  <si>
    <t>№1041 от 14.08.2018</t>
  </si>
  <si>
    <t>№86 от 26.08.2019</t>
  </si>
  <si>
    <t>№1382 от 02.09.2019</t>
  </si>
  <si>
    <t>Частный жилой дом ул. Космонавтов д.25</t>
  </si>
  <si>
    <t>Бездушнов Г.М.</t>
  </si>
  <si>
    <t>№1337 от 05.08.19г.</t>
  </si>
  <si>
    <t>№81 от 14.08.2019г.</t>
  </si>
  <si>
    <t>№996 от 14.08.19</t>
  </si>
  <si>
    <t>Частный жилой дом ул. Киевская д.24</t>
  </si>
  <si>
    <t>№398 от 07.03.19г.</t>
  </si>
  <si>
    <t>№90 от 04.09.2019</t>
  </si>
  <si>
    <t>№1104 от 04.09.19</t>
  </si>
  <si>
    <t>Частный жилой дом ул. Киевская д.11</t>
  </si>
  <si>
    <t>Хамбикова Р.Г.</t>
  </si>
  <si>
    <t>Шигабутдинова Г.М.</t>
  </si>
  <si>
    <t>№400от 07.03.19г.</t>
  </si>
  <si>
    <t>№91 от 04.09.2019</t>
  </si>
  <si>
    <t>№1106 №04.97.19</t>
  </si>
  <si>
    <t>Частный жилой дом ул. Шмидта д.18</t>
  </si>
  <si>
    <t>Зарипов Ф.З.</t>
  </si>
  <si>
    <t>№1325 от 02.08.19</t>
  </si>
  <si>
    <t>№96 от 10.09.2019</t>
  </si>
  <si>
    <t>№1136 от 10.09.19</t>
  </si>
  <si>
    <t>Частный жилой дом ул. Володарского д.2</t>
  </si>
  <si>
    <t>Попова Т.К.</t>
  </si>
  <si>
    <t>№802 от 16.05.19</t>
  </si>
  <si>
    <t>№107 от 14.10.2019</t>
  </si>
  <si>
    <t>№1296 от 14.10.19</t>
  </si>
  <si>
    <t>Частный жилой дом ул.  Володарского д.6</t>
  </si>
  <si>
    <t>Софронов А.И.</t>
  </si>
  <si>
    <t>№803 от 16.05.19</t>
  </si>
  <si>
    <t>№108 от 14.10.2019</t>
  </si>
  <si>
    <t>№1298от 14.10.19</t>
  </si>
  <si>
    <t>Частный жилой дом ул. Космонавтов д.35</t>
  </si>
  <si>
    <t>Рылин Е.В.</t>
  </si>
  <si>
    <t>№1736 от 11.10.19</t>
  </si>
  <si>
    <t>№109 от 18.10.2019</t>
  </si>
  <si>
    <t>№1321 от 18.10.19</t>
  </si>
  <si>
    <t>Частный жилой дом ул. Кирова д.32</t>
  </si>
  <si>
    <t>Николаев Э.И.</t>
  </si>
  <si>
    <t>№622 от 05.04.19</t>
  </si>
  <si>
    <t>№111 от 22.10.2019</t>
  </si>
  <si>
    <t>№1334 от 22.10.19</t>
  </si>
  <si>
    <t>Частный жилой дом ул. Разина д.44</t>
  </si>
  <si>
    <t>Цапина В.С.</t>
  </si>
  <si>
    <t>№1070 от 14.09.18</t>
  </si>
  <si>
    <t>№112 от 25.10.2019</t>
  </si>
  <si>
    <t>№1351 от 25.10.19</t>
  </si>
  <si>
    <t>Частный жилой дом ул. Космонавтов д.37</t>
  </si>
  <si>
    <t>Федоров Д.Н.</t>
  </si>
  <si>
    <t>№1770 от 17.10.19</t>
  </si>
  <si>
    <t>№110 от 21.10.2019</t>
  </si>
  <si>
    <t>№1324 от 21.10.19</t>
  </si>
  <si>
    <t>Каюмова Н.М..</t>
  </si>
  <si>
    <t>№1355 от 19.10.18</t>
  </si>
  <si>
    <t>№76 от 19.07.2019</t>
  </si>
  <si>
    <t>№890 от 19.07.19</t>
  </si>
  <si>
    <t>2,010</t>
  </si>
  <si>
    <t>Частный жилой дом ул. Суворова д.6</t>
  </si>
  <si>
    <t>Улитина В.П.</t>
  </si>
  <si>
    <t>№1771 от 17.10.19</t>
  </si>
  <si>
    <t>№114 от 31.10.2019</t>
  </si>
  <si>
    <t>№1383 от 31.10.19</t>
  </si>
  <si>
    <t>Частный жилой дом ул. Кутузова д.31</t>
  </si>
  <si>
    <t>Мылова О.Ю.</t>
  </si>
  <si>
    <t>№1999 от 21.11.19</t>
  </si>
  <si>
    <t>№116 от 21.11.2019</t>
  </si>
  <si>
    <t>№1465 от 21.11.19</t>
  </si>
  <si>
    <t>Частный жилой дом ул. Космонавтов д.43</t>
  </si>
  <si>
    <t>Камалетдинов И.Р.</t>
  </si>
  <si>
    <t>№379 от 30.03.18</t>
  </si>
  <si>
    <t>№113 от 28.10.2019</t>
  </si>
  <si>
    <t>№1359 от 28.10.19</t>
  </si>
  <si>
    <t>Частный жилой дом ул. Володарского д.7</t>
  </si>
  <si>
    <t>Матвеев А.В.</t>
  </si>
  <si>
    <t>№804 от 16.05.19</t>
  </si>
  <si>
    <t>№115 от 01.11.2019</t>
  </si>
  <si>
    <t>№1396 от 01.11.19</t>
  </si>
  <si>
    <t>Частный жилой дом ул. Володарского д.9</t>
  </si>
  <si>
    <t>Самуйлова Т.П</t>
  </si>
  <si>
    <t>№ 806 от 16.05.19</t>
  </si>
  <si>
    <t>№117 от 22.11.2019</t>
  </si>
  <si>
    <t>№11469 от 22.11.19</t>
  </si>
  <si>
    <r>
      <t xml:space="preserve">ИТОГО </t>
    </r>
    <r>
      <rPr>
        <b/>
        <sz val="8"/>
        <rFont val="Times New Roman"/>
        <family val="1"/>
      </rPr>
      <t>за IV квартал 2019г.</t>
    </r>
  </si>
  <si>
    <t>Отчет о фактическом подключении к  централизованной системе холодного водоснабжения МУП "Водоканал" МО г. Канаш  ЧР                                                                                                                                         за  4 квартал 2019 года</t>
  </si>
  <si>
    <t>Частный жилой дом ул. Киевская д.15</t>
  </si>
  <si>
    <t>Бартязова О.Аю</t>
  </si>
  <si>
    <t>№589 от 02.04.19</t>
  </si>
  <si>
    <t>№103 от 04.09.2019</t>
  </si>
  <si>
    <t>№1186 от 20.09.19</t>
  </si>
  <si>
    <t>Частный жилой дом ул.Рылеева д.11</t>
  </si>
  <si>
    <t>Такмакова Е.И.</t>
  </si>
  <si>
    <t>№2097 от 06.12.19</t>
  </si>
  <si>
    <t>№121 от 09.12.2019</t>
  </si>
  <si>
    <t>№1548 от 09.12.19</t>
  </si>
  <si>
    <t>Частный жилой дом пер. Шмидта д.9</t>
  </si>
  <si>
    <t>Шамсутдинов М.Р.</t>
  </si>
  <si>
    <t>№1242 от 23.07.19</t>
  </si>
  <si>
    <t>№122 от 10.12.2019</t>
  </si>
  <si>
    <t>Частный жилой дом ул. Володарского д.13</t>
  </si>
  <si>
    <t>Хуснетдинова Р.Г.</t>
  </si>
  <si>
    <t>№809 от 16.05.19</t>
  </si>
  <si>
    <t>№123 от 10.12.2019</t>
  </si>
  <si>
    <t>№1557 от 10.12.19</t>
  </si>
  <si>
    <t>№1553 от 10.12.19</t>
  </si>
  <si>
    <t>Частный жилой дом ул. Гагарина д.8</t>
  </si>
  <si>
    <t>Ануфриева Н.Л.</t>
  </si>
  <si>
    <t>№1859 от 01.11.19</t>
  </si>
  <si>
    <t>№125 от 23.12.2019</t>
  </si>
  <si>
    <t>№1604 от 23.12.19</t>
  </si>
  <si>
    <t>3.</t>
  </si>
  <si>
    <t xml:space="preserve"> ИП Булатов Э.А.</t>
  </si>
  <si>
    <t>Здание магазина по ул. Железнодорожная д.87</t>
  </si>
  <si>
    <t>№800 от 16.05.2019г.</t>
  </si>
  <si>
    <t>№118 от 03.12.2019г.</t>
  </si>
  <si>
    <t>№1520 от 03.12.2019</t>
  </si>
  <si>
    <t>4.</t>
  </si>
  <si>
    <t>Склад по ул. Канашская д.49</t>
  </si>
  <si>
    <t>ЗАО "Канашский издательский дом"</t>
  </si>
  <si>
    <t>№101 от 25.01.2019г.</t>
  </si>
  <si>
    <t>№119 от 09.12.2019</t>
  </si>
  <si>
    <t>№405 от 13.12.2019</t>
  </si>
  <si>
    <t>Петров А.В.</t>
  </si>
  <si>
    <t>№1790 от 04.10.19</t>
  </si>
  <si>
    <t>№127 от 25.12.2019</t>
  </si>
  <si>
    <t>№1620 от 25.12.19</t>
  </si>
  <si>
    <t>Исмагилов М.З.</t>
  </si>
  <si>
    <t>№128 от 26.12.2019</t>
  </si>
  <si>
    <t>№1626 от 26.12.19</t>
  </si>
  <si>
    <t>Тумшкина Л.С.</t>
  </si>
  <si>
    <t>№1492 от 23.08.19</t>
  </si>
  <si>
    <t>№126 от 24.12.2019</t>
  </si>
  <si>
    <t>№1617 от 24.12.19</t>
  </si>
  <si>
    <t>№1422 от 28.09.18</t>
  </si>
  <si>
    <t>5.</t>
  </si>
  <si>
    <t>Зданние аварийно-диспетчерской службы по ул. Котовского д.7</t>
  </si>
  <si>
    <t>АО "Газпром газораспределение Чебоксары"</t>
  </si>
  <si>
    <t>№427 от 13.03.2019г.</t>
  </si>
  <si>
    <t>№106 от 09.10.2019г.</t>
  </si>
  <si>
    <t>№541 от 17.01.2020 и 27.12.2019г.</t>
  </si>
  <si>
    <t>Создаваемый индустриальный парк</t>
  </si>
  <si>
    <t>№420 от 03.03.2016г.</t>
  </si>
  <si>
    <t>№23 от 15.08.2018г.</t>
  </si>
  <si>
    <t>25.06.2019г.</t>
  </si>
  <si>
    <t>6.</t>
  </si>
  <si>
    <t>Администрация г. Канаш</t>
  </si>
  <si>
    <t>№59065 от 14.09.2018 и №37700 от 27.06.2019</t>
  </si>
  <si>
    <t>Частный жилой дом Канашский р-н, дер Келте-Сюле, ул. 70 лет Победы д.19</t>
  </si>
  <si>
    <t>Частный жилой дом Канашский р-н, дер Келте-Сюле, ул. Олимпийская д.24</t>
  </si>
  <si>
    <t>Частный жилой дом ул. Рылеева д.17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</si>
</sst>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47"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3" fontId="8" fillId="0" borderId="10" xfId="0" applyNumberFormat="1" applyFont="1" applyBorder="1" applyAlignment="1">
      <alignment horizontal="center" vertical="center" wrapText="1"/>
    </xf>
    <xf numFmtId="193" fontId="7" fillId="0" borderId="12" xfId="0" applyNumberFormat="1" applyFont="1" applyBorder="1" applyAlignment="1">
      <alignment horizontal="center" vertical="center" wrapText="1"/>
    </xf>
    <xf numFmtId="193" fontId="9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93" fontId="9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93" fontId="7" fillId="0" borderId="14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93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4" fontId="7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193" fontId="7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1"/>
  <sheetViews>
    <sheetView tabSelected="1" zoomScalePageLayoutView="0" workbookViewId="0" topLeftCell="A31">
      <selection activeCell="M42" sqref="M42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15.28125" style="1" customWidth="1"/>
    <col min="4" max="4" width="12.7109375" style="1" customWidth="1"/>
    <col min="5" max="5" width="13.8515625" style="1" customWidth="1"/>
    <col min="6" max="6" width="14.00390625" style="1" customWidth="1"/>
    <col min="7" max="7" width="15.8515625" style="1" customWidth="1"/>
    <col min="8" max="8" width="16.00390625" style="1" customWidth="1"/>
    <col min="9" max="9" width="9.57421875" style="1" customWidth="1"/>
    <col min="10" max="10" width="11.7109375" style="1" customWidth="1"/>
    <col min="11" max="11" width="15.421875" style="1" customWidth="1"/>
    <col min="12" max="12" width="13.140625" style="1" customWidth="1"/>
    <col min="13" max="13" width="9.421875" style="1" customWidth="1"/>
    <col min="14" max="16384" width="9.140625" style="1" customWidth="1"/>
  </cols>
  <sheetData>
    <row r="1" spans="1:13" ht="1.5" customHeight="1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6.75" customHeight="1">
      <c r="A2" s="54" t="s">
        <v>113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6.5" customHeight="1">
      <c r="A3" s="58" t="s">
        <v>11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s="5" customFormat="1" ht="25.5" customHeight="1">
      <c r="A4" s="51" t="s">
        <v>0</v>
      </c>
      <c r="B4" s="51" t="s">
        <v>1</v>
      </c>
      <c r="C4" s="51" t="s">
        <v>2</v>
      </c>
      <c r="D4" s="55" t="s">
        <v>6</v>
      </c>
      <c r="E4" s="56"/>
      <c r="F4" s="56"/>
      <c r="G4" s="57"/>
      <c r="H4" s="51" t="s">
        <v>12</v>
      </c>
      <c r="I4" s="51" t="s">
        <v>9</v>
      </c>
      <c r="J4" s="51" t="s">
        <v>14</v>
      </c>
      <c r="K4" s="51" t="s">
        <v>15</v>
      </c>
      <c r="L4" s="51" t="s">
        <v>16</v>
      </c>
      <c r="M4" s="51" t="s">
        <v>17</v>
      </c>
    </row>
    <row r="5" spans="1:13" s="5" customFormat="1" ht="49.5" customHeight="1">
      <c r="A5" s="52"/>
      <c r="B5" s="52"/>
      <c r="C5" s="52"/>
      <c r="D5" s="6" t="s">
        <v>3</v>
      </c>
      <c r="E5" s="6" t="s">
        <v>4</v>
      </c>
      <c r="F5" s="6" t="s">
        <v>5</v>
      </c>
      <c r="G5" s="6" t="s">
        <v>7</v>
      </c>
      <c r="H5" s="52"/>
      <c r="I5" s="52"/>
      <c r="J5" s="52"/>
      <c r="K5" s="52"/>
      <c r="L5" s="52"/>
      <c r="M5" s="52"/>
    </row>
    <row r="6" spans="1:13" ht="15">
      <c r="A6" s="48" t="s">
        <v>19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0"/>
      <c r="M6" s="2"/>
    </row>
    <row r="7" spans="1:13" ht="33.75">
      <c r="A7" s="30">
        <v>1</v>
      </c>
      <c r="B7" s="7" t="s">
        <v>21</v>
      </c>
      <c r="C7" s="7" t="s">
        <v>22</v>
      </c>
      <c r="D7" s="7" t="s">
        <v>28</v>
      </c>
      <c r="E7" s="7" t="s">
        <v>23</v>
      </c>
      <c r="F7" s="8">
        <v>43755</v>
      </c>
      <c r="G7" s="7" t="s">
        <v>24</v>
      </c>
      <c r="H7" s="2"/>
      <c r="I7" s="2"/>
      <c r="J7" s="12">
        <v>24.13</v>
      </c>
      <c r="K7" s="11">
        <v>0.773</v>
      </c>
      <c r="L7" s="12">
        <v>18.652</v>
      </c>
      <c r="M7" s="11"/>
    </row>
    <row r="8" spans="1:13" ht="45">
      <c r="A8" s="18" t="s">
        <v>25</v>
      </c>
      <c r="B8" s="7" t="s">
        <v>26</v>
      </c>
      <c r="C8" s="7" t="s">
        <v>27</v>
      </c>
      <c r="D8" s="7" t="s">
        <v>29</v>
      </c>
      <c r="E8" s="7" t="s">
        <v>30</v>
      </c>
      <c r="F8" s="8">
        <v>43749</v>
      </c>
      <c r="G8" s="7" t="s">
        <v>31</v>
      </c>
      <c r="H8" s="2"/>
      <c r="I8" s="2"/>
      <c r="J8" s="12">
        <v>7</v>
      </c>
      <c r="K8" s="12">
        <v>0.773</v>
      </c>
      <c r="L8" s="12">
        <v>5.411</v>
      </c>
      <c r="M8" s="11"/>
    </row>
    <row r="9" spans="1:13" ht="45">
      <c r="A9" s="18" t="s">
        <v>139</v>
      </c>
      <c r="B9" s="46" t="s">
        <v>141</v>
      </c>
      <c r="C9" s="7" t="s">
        <v>140</v>
      </c>
      <c r="D9" s="7" t="s">
        <v>142</v>
      </c>
      <c r="E9" s="7" t="s">
        <v>143</v>
      </c>
      <c r="F9" s="8">
        <v>43817</v>
      </c>
      <c r="G9" s="7" t="s">
        <v>144</v>
      </c>
      <c r="H9" s="2"/>
      <c r="I9" s="2"/>
      <c r="J9" s="12">
        <v>0.72</v>
      </c>
      <c r="K9" s="11">
        <v>0.773</v>
      </c>
      <c r="L9" s="12">
        <f>J9*K9</f>
        <v>0.5565599999999999</v>
      </c>
      <c r="M9" s="11"/>
    </row>
    <row r="10" spans="1:13" ht="22.5">
      <c r="A10" s="30" t="s">
        <v>145</v>
      </c>
      <c r="B10" s="7" t="s">
        <v>146</v>
      </c>
      <c r="C10" s="7" t="s">
        <v>147</v>
      </c>
      <c r="D10" s="7" t="s">
        <v>148</v>
      </c>
      <c r="E10" s="7" t="s">
        <v>149</v>
      </c>
      <c r="F10" s="8">
        <v>43825</v>
      </c>
      <c r="G10" s="7" t="s">
        <v>150</v>
      </c>
      <c r="H10" s="2"/>
      <c r="I10" s="2"/>
      <c r="J10" s="12">
        <v>2</v>
      </c>
      <c r="K10" s="11">
        <v>0.773</v>
      </c>
      <c r="L10" s="12">
        <f>J10*K10</f>
        <v>1.546</v>
      </c>
      <c r="M10" s="11"/>
    </row>
    <row r="11" spans="1:13" ht="45">
      <c r="A11" s="30" t="s">
        <v>163</v>
      </c>
      <c r="B11" s="7" t="s">
        <v>169</v>
      </c>
      <c r="C11" s="7" t="s">
        <v>174</v>
      </c>
      <c r="D11" s="7" t="s">
        <v>170</v>
      </c>
      <c r="E11" s="7" t="s">
        <v>171</v>
      </c>
      <c r="F11" s="8" t="s">
        <v>172</v>
      </c>
      <c r="G11" s="7" t="s">
        <v>175</v>
      </c>
      <c r="H11" s="2"/>
      <c r="I11" s="2"/>
      <c r="J11" s="12">
        <v>2400</v>
      </c>
      <c r="K11" s="11">
        <v>0.773</v>
      </c>
      <c r="L11" s="12">
        <f>J11*K11</f>
        <v>1855.2</v>
      </c>
      <c r="M11" s="11"/>
    </row>
    <row r="12" spans="1:13" ht="45">
      <c r="A12" s="31" t="s">
        <v>173</v>
      </c>
      <c r="B12" s="7" t="s">
        <v>164</v>
      </c>
      <c r="C12" s="7" t="s">
        <v>165</v>
      </c>
      <c r="D12" s="7" t="s">
        <v>166</v>
      </c>
      <c r="E12" s="7" t="s">
        <v>167</v>
      </c>
      <c r="F12" s="8">
        <v>43830</v>
      </c>
      <c r="G12" s="7" t="s">
        <v>168</v>
      </c>
      <c r="H12" s="2"/>
      <c r="I12" s="2"/>
      <c r="J12" s="12">
        <v>0.5</v>
      </c>
      <c r="K12" s="12">
        <v>0.773</v>
      </c>
      <c r="L12" s="12">
        <f>J12*K12</f>
        <v>0.3865</v>
      </c>
      <c r="M12" s="11"/>
    </row>
    <row r="13" spans="1:13" ht="15">
      <c r="A13" s="11" t="s">
        <v>8</v>
      </c>
      <c r="B13" s="7"/>
      <c r="C13" s="7"/>
      <c r="D13" s="7"/>
      <c r="E13" s="7"/>
      <c r="F13" s="8"/>
      <c r="G13" s="7"/>
      <c r="H13" s="2"/>
      <c r="I13" s="2"/>
      <c r="J13" s="12">
        <f>SUM(J7:J12)</f>
        <v>2434.35</v>
      </c>
      <c r="K13" s="12"/>
      <c r="L13" s="12">
        <f>SUM(L7:L12)</f>
        <v>1881.75206</v>
      </c>
      <c r="M13" s="11"/>
    </row>
    <row r="14" spans="1:13" ht="15">
      <c r="A14" s="48" t="s">
        <v>10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50"/>
      <c r="M14" s="11"/>
    </row>
    <row r="15" spans="1:13" ht="36.75" customHeight="1">
      <c r="A15" s="28">
        <v>1</v>
      </c>
      <c r="B15" s="7" t="s">
        <v>32</v>
      </c>
      <c r="C15" s="9" t="s">
        <v>33</v>
      </c>
      <c r="D15" s="7" t="s">
        <v>34</v>
      </c>
      <c r="E15" s="7" t="s">
        <v>35</v>
      </c>
      <c r="F15" s="8">
        <v>43754</v>
      </c>
      <c r="G15" s="9" t="s">
        <v>36</v>
      </c>
      <c r="H15" s="2"/>
      <c r="I15" s="2"/>
      <c r="J15" s="7">
        <v>1.284</v>
      </c>
      <c r="K15" s="10" t="s">
        <v>18</v>
      </c>
      <c r="L15" s="13">
        <f>J15*K15</f>
        <v>0.9925320000000001</v>
      </c>
      <c r="M15" s="11"/>
    </row>
    <row r="16" spans="1:13" ht="33.75" customHeight="1">
      <c r="A16" s="29">
        <v>2</v>
      </c>
      <c r="B16" s="19" t="s">
        <v>37</v>
      </c>
      <c r="C16" s="17" t="s">
        <v>42</v>
      </c>
      <c r="D16" s="19" t="s">
        <v>38</v>
      </c>
      <c r="E16" s="19" t="s">
        <v>39</v>
      </c>
      <c r="F16" s="20">
        <v>43756</v>
      </c>
      <c r="G16" s="32" t="s">
        <v>40</v>
      </c>
      <c r="H16" s="21"/>
      <c r="I16" s="21"/>
      <c r="J16" s="19">
        <v>1.042</v>
      </c>
      <c r="K16" s="22" t="s">
        <v>18</v>
      </c>
      <c r="L16" s="23">
        <f aca="true" t="shared" si="0" ref="L16:L25">J16*K16</f>
        <v>0.805466</v>
      </c>
      <c r="M16" s="11"/>
    </row>
    <row r="17" spans="1:13" ht="33" customHeight="1">
      <c r="A17" s="28">
        <v>3</v>
      </c>
      <c r="B17" s="19" t="s">
        <v>41</v>
      </c>
      <c r="C17" s="27" t="s">
        <v>43</v>
      </c>
      <c r="D17" s="19" t="s">
        <v>44</v>
      </c>
      <c r="E17" s="19" t="s">
        <v>45</v>
      </c>
      <c r="F17" s="20">
        <v>43756</v>
      </c>
      <c r="G17" s="32" t="s">
        <v>46</v>
      </c>
      <c r="H17" s="21"/>
      <c r="I17" s="21"/>
      <c r="J17" s="19">
        <v>1.042</v>
      </c>
      <c r="K17" s="22" t="s">
        <v>18</v>
      </c>
      <c r="L17" s="23">
        <f t="shared" si="0"/>
        <v>0.805466</v>
      </c>
      <c r="M17" s="11"/>
    </row>
    <row r="18" spans="1:13" ht="33.75" customHeight="1">
      <c r="A18" s="28">
        <v>4</v>
      </c>
      <c r="B18" s="19" t="s">
        <v>47</v>
      </c>
      <c r="C18" s="27" t="s">
        <v>48</v>
      </c>
      <c r="D18" s="19" t="s">
        <v>49</v>
      </c>
      <c r="E18" s="19" t="s">
        <v>50</v>
      </c>
      <c r="F18" s="20">
        <v>43746</v>
      </c>
      <c r="G18" s="32" t="s">
        <v>51</v>
      </c>
      <c r="H18" s="21"/>
      <c r="I18" s="21"/>
      <c r="J18" s="19">
        <v>1.284</v>
      </c>
      <c r="K18" s="22" t="s">
        <v>18</v>
      </c>
      <c r="L18" s="23">
        <f t="shared" si="0"/>
        <v>0.9925320000000001</v>
      </c>
      <c r="M18" s="11"/>
    </row>
    <row r="19" spans="1:13" ht="33.75" customHeight="1">
      <c r="A19" s="28">
        <v>5</v>
      </c>
      <c r="B19" s="19" t="s">
        <v>52</v>
      </c>
      <c r="C19" s="27" t="s">
        <v>53</v>
      </c>
      <c r="D19" s="19" t="s">
        <v>54</v>
      </c>
      <c r="E19" s="19" t="s">
        <v>55</v>
      </c>
      <c r="F19" s="20">
        <v>43753</v>
      </c>
      <c r="G19" s="32" t="s">
        <v>56</v>
      </c>
      <c r="H19" s="21"/>
      <c r="I19" s="21"/>
      <c r="J19" s="19">
        <v>1.042</v>
      </c>
      <c r="K19" s="22" t="s">
        <v>18</v>
      </c>
      <c r="L19" s="23">
        <f t="shared" si="0"/>
        <v>0.805466</v>
      </c>
      <c r="M19" s="11"/>
    </row>
    <row r="20" spans="1:13" ht="33.75" customHeight="1">
      <c r="A20" s="28">
        <v>6</v>
      </c>
      <c r="B20" s="19" t="s">
        <v>57</v>
      </c>
      <c r="C20" s="27" t="s">
        <v>58</v>
      </c>
      <c r="D20" s="19" t="s">
        <v>59</v>
      </c>
      <c r="E20" s="19" t="s">
        <v>60</v>
      </c>
      <c r="F20" s="20">
        <v>43753</v>
      </c>
      <c r="G20" s="32" t="s">
        <v>61</v>
      </c>
      <c r="H20" s="21"/>
      <c r="I20" s="21"/>
      <c r="J20" s="19">
        <v>1.042</v>
      </c>
      <c r="K20" s="22" t="s">
        <v>18</v>
      </c>
      <c r="L20" s="23">
        <f t="shared" si="0"/>
        <v>0.805466</v>
      </c>
      <c r="M20" s="11"/>
    </row>
    <row r="21" spans="1:13" ht="33.75" customHeight="1">
      <c r="A21" s="28">
        <v>7</v>
      </c>
      <c r="B21" s="19" t="s">
        <v>62</v>
      </c>
      <c r="C21" s="27" t="s">
        <v>63</v>
      </c>
      <c r="D21" s="19" t="s">
        <v>64</v>
      </c>
      <c r="E21" s="19" t="s">
        <v>65</v>
      </c>
      <c r="F21" s="20">
        <v>43763</v>
      </c>
      <c r="G21" s="32" t="s">
        <v>66</v>
      </c>
      <c r="H21" s="21"/>
      <c r="I21" s="21"/>
      <c r="J21" s="19">
        <v>1.526</v>
      </c>
      <c r="K21" s="22" t="s">
        <v>18</v>
      </c>
      <c r="L21" s="23">
        <f t="shared" si="0"/>
        <v>1.1795980000000001</v>
      </c>
      <c r="M21" s="11"/>
    </row>
    <row r="22" spans="1:13" ht="33.75" customHeight="1">
      <c r="A22" s="28">
        <v>8</v>
      </c>
      <c r="B22" s="19" t="s">
        <v>67</v>
      </c>
      <c r="C22" s="27" t="s">
        <v>68</v>
      </c>
      <c r="D22" s="19" t="s">
        <v>69</v>
      </c>
      <c r="E22" s="19" t="s">
        <v>70</v>
      </c>
      <c r="F22" s="20">
        <v>43761</v>
      </c>
      <c r="G22" s="32" t="s">
        <v>71</v>
      </c>
      <c r="H22" s="21"/>
      <c r="I22" s="21"/>
      <c r="J22" s="19">
        <v>1.042</v>
      </c>
      <c r="K22" s="22" t="s">
        <v>18</v>
      </c>
      <c r="L22" s="23">
        <f t="shared" si="0"/>
        <v>0.805466</v>
      </c>
      <c r="M22" s="11"/>
    </row>
    <row r="23" spans="1:13" ht="33.75" customHeight="1">
      <c r="A23" s="28">
        <v>9</v>
      </c>
      <c r="B23" s="19" t="s">
        <v>72</v>
      </c>
      <c r="C23" s="27" t="s">
        <v>73</v>
      </c>
      <c r="D23" s="19" t="s">
        <v>74</v>
      </c>
      <c r="E23" s="19" t="s">
        <v>75</v>
      </c>
      <c r="F23" s="20">
        <v>43767</v>
      </c>
      <c r="G23" s="32" t="s">
        <v>76</v>
      </c>
      <c r="H23" s="21"/>
      <c r="I23" s="21"/>
      <c r="J23" s="19">
        <v>1.526</v>
      </c>
      <c r="K23" s="22" t="s">
        <v>18</v>
      </c>
      <c r="L23" s="23">
        <f t="shared" si="0"/>
        <v>1.1795980000000001</v>
      </c>
      <c r="M23" s="11"/>
    </row>
    <row r="24" spans="1:13" ht="33.75" customHeight="1">
      <c r="A24" s="28">
        <v>10</v>
      </c>
      <c r="B24" s="19" t="s">
        <v>77</v>
      </c>
      <c r="C24" s="27" t="s">
        <v>78</v>
      </c>
      <c r="D24" s="19" t="s">
        <v>79</v>
      </c>
      <c r="E24" s="19" t="s">
        <v>80</v>
      </c>
      <c r="F24" s="20">
        <v>43761</v>
      </c>
      <c r="G24" s="32" t="s">
        <v>81</v>
      </c>
      <c r="H24" s="21"/>
      <c r="I24" s="21"/>
      <c r="J24" s="19">
        <v>1.284</v>
      </c>
      <c r="K24" s="22" t="s">
        <v>18</v>
      </c>
      <c r="L24" s="23">
        <f t="shared" si="0"/>
        <v>0.9925320000000001</v>
      </c>
      <c r="M24" s="11"/>
    </row>
    <row r="25" spans="1:13" ht="33.75" customHeight="1">
      <c r="A25" s="28">
        <v>11</v>
      </c>
      <c r="B25" s="19" t="s">
        <v>20</v>
      </c>
      <c r="C25" s="27" t="s">
        <v>82</v>
      </c>
      <c r="D25" s="19" t="s">
        <v>83</v>
      </c>
      <c r="E25" s="19" t="s">
        <v>84</v>
      </c>
      <c r="F25" s="20">
        <v>43788</v>
      </c>
      <c r="G25" s="32" t="s">
        <v>85</v>
      </c>
      <c r="H25" s="21"/>
      <c r="I25" s="21"/>
      <c r="J25" s="35" t="s">
        <v>86</v>
      </c>
      <c r="K25" s="22" t="s">
        <v>18</v>
      </c>
      <c r="L25" s="23">
        <f t="shared" si="0"/>
        <v>1.5537299999999998</v>
      </c>
      <c r="M25" s="11"/>
    </row>
    <row r="26" spans="1:13" ht="33.75" customHeight="1">
      <c r="A26" s="28">
        <v>12</v>
      </c>
      <c r="B26" s="19" t="s">
        <v>87</v>
      </c>
      <c r="C26" s="27" t="s">
        <v>88</v>
      </c>
      <c r="D26" s="19" t="s">
        <v>89</v>
      </c>
      <c r="E26" s="19" t="s">
        <v>90</v>
      </c>
      <c r="F26" s="20">
        <v>43774</v>
      </c>
      <c r="G26" s="32" t="s">
        <v>91</v>
      </c>
      <c r="H26" s="21"/>
      <c r="I26" s="21"/>
      <c r="J26" s="19">
        <v>1.284</v>
      </c>
      <c r="K26" s="22" t="s">
        <v>18</v>
      </c>
      <c r="L26" s="23">
        <f aca="true" t="shared" si="1" ref="L26:L32">J26*K26</f>
        <v>0.9925320000000001</v>
      </c>
      <c r="M26" s="11"/>
    </row>
    <row r="27" spans="1:13" ht="33.75" customHeight="1">
      <c r="A27" s="28">
        <v>13</v>
      </c>
      <c r="B27" s="19" t="s">
        <v>92</v>
      </c>
      <c r="C27" s="27" t="s">
        <v>93</v>
      </c>
      <c r="D27" s="19" t="s">
        <v>94</v>
      </c>
      <c r="E27" s="19" t="s">
        <v>95</v>
      </c>
      <c r="F27" s="20">
        <v>43791</v>
      </c>
      <c r="G27" s="32" t="s">
        <v>96</v>
      </c>
      <c r="H27" s="21"/>
      <c r="I27" s="21"/>
      <c r="J27" s="19">
        <v>1.526</v>
      </c>
      <c r="K27" s="22" t="s">
        <v>18</v>
      </c>
      <c r="L27" s="23">
        <f t="shared" si="1"/>
        <v>1.1795980000000001</v>
      </c>
      <c r="M27" s="11"/>
    </row>
    <row r="28" spans="1:13" ht="33.75" customHeight="1">
      <c r="A28" s="28">
        <v>14</v>
      </c>
      <c r="B28" s="19" t="s">
        <v>97</v>
      </c>
      <c r="C28" s="27" t="s">
        <v>98</v>
      </c>
      <c r="D28" s="19" t="s">
        <v>99</v>
      </c>
      <c r="E28" s="19" t="s">
        <v>100</v>
      </c>
      <c r="F28" s="20">
        <v>43791</v>
      </c>
      <c r="G28" s="32" t="s">
        <v>101</v>
      </c>
      <c r="H28" s="21"/>
      <c r="I28" s="21"/>
      <c r="J28" s="19">
        <v>1.042</v>
      </c>
      <c r="K28" s="22" t="s">
        <v>18</v>
      </c>
      <c r="L28" s="23">
        <f t="shared" si="1"/>
        <v>0.805466</v>
      </c>
      <c r="M28" s="11"/>
    </row>
    <row r="29" spans="1:13" ht="33.75" customHeight="1">
      <c r="A29" s="28">
        <v>15</v>
      </c>
      <c r="B29" s="19" t="s">
        <v>102</v>
      </c>
      <c r="C29" s="37" t="s">
        <v>103</v>
      </c>
      <c r="D29" s="19" t="s">
        <v>104</v>
      </c>
      <c r="E29" s="19" t="s">
        <v>105</v>
      </c>
      <c r="F29" s="20">
        <v>43774</v>
      </c>
      <c r="G29" s="38" t="s">
        <v>106</v>
      </c>
      <c r="H29" s="21"/>
      <c r="I29" s="21"/>
      <c r="J29" s="19">
        <v>1.284</v>
      </c>
      <c r="K29" s="22" t="s">
        <v>18</v>
      </c>
      <c r="L29" s="23">
        <f t="shared" si="1"/>
        <v>0.9925320000000001</v>
      </c>
      <c r="M29" s="11"/>
    </row>
    <row r="30" spans="1:13" ht="33.75" customHeight="1">
      <c r="A30" s="36">
        <v>16</v>
      </c>
      <c r="B30" s="18" t="s">
        <v>107</v>
      </c>
      <c r="C30" s="18" t="s">
        <v>108</v>
      </c>
      <c r="D30" s="18" t="s">
        <v>109</v>
      </c>
      <c r="E30" s="18" t="s">
        <v>110</v>
      </c>
      <c r="F30" s="24">
        <v>43795</v>
      </c>
      <c r="G30" s="18" t="s">
        <v>111</v>
      </c>
      <c r="H30" s="2"/>
      <c r="I30" s="2"/>
      <c r="J30" s="18">
        <v>1.284</v>
      </c>
      <c r="K30" s="25" t="s">
        <v>18</v>
      </c>
      <c r="L30" s="26">
        <f t="shared" si="1"/>
        <v>0.9925320000000001</v>
      </c>
      <c r="M30" s="11"/>
    </row>
    <row r="31" spans="1:13" ht="33.75" customHeight="1">
      <c r="A31" s="36">
        <v>17</v>
      </c>
      <c r="B31" s="18" t="s">
        <v>114</v>
      </c>
      <c r="C31" s="18" t="s">
        <v>115</v>
      </c>
      <c r="D31" s="18" t="s">
        <v>116</v>
      </c>
      <c r="E31" s="18" t="s">
        <v>117</v>
      </c>
      <c r="F31" s="24">
        <v>43728</v>
      </c>
      <c r="G31" s="18" t="s">
        <v>118</v>
      </c>
      <c r="H31" s="2"/>
      <c r="I31" s="2"/>
      <c r="J31" s="18">
        <v>1.042</v>
      </c>
      <c r="K31" s="25" t="s">
        <v>18</v>
      </c>
      <c r="L31" s="26">
        <f t="shared" si="1"/>
        <v>0.805466</v>
      </c>
      <c r="M31" s="11"/>
    </row>
    <row r="32" spans="1:13" ht="33.75" customHeight="1">
      <c r="A32" s="36">
        <v>18</v>
      </c>
      <c r="B32" s="18" t="s">
        <v>119</v>
      </c>
      <c r="C32" s="18" t="s">
        <v>120</v>
      </c>
      <c r="D32" s="18" t="s">
        <v>121</v>
      </c>
      <c r="E32" s="18" t="s">
        <v>122</v>
      </c>
      <c r="F32" s="24">
        <v>43811</v>
      </c>
      <c r="G32" s="18" t="s">
        <v>123</v>
      </c>
      <c r="H32" s="2"/>
      <c r="I32" s="2"/>
      <c r="J32" s="18">
        <v>1.042</v>
      </c>
      <c r="K32" s="25" t="s">
        <v>18</v>
      </c>
      <c r="L32" s="45">
        <f t="shared" si="1"/>
        <v>0.805466</v>
      </c>
      <c r="M32" s="11"/>
    </row>
    <row r="33" spans="1:13" ht="33.75" customHeight="1">
      <c r="A33" s="28">
        <v>19</v>
      </c>
      <c r="B33" s="40" t="s">
        <v>124</v>
      </c>
      <c r="C33" s="39" t="s">
        <v>125</v>
      </c>
      <c r="D33" s="40" t="s">
        <v>126</v>
      </c>
      <c r="E33" s="40" t="s">
        <v>127</v>
      </c>
      <c r="F33" s="41">
        <v>43811</v>
      </c>
      <c r="G33" s="42" t="s">
        <v>133</v>
      </c>
      <c r="H33" s="43"/>
      <c r="I33" s="43"/>
      <c r="J33" s="40">
        <v>1.526</v>
      </c>
      <c r="K33" s="44" t="s">
        <v>18</v>
      </c>
      <c r="L33" s="23">
        <f aca="true" t="shared" si="2" ref="L33:L38">J33*K33</f>
        <v>1.1795980000000001</v>
      </c>
      <c r="M33" s="11"/>
    </row>
    <row r="34" spans="1:13" ht="33.75" customHeight="1">
      <c r="A34" s="28">
        <v>20</v>
      </c>
      <c r="B34" s="19" t="s">
        <v>128</v>
      </c>
      <c r="C34" s="27" t="s">
        <v>129</v>
      </c>
      <c r="D34" s="19" t="s">
        <v>130</v>
      </c>
      <c r="E34" s="19" t="s">
        <v>131</v>
      </c>
      <c r="F34" s="20">
        <v>43811</v>
      </c>
      <c r="G34" s="32" t="s">
        <v>132</v>
      </c>
      <c r="H34" s="21"/>
      <c r="I34" s="21"/>
      <c r="J34" s="19">
        <v>1.526</v>
      </c>
      <c r="K34" s="22" t="s">
        <v>18</v>
      </c>
      <c r="L34" s="23">
        <f t="shared" si="2"/>
        <v>1.1795980000000001</v>
      </c>
      <c r="M34" s="11"/>
    </row>
    <row r="35" spans="1:13" ht="33.75" customHeight="1">
      <c r="A35" s="28">
        <v>21</v>
      </c>
      <c r="B35" s="19" t="s">
        <v>134</v>
      </c>
      <c r="C35" s="27" t="s">
        <v>135</v>
      </c>
      <c r="D35" s="19" t="s">
        <v>136</v>
      </c>
      <c r="E35" s="19" t="s">
        <v>137</v>
      </c>
      <c r="F35" s="20">
        <v>43826</v>
      </c>
      <c r="G35" s="32" t="s">
        <v>138</v>
      </c>
      <c r="H35" s="21"/>
      <c r="I35" s="21"/>
      <c r="J35" s="19">
        <v>1.042</v>
      </c>
      <c r="K35" s="22" t="s">
        <v>18</v>
      </c>
      <c r="L35" s="23">
        <f t="shared" si="2"/>
        <v>0.805466</v>
      </c>
      <c r="M35" s="11"/>
    </row>
    <row r="36" spans="1:13" ht="33.75" customHeight="1">
      <c r="A36" s="28">
        <v>22</v>
      </c>
      <c r="B36" s="19" t="s">
        <v>177</v>
      </c>
      <c r="C36" s="27" t="s">
        <v>151</v>
      </c>
      <c r="D36" s="19" t="s">
        <v>152</v>
      </c>
      <c r="E36" s="19" t="s">
        <v>153</v>
      </c>
      <c r="F36" s="20">
        <v>43825</v>
      </c>
      <c r="G36" s="32" t="s">
        <v>154</v>
      </c>
      <c r="H36" s="21"/>
      <c r="I36" s="21"/>
      <c r="J36" s="19">
        <v>1.042</v>
      </c>
      <c r="K36" s="22" t="s">
        <v>18</v>
      </c>
      <c r="L36" s="23">
        <f t="shared" si="2"/>
        <v>0.805466</v>
      </c>
      <c r="M36" s="11"/>
    </row>
    <row r="37" spans="1:13" ht="33.75" customHeight="1">
      <c r="A37" s="28">
        <v>23</v>
      </c>
      <c r="B37" s="19" t="s">
        <v>176</v>
      </c>
      <c r="C37" s="27" t="s">
        <v>155</v>
      </c>
      <c r="D37" s="19" t="s">
        <v>162</v>
      </c>
      <c r="E37" s="19" t="s">
        <v>156</v>
      </c>
      <c r="F37" s="20">
        <v>43825</v>
      </c>
      <c r="G37" s="32" t="s">
        <v>157</v>
      </c>
      <c r="H37" s="21"/>
      <c r="I37" s="21"/>
      <c r="J37" s="19">
        <v>1.042</v>
      </c>
      <c r="K37" s="22" t="s">
        <v>18</v>
      </c>
      <c r="L37" s="23">
        <f t="shared" si="2"/>
        <v>0.805466</v>
      </c>
      <c r="M37" s="11"/>
    </row>
    <row r="38" spans="1:13" ht="33.75" customHeight="1">
      <c r="A38" s="28">
        <v>24</v>
      </c>
      <c r="B38" s="19" t="s">
        <v>178</v>
      </c>
      <c r="C38" s="27" t="s">
        <v>158</v>
      </c>
      <c r="D38" s="19" t="s">
        <v>159</v>
      </c>
      <c r="E38" s="19" t="s">
        <v>160</v>
      </c>
      <c r="F38" s="20">
        <v>43829</v>
      </c>
      <c r="G38" s="32" t="s">
        <v>161</v>
      </c>
      <c r="H38" s="21"/>
      <c r="I38" s="21"/>
      <c r="J38" s="19">
        <v>1.526</v>
      </c>
      <c r="K38" s="22" t="s">
        <v>18</v>
      </c>
      <c r="L38" s="23">
        <f t="shared" si="2"/>
        <v>1.1795980000000001</v>
      </c>
      <c r="M38" s="11"/>
    </row>
    <row r="39" spans="1:13" ht="26.25" customHeight="1">
      <c r="A39" s="28"/>
      <c r="B39" s="34"/>
      <c r="C39" s="47"/>
      <c r="D39" s="19"/>
      <c r="E39" s="19"/>
      <c r="F39" s="20"/>
      <c r="G39" s="32"/>
      <c r="H39" s="21"/>
      <c r="I39" s="21"/>
      <c r="J39" s="19"/>
      <c r="K39" s="22"/>
      <c r="L39" s="23"/>
      <c r="M39" s="11"/>
    </row>
    <row r="40" spans="1:13" ht="15">
      <c r="A40" s="11" t="s">
        <v>8</v>
      </c>
      <c r="B40" s="18"/>
      <c r="C40" s="18"/>
      <c r="D40" s="18"/>
      <c r="E40" s="18"/>
      <c r="F40" s="24"/>
      <c r="G40" s="18"/>
      <c r="H40" s="2"/>
      <c r="I40" s="2"/>
      <c r="J40" s="18">
        <f>SUM(J15:J39)</f>
        <v>28.322000000000006</v>
      </c>
      <c r="K40" s="25"/>
      <c r="L40" s="26">
        <f>SUM(L15:L39)</f>
        <v>23.446635999999994</v>
      </c>
      <c r="M40" s="11"/>
    </row>
    <row r="41" spans="1:13" s="4" customFormat="1" ht="51.75" customHeight="1">
      <c r="A41" s="3" t="s">
        <v>112</v>
      </c>
      <c r="B41" s="33"/>
      <c r="C41" s="3"/>
      <c r="D41" s="3"/>
      <c r="E41" s="3"/>
      <c r="F41" s="3"/>
      <c r="G41" s="3"/>
      <c r="H41" s="3"/>
      <c r="I41" s="3"/>
      <c r="J41" s="16">
        <f>J13+J40</f>
        <v>2462.672</v>
      </c>
      <c r="K41" s="15"/>
      <c r="L41" s="16">
        <f>L13+L40</f>
        <v>1905.198696</v>
      </c>
      <c r="M41" s="14">
        <v>10.593</v>
      </c>
    </row>
  </sheetData>
  <sheetProtection/>
  <mergeCells count="15">
    <mergeCell ref="A1:M1"/>
    <mergeCell ref="A2:M2"/>
    <mergeCell ref="L4:L5"/>
    <mergeCell ref="D4:G4"/>
    <mergeCell ref="J4:J5"/>
    <mergeCell ref="K4:K5"/>
    <mergeCell ref="A3:M3"/>
    <mergeCell ref="B4:B5"/>
    <mergeCell ref="A14:L14"/>
    <mergeCell ref="I4:I5"/>
    <mergeCell ref="A6:L6"/>
    <mergeCell ref="A4:A5"/>
    <mergeCell ref="H4:H5"/>
    <mergeCell ref="M4:M5"/>
    <mergeCell ref="C4:C5"/>
  </mergeCells>
  <printOptions/>
  <pageMargins left="0.71" right="0.3" top="0.34" bottom="0.46" header="0.32" footer="0.15748031496062992"/>
  <pageSetup fitToHeight="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Феофановы</cp:lastModifiedBy>
  <cp:lastPrinted>2020-01-31T05:15:35Z</cp:lastPrinted>
  <dcterms:created xsi:type="dcterms:W3CDTF">1996-10-08T23:32:33Z</dcterms:created>
  <dcterms:modified xsi:type="dcterms:W3CDTF">2020-01-31T05:18:24Z</dcterms:modified>
  <cp:category/>
  <cp:version/>
  <cp:contentType/>
  <cp:contentStatus/>
</cp:coreProperties>
</file>