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ение 1 - ХВС" sheetId="1" r:id="rId1"/>
  </sheets>
  <definedNames/>
  <calcPr fullCalcOnLoad="1"/>
</workbook>
</file>

<file path=xl/sharedStrings.xml><?xml version="1.0" encoding="utf-8"?>
<sst xmlns="http://schemas.openxmlformats.org/spreadsheetml/2006/main" count="197" uniqueCount="168">
  <si>
    <t>№ п/п</t>
  </si>
  <si>
    <t>Наименование объекта</t>
  </si>
  <si>
    <t>Заявитель</t>
  </si>
  <si>
    <t>ТУ</t>
  </si>
  <si>
    <t>договор</t>
  </si>
  <si>
    <t>акт о подключении</t>
  </si>
  <si>
    <t>Реквизиты (№ и дата)  документов</t>
  </si>
  <si>
    <t>квитанция (платежное поручение)</t>
  </si>
  <si>
    <t>Всего</t>
  </si>
  <si>
    <t>диаметр  трубопровода, мм</t>
  </si>
  <si>
    <t>частный сектор</t>
  </si>
  <si>
    <t>без учета НДС</t>
  </si>
  <si>
    <t>Протяженность построенного трубопровода (если имеются затраты на строительство), км</t>
  </si>
  <si>
    <t>Приложение 1</t>
  </si>
  <si>
    <t>Мощность (нагрузка), куб. м/сут.</t>
  </si>
  <si>
    <t>Ставка тарифа на подключение, тыс. руб. за куб. м/сут.</t>
  </si>
  <si>
    <t>Сумма по договору на подключение, тыс. руб.</t>
  </si>
  <si>
    <t>Фактические расходы (по данным бухгалтерского учета), тыс. руб.</t>
  </si>
  <si>
    <t>0,773</t>
  </si>
  <si>
    <t>многоквартирные жилые дома, иные объекты (кроме частного сектора)</t>
  </si>
  <si>
    <t>Отчет о фактическом подключении к  централизованной системе холодного водоснабжения МУП "Водоканал" МО г. Канаш  ЧР                                                                                                                                         за  3 квартал 2019 года</t>
  </si>
  <si>
    <t>Частный жилой дом ул. Лесная д.5</t>
  </si>
  <si>
    <t>Алексеев Е.В.</t>
  </si>
  <si>
    <t>№936 от 05.06.19г.</t>
  </si>
  <si>
    <t>№68 от 09.07.2019г.</t>
  </si>
  <si>
    <t>Частный жилой дом ул. Серова д.12</t>
  </si>
  <si>
    <t>Никитина В.А.</t>
  </si>
  <si>
    <t>№1138 от 04.07.19г.</t>
  </si>
  <si>
    <t>№69 от 09.07.2019</t>
  </si>
  <si>
    <t>Частный жилой дом ул.Космонавтов д.27/1</t>
  </si>
  <si>
    <t>Кошкин А.В.</t>
  </si>
  <si>
    <t>№1162от 04.07.19г.</t>
  </si>
  <si>
    <t>№70 от 09.07.2019</t>
  </si>
  <si>
    <t>Частный жилой дом ул. Разина д.52</t>
  </si>
  <si>
    <t>Сергеева С.А.</t>
  </si>
  <si>
    <t>№1074 от 27.06.19</t>
  </si>
  <si>
    <t>№71 от 09.07.2019</t>
  </si>
  <si>
    <t>Частный жилой дом ул. Зорге д.14</t>
  </si>
  <si>
    <t>Файзуллин Р.А.</t>
  </si>
  <si>
    <t>№1039 от 14.08.18</t>
  </si>
  <si>
    <t>№72 от 11.07.2019</t>
  </si>
  <si>
    <t>Частный жилой дом ул. Свердлова д.21</t>
  </si>
  <si>
    <t>Зайцев М.В.</t>
  </si>
  <si>
    <t>№1168 от 05.07.19</t>
  </si>
  <si>
    <t>№73 от 12.07.2019</t>
  </si>
  <si>
    <t>Частный жилой дом ул. Крупская д.5</t>
  </si>
  <si>
    <t>Никифорова Л.Н.</t>
  </si>
  <si>
    <t>№1074 от 27.07.19</t>
  </si>
  <si>
    <t>№74 от 17.07.2019</t>
  </si>
  <si>
    <t>Частный жилой дом ул. Крупская д.6А</t>
  </si>
  <si>
    <t>Шрша Н.А.</t>
  </si>
  <si>
    <t>№715 от 25.04.19</t>
  </si>
  <si>
    <t>№75 от 17.07.2019</t>
  </si>
  <si>
    <t>Частный жилой дом ул. Кирова д.13</t>
  </si>
  <si>
    <t>Измайлова Л.А.</t>
  </si>
  <si>
    <t>№397 от 07.03.19</t>
  </si>
  <si>
    <t>№77 от 24.07.2019</t>
  </si>
  <si>
    <t>Частный жилой дом ул. Полетаева д.4</t>
  </si>
  <si>
    <t>Михайлов М.Н.</t>
  </si>
  <si>
    <t>№1307 от 29.07.19</t>
  </si>
  <si>
    <t>№78 от 02.08.2019</t>
  </si>
  <si>
    <t>Частный жилой дом ул. Садовая д.2</t>
  </si>
  <si>
    <t>Низамутдинова Г.Г.</t>
  </si>
  <si>
    <t>№80 от 13.08.2019</t>
  </si>
  <si>
    <t>Частный жилой дом ул. Космонавтов д.34</t>
  </si>
  <si>
    <t>Хусаинова Э.Г.</t>
  </si>
  <si>
    <t>№1339 от 05.08.19</t>
  </si>
  <si>
    <t>№82 от 14.08.2019</t>
  </si>
  <si>
    <t>Частный жилой дом ул. Шоферская д.5</t>
  </si>
  <si>
    <t>Сормова Л.С.</t>
  </si>
  <si>
    <t>№932 от 03.06.19</t>
  </si>
  <si>
    <t>№83 от 15.08.2019</t>
  </si>
  <si>
    <t>Частный жилой дом ул. Шмидта д.25</t>
  </si>
  <si>
    <t>Федоров Н.И.</t>
  </si>
  <si>
    <t>№1323 от 02.08.19</t>
  </si>
  <si>
    <t>№84 от 15.08.2019</t>
  </si>
  <si>
    <t>Частный жилой дом ул. Рылеева д.22</t>
  </si>
  <si>
    <t>Сагдеев Р.К.</t>
  </si>
  <si>
    <t>№1133 от 01.09.17</t>
  </si>
  <si>
    <t>№85 от 16.08.2019</t>
  </si>
  <si>
    <t>№840 от 09.07.19</t>
  </si>
  <si>
    <t>№842 от 09.07.19</t>
  </si>
  <si>
    <t>№844 №09.07.19</t>
  </si>
  <si>
    <t>№847 от 09.07.19</t>
  </si>
  <si>
    <t>№859 от 11.07.19</t>
  </si>
  <si>
    <t>№864 от 12.07.19</t>
  </si>
  <si>
    <t>№876 от 17.07.19</t>
  </si>
  <si>
    <t>№878 от 17.07.19</t>
  </si>
  <si>
    <t>№912 от 24.07.19</t>
  </si>
  <si>
    <t>№973 от 02.08.19</t>
  </si>
  <si>
    <t>№992 от 13.08.19</t>
  </si>
  <si>
    <t>№998 от 14.08.19</t>
  </si>
  <si>
    <t>№1002 от 15.08.19</t>
  </si>
  <si>
    <t>№1003 от 15.08.19</t>
  </si>
  <si>
    <t>№1007 от 16.08.19</t>
  </si>
  <si>
    <t>Частный жилой дом ул. Кирова д.36</t>
  </si>
  <si>
    <t>Кузьмина И.В.</t>
  </si>
  <si>
    <t>№395 от 07.03.19</t>
  </si>
  <si>
    <t>№87 от 02.09.2019</t>
  </si>
  <si>
    <t>Частный жилой дом ул. Кирова д.18</t>
  </si>
  <si>
    <t>Павлинова Е.С.</t>
  </si>
  <si>
    <t>№ 396 от 07.03.19</t>
  </si>
  <si>
    <t>№88 от 03.09.2019</t>
  </si>
  <si>
    <t>Частный жилой дом ул. Киевская д.9</t>
  </si>
  <si>
    <t>Подкаура А.И.</t>
  </si>
  <si>
    <t>№401 от 07.03.19</t>
  </si>
  <si>
    <t>№89 от 04.09.2019</t>
  </si>
  <si>
    <t>Частный жилой дом ул. Шмидта д.13</t>
  </si>
  <si>
    <t>Данилов Ю.Г.</t>
  </si>
  <si>
    <t>№1445 от 19.08.19</t>
  </si>
  <si>
    <t>№92 от 05.09.2019</t>
  </si>
  <si>
    <t>Частный жилой дом ул. Шмидта д.15</t>
  </si>
  <si>
    <t>Сергеева Н.Н.</t>
  </si>
  <si>
    <t>№1444 от 19.08.19</t>
  </si>
  <si>
    <t>№93 от 05.09.2019</t>
  </si>
  <si>
    <t>Частный жилой дом ул. Киевская д.7</t>
  </si>
  <si>
    <t>Николаева Н.П.</t>
  </si>
  <si>
    <t>№402 от 07.03.19</t>
  </si>
  <si>
    <t>№94 от 06.09.2019</t>
  </si>
  <si>
    <t>Частный жилой дом ул. Лесная д.7</t>
  </si>
  <si>
    <t>Павлова А.Ф.</t>
  </si>
  <si>
    <t>№1504 от 02.09.19</t>
  </si>
  <si>
    <t>№95 от 09.09.2019</t>
  </si>
  <si>
    <t>Частный жилой дом ул. Киевская д.14</t>
  </si>
  <si>
    <t>Моисеева С.Е.</t>
  </si>
  <si>
    <t>№399 от 07.03.19</t>
  </si>
  <si>
    <t>№97 от 11.09.2019</t>
  </si>
  <si>
    <t>Частный жилой дом пер. Шмидта д.5</t>
  </si>
  <si>
    <t>Шамсутдинова Н.К.</t>
  </si>
  <si>
    <t>№1426 от 15.08.19</t>
  </si>
  <si>
    <t>№98 от 11.09.2019</t>
  </si>
  <si>
    <t>Частный жилой дом пр. Комсомольский д.6</t>
  </si>
  <si>
    <t>Александрова Е.А.</t>
  </si>
  <si>
    <t>№1226 от 16.07.19</t>
  </si>
  <si>
    <t>№99 от 13.09.2019</t>
  </si>
  <si>
    <t>№1083 от 02.09.19</t>
  </si>
  <si>
    <t>№1093 от 03.09.19</t>
  </si>
  <si>
    <t>№1102 от 04.09.19</t>
  </si>
  <si>
    <t>№1120 от 05.09.19</t>
  </si>
  <si>
    <t>№1118 от 05.09.19</t>
  </si>
  <si>
    <t>№1126 от 06.09.19</t>
  </si>
  <si>
    <t>№1132 от 09.09.19</t>
  </si>
  <si>
    <t>№1141 от 11.09.19</t>
  </si>
  <si>
    <t>№1143 от 11.09.19</t>
  </si>
  <si>
    <t>Частный жилой дом ул. Киевская д.8</t>
  </si>
  <si>
    <t>Андреева Н.Н.</t>
  </si>
  <si>
    <t>№663 от 12.04.19</t>
  </si>
  <si>
    <t>№100 от 18.09.2019</t>
  </si>
  <si>
    <t>№1165 от 18.09.19</t>
  </si>
  <si>
    <t>Частный жилой дом СНТ "ВРЗ-2" уч.32</t>
  </si>
  <si>
    <t>Виноградов М.П.</t>
  </si>
  <si>
    <t>№729 от 29.04.19</t>
  </si>
  <si>
    <t>№101 от 18.09.2019</t>
  </si>
  <si>
    <t>№11670от 18.09.19</t>
  </si>
  <si>
    <t>Частный жилой дом ул. Кирова д.27</t>
  </si>
  <si>
    <t>Тарасов В.Н.</t>
  </si>
  <si>
    <t>№476 от 13.03.19</t>
  </si>
  <si>
    <t>№102 от 19.09.2019</t>
  </si>
  <si>
    <t>№1175 от 19.09.19</t>
  </si>
  <si>
    <t>№1151 от 13.09.19</t>
  </si>
  <si>
    <t>Частный жилой дом ул. Киевская д.13</t>
  </si>
  <si>
    <t>Нотариус В.Н.</t>
  </si>
  <si>
    <t>№1546 от 09.09.19</t>
  </si>
  <si>
    <t>№104 от 24.09.2019</t>
  </si>
  <si>
    <t>№1193 от 24.09.19</t>
  </si>
  <si>
    <t>29 шт</t>
  </si>
  <si>
    <r>
      <t xml:space="preserve">ИТОГО </t>
    </r>
    <r>
      <rPr>
        <b/>
        <sz val="8"/>
        <rFont val="Times New Roman"/>
        <family val="1"/>
      </rPr>
      <t>за III квартал 2019г.</t>
    </r>
  </si>
  <si>
    <t>№1370 от 06.08.19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</si>
</sst>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00"/>
  </numFmts>
  <fonts count="47">
    <font>
      <sz val="10"/>
      <name val="Arial"/>
      <family val="0"/>
    </font>
    <font>
      <sz val="11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b/>
      <i/>
      <sz val="11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14" fontId="7" fillId="0" borderId="12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93" fontId="8" fillId="0" borderId="10" xfId="0" applyNumberFormat="1" applyFont="1" applyBorder="1" applyAlignment="1">
      <alignment horizontal="center" vertical="center" wrapText="1"/>
    </xf>
    <xf numFmtId="193" fontId="7" fillId="0" borderId="12" xfId="0" applyNumberFormat="1" applyFont="1" applyBorder="1" applyAlignment="1">
      <alignment horizontal="center" vertical="center" wrapText="1"/>
    </xf>
    <xf numFmtId="193" fontId="9" fillId="0" borderId="10" xfId="0" applyNumberFormat="1" applyFont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193" fontId="9" fillId="33" borderId="10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14" fontId="7" fillId="0" borderId="14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8" fillId="0" borderId="14" xfId="0" applyNumberFormat="1" applyFont="1" applyBorder="1" applyAlignment="1">
      <alignment horizontal="center" vertical="center" wrapText="1"/>
    </xf>
    <xf numFmtId="193" fontId="7" fillId="0" borderId="14" xfId="0" applyNumberFormat="1" applyFont="1" applyBorder="1" applyAlignment="1">
      <alignment horizontal="center" vertical="center" wrapText="1"/>
    </xf>
    <xf numFmtId="14" fontId="7" fillId="0" borderId="10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193" fontId="7" fillId="0" borderId="10" xfId="0" applyNumberFormat="1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right" vertical="center" wrapText="1"/>
    </xf>
    <xf numFmtId="0" fontId="5" fillId="34" borderId="20" xfId="0" applyFont="1" applyFill="1" applyBorder="1" applyAlignment="1">
      <alignment horizontal="center" vertical="center" wrapText="1"/>
    </xf>
    <xf numFmtId="0" fontId="5" fillId="34" borderId="21" xfId="0" applyFont="1" applyFill="1" applyBorder="1" applyAlignment="1">
      <alignment horizontal="center" vertical="center" wrapText="1"/>
    </xf>
    <xf numFmtId="0" fontId="5" fillId="34" borderId="22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M41"/>
  <sheetViews>
    <sheetView tabSelected="1" zoomScalePageLayoutView="0" workbookViewId="0" topLeftCell="A1">
      <selection activeCell="A7" sqref="A7:C7"/>
    </sheetView>
  </sheetViews>
  <sheetFormatPr defaultColWidth="9.140625" defaultRowHeight="12.75"/>
  <cols>
    <col min="1" max="1" width="9.140625" style="1" customWidth="1"/>
    <col min="2" max="2" width="15.8515625" style="1" customWidth="1"/>
    <col min="3" max="3" width="15.28125" style="1" customWidth="1"/>
    <col min="4" max="4" width="12.7109375" style="1" customWidth="1"/>
    <col min="5" max="5" width="13.8515625" style="1" customWidth="1"/>
    <col min="6" max="6" width="14.00390625" style="1" customWidth="1"/>
    <col min="7" max="7" width="15.8515625" style="1" customWidth="1"/>
    <col min="8" max="8" width="16.00390625" style="1" customWidth="1"/>
    <col min="9" max="9" width="9.57421875" style="1" customWidth="1"/>
    <col min="10" max="10" width="11.7109375" style="1" customWidth="1"/>
    <col min="11" max="11" width="15.421875" style="1" customWidth="1"/>
    <col min="12" max="12" width="13.140625" style="1" customWidth="1"/>
    <col min="13" max="13" width="9.421875" style="1" customWidth="1"/>
    <col min="14" max="16384" width="9.140625" style="1" customWidth="1"/>
  </cols>
  <sheetData>
    <row r="1" spans="1:13" ht="1.5" customHeight="1">
      <c r="A1" s="35" t="s">
        <v>13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</row>
    <row r="2" spans="1:13" ht="36.75" customHeight="1">
      <c r="A2" s="36" t="s">
        <v>20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</row>
    <row r="3" spans="1:13" ht="16.5" customHeight="1">
      <c r="A3" s="42" t="s">
        <v>11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</row>
    <row r="4" spans="1:13" s="5" customFormat="1" ht="25.5" customHeight="1">
      <c r="A4" s="37" t="s">
        <v>0</v>
      </c>
      <c r="B4" s="37" t="s">
        <v>1</v>
      </c>
      <c r="C4" s="37" t="s">
        <v>2</v>
      </c>
      <c r="D4" s="39" t="s">
        <v>6</v>
      </c>
      <c r="E4" s="40"/>
      <c r="F4" s="40"/>
      <c r="G4" s="41"/>
      <c r="H4" s="37" t="s">
        <v>12</v>
      </c>
      <c r="I4" s="37" t="s">
        <v>9</v>
      </c>
      <c r="J4" s="37" t="s">
        <v>14</v>
      </c>
      <c r="K4" s="37" t="s">
        <v>15</v>
      </c>
      <c r="L4" s="37" t="s">
        <v>16</v>
      </c>
      <c r="M4" s="37" t="s">
        <v>17</v>
      </c>
    </row>
    <row r="5" spans="1:13" s="5" customFormat="1" ht="49.5" customHeight="1">
      <c r="A5" s="38"/>
      <c r="B5" s="38"/>
      <c r="C5" s="38"/>
      <c r="D5" s="6" t="s">
        <v>3</v>
      </c>
      <c r="E5" s="6" t="s">
        <v>4</v>
      </c>
      <c r="F5" s="6" t="s">
        <v>5</v>
      </c>
      <c r="G5" s="6" t="s">
        <v>7</v>
      </c>
      <c r="H5" s="38"/>
      <c r="I5" s="38"/>
      <c r="J5" s="38"/>
      <c r="K5" s="38"/>
      <c r="L5" s="38"/>
      <c r="M5" s="38"/>
    </row>
    <row r="6" spans="1:13" ht="15">
      <c r="A6" s="43" t="s">
        <v>19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5"/>
      <c r="M6" s="2"/>
    </row>
    <row r="7" spans="1:13" ht="15">
      <c r="A7" s="30"/>
      <c r="B7" s="34"/>
      <c r="C7" s="7"/>
      <c r="D7" s="7"/>
      <c r="E7" s="7"/>
      <c r="F7" s="8"/>
      <c r="G7" s="7"/>
      <c r="H7" s="2"/>
      <c r="I7" s="2"/>
      <c r="J7" s="12"/>
      <c r="K7" s="11"/>
      <c r="L7" s="12"/>
      <c r="M7" s="11"/>
    </row>
    <row r="8" spans="1:13" ht="15">
      <c r="A8" s="31"/>
      <c r="B8" s="7"/>
      <c r="C8" s="7"/>
      <c r="D8" s="7"/>
      <c r="E8" s="7"/>
      <c r="F8" s="8"/>
      <c r="G8" s="7"/>
      <c r="H8" s="2"/>
      <c r="I8" s="2"/>
      <c r="J8" s="25"/>
      <c r="K8" s="11"/>
      <c r="L8" s="12"/>
      <c r="M8" s="11"/>
    </row>
    <row r="9" spans="1:13" ht="15">
      <c r="A9" s="11" t="s">
        <v>8</v>
      </c>
      <c r="B9" s="7"/>
      <c r="C9" s="7"/>
      <c r="D9" s="7"/>
      <c r="E9" s="7"/>
      <c r="F9" s="8"/>
      <c r="G9" s="7"/>
      <c r="H9" s="2"/>
      <c r="I9" s="2"/>
      <c r="J9" s="12"/>
      <c r="K9" s="11"/>
      <c r="L9" s="12"/>
      <c r="M9" s="11"/>
    </row>
    <row r="10" spans="1:13" ht="15">
      <c r="A10" s="43" t="s">
        <v>10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5"/>
      <c r="M10" s="11"/>
    </row>
    <row r="11" spans="1:13" ht="36.75" customHeight="1">
      <c r="A11" s="28">
        <v>1</v>
      </c>
      <c r="B11" s="7" t="s">
        <v>21</v>
      </c>
      <c r="C11" s="9" t="s">
        <v>22</v>
      </c>
      <c r="D11" s="7" t="s">
        <v>23</v>
      </c>
      <c r="E11" s="7" t="s">
        <v>24</v>
      </c>
      <c r="F11" s="8">
        <v>43595</v>
      </c>
      <c r="G11" s="9" t="s">
        <v>80</v>
      </c>
      <c r="H11" s="2"/>
      <c r="I11" s="2"/>
      <c r="J11" s="7">
        <v>1.284</v>
      </c>
      <c r="K11" s="10" t="s">
        <v>18</v>
      </c>
      <c r="L11" s="13">
        <f>J11*K11</f>
        <v>0.9925320000000001</v>
      </c>
      <c r="M11" s="11"/>
    </row>
    <row r="12" spans="1:13" ht="33.75" customHeight="1">
      <c r="A12" s="29">
        <v>2</v>
      </c>
      <c r="B12" s="19" t="s">
        <v>25</v>
      </c>
      <c r="C12" s="17" t="s">
        <v>26</v>
      </c>
      <c r="D12" s="19" t="s">
        <v>27</v>
      </c>
      <c r="E12" s="19" t="s">
        <v>28</v>
      </c>
      <c r="F12" s="20">
        <v>43664</v>
      </c>
      <c r="G12" s="32" t="s">
        <v>81</v>
      </c>
      <c r="H12" s="21"/>
      <c r="I12" s="21"/>
      <c r="J12" s="19">
        <v>1.284</v>
      </c>
      <c r="K12" s="22" t="s">
        <v>18</v>
      </c>
      <c r="L12" s="23">
        <f aca="true" t="shared" si="0" ref="L12:L21">J12*K12</f>
        <v>0.9925320000000001</v>
      </c>
      <c r="M12" s="11"/>
    </row>
    <row r="13" spans="1:13" ht="33" customHeight="1">
      <c r="A13" s="28">
        <v>3</v>
      </c>
      <c r="B13" s="19" t="s">
        <v>29</v>
      </c>
      <c r="C13" s="27" t="s">
        <v>30</v>
      </c>
      <c r="D13" s="19" t="s">
        <v>31</v>
      </c>
      <c r="E13" s="19" t="s">
        <v>32</v>
      </c>
      <c r="F13" s="20">
        <v>43657</v>
      </c>
      <c r="G13" s="32" t="s">
        <v>82</v>
      </c>
      <c r="H13" s="21"/>
      <c r="I13" s="21"/>
      <c r="J13" s="19">
        <v>1.284</v>
      </c>
      <c r="K13" s="22" t="s">
        <v>18</v>
      </c>
      <c r="L13" s="23">
        <f t="shared" si="0"/>
        <v>0.9925320000000001</v>
      </c>
      <c r="M13" s="11"/>
    </row>
    <row r="14" spans="1:13" ht="33.75" customHeight="1">
      <c r="A14" s="28">
        <v>4</v>
      </c>
      <c r="B14" s="19" t="s">
        <v>33</v>
      </c>
      <c r="C14" s="27" t="s">
        <v>34</v>
      </c>
      <c r="D14" s="19" t="s">
        <v>35</v>
      </c>
      <c r="E14" s="19" t="s">
        <v>36</v>
      </c>
      <c r="F14" s="20">
        <v>43657</v>
      </c>
      <c r="G14" s="32" t="s">
        <v>83</v>
      </c>
      <c r="H14" s="21"/>
      <c r="I14" s="21"/>
      <c r="J14" s="19">
        <v>1.768</v>
      </c>
      <c r="K14" s="22" t="s">
        <v>18</v>
      </c>
      <c r="L14" s="23">
        <f t="shared" si="0"/>
        <v>1.366664</v>
      </c>
      <c r="M14" s="11"/>
    </row>
    <row r="15" spans="1:13" ht="33.75" customHeight="1">
      <c r="A15" s="28">
        <v>5</v>
      </c>
      <c r="B15" s="19" t="s">
        <v>37</v>
      </c>
      <c r="C15" s="27" t="s">
        <v>38</v>
      </c>
      <c r="D15" s="19" t="s">
        <v>39</v>
      </c>
      <c r="E15" s="19" t="s">
        <v>40</v>
      </c>
      <c r="F15" s="20">
        <v>43676</v>
      </c>
      <c r="G15" s="32" t="s">
        <v>84</v>
      </c>
      <c r="H15" s="21"/>
      <c r="I15" s="21"/>
      <c r="J15" s="19">
        <v>1.526</v>
      </c>
      <c r="K15" s="22" t="s">
        <v>18</v>
      </c>
      <c r="L15" s="23">
        <f t="shared" si="0"/>
        <v>1.1795980000000001</v>
      </c>
      <c r="M15" s="11"/>
    </row>
    <row r="16" spans="1:13" ht="33.75" customHeight="1">
      <c r="A16" s="28">
        <v>6</v>
      </c>
      <c r="B16" s="19" t="s">
        <v>41</v>
      </c>
      <c r="C16" s="27" t="s">
        <v>42</v>
      </c>
      <c r="D16" s="19" t="s">
        <v>43</v>
      </c>
      <c r="E16" s="19" t="s">
        <v>44</v>
      </c>
      <c r="F16" s="20">
        <v>43664</v>
      </c>
      <c r="G16" s="32" t="s">
        <v>85</v>
      </c>
      <c r="H16" s="21"/>
      <c r="I16" s="21"/>
      <c r="J16" s="19">
        <v>1.042</v>
      </c>
      <c r="K16" s="22" t="s">
        <v>18</v>
      </c>
      <c r="L16" s="23">
        <f t="shared" si="0"/>
        <v>0.805466</v>
      </c>
      <c r="M16" s="11"/>
    </row>
    <row r="17" spans="1:13" ht="33.75" customHeight="1">
      <c r="A17" s="28">
        <v>7</v>
      </c>
      <c r="B17" s="19" t="s">
        <v>45</v>
      </c>
      <c r="C17" s="27" t="s">
        <v>46</v>
      </c>
      <c r="D17" s="19" t="s">
        <v>47</v>
      </c>
      <c r="E17" s="19" t="s">
        <v>48</v>
      </c>
      <c r="F17" s="20">
        <v>43663</v>
      </c>
      <c r="G17" s="32" t="s">
        <v>86</v>
      </c>
      <c r="H17" s="21"/>
      <c r="I17" s="21"/>
      <c r="J17" s="19">
        <v>1.042</v>
      </c>
      <c r="K17" s="22" t="s">
        <v>18</v>
      </c>
      <c r="L17" s="23">
        <f t="shared" si="0"/>
        <v>0.805466</v>
      </c>
      <c r="M17" s="11"/>
    </row>
    <row r="18" spans="1:13" ht="33.75" customHeight="1">
      <c r="A18" s="28">
        <v>8</v>
      </c>
      <c r="B18" s="19" t="s">
        <v>49</v>
      </c>
      <c r="C18" s="27" t="s">
        <v>50</v>
      </c>
      <c r="D18" s="19" t="s">
        <v>51</v>
      </c>
      <c r="E18" s="19" t="s">
        <v>52</v>
      </c>
      <c r="F18" s="20">
        <v>43663</v>
      </c>
      <c r="G18" s="32" t="s">
        <v>87</v>
      </c>
      <c r="H18" s="21"/>
      <c r="I18" s="21"/>
      <c r="J18" s="19">
        <v>1.526</v>
      </c>
      <c r="K18" s="22" t="s">
        <v>18</v>
      </c>
      <c r="L18" s="23">
        <f t="shared" si="0"/>
        <v>1.1795980000000001</v>
      </c>
      <c r="M18" s="11"/>
    </row>
    <row r="19" spans="1:13" ht="33.75" customHeight="1">
      <c r="A19" s="28">
        <v>9</v>
      </c>
      <c r="B19" s="19" t="s">
        <v>53</v>
      </c>
      <c r="C19" s="27" t="s">
        <v>54</v>
      </c>
      <c r="D19" s="19" t="s">
        <v>55</v>
      </c>
      <c r="E19" s="19" t="s">
        <v>56</v>
      </c>
      <c r="F19" s="20">
        <v>43678</v>
      </c>
      <c r="G19" s="32" t="s">
        <v>88</v>
      </c>
      <c r="H19" s="21"/>
      <c r="I19" s="21"/>
      <c r="J19" s="19">
        <v>1.526</v>
      </c>
      <c r="K19" s="22" t="s">
        <v>18</v>
      </c>
      <c r="L19" s="23">
        <f t="shared" si="0"/>
        <v>1.1795980000000001</v>
      </c>
      <c r="M19" s="11"/>
    </row>
    <row r="20" spans="1:13" ht="33.75" customHeight="1">
      <c r="A20" s="28">
        <v>10</v>
      </c>
      <c r="B20" s="19" t="s">
        <v>57</v>
      </c>
      <c r="C20" s="27" t="s">
        <v>58</v>
      </c>
      <c r="D20" s="19" t="s">
        <v>59</v>
      </c>
      <c r="E20" s="19" t="s">
        <v>60</v>
      </c>
      <c r="F20" s="20">
        <v>43684</v>
      </c>
      <c r="G20" s="32" t="s">
        <v>89</v>
      </c>
      <c r="H20" s="21"/>
      <c r="I20" s="21"/>
      <c r="J20" s="19">
        <v>1.284</v>
      </c>
      <c r="K20" s="22" t="s">
        <v>18</v>
      </c>
      <c r="L20" s="23">
        <f t="shared" si="0"/>
        <v>0.9925320000000001</v>
      </c>
      <c r="M20" s="11"/>
    </row>
    <row r="21" spans="1:13" ht="33.75" customHeight="1">
      <c r="A21" s="28">
        <v>11</v>
      </c>
      <c r="B21" s="19" t="s">
        <v>61</v>
      </c>
      <c r="C21" s="27" t="s">
        <v>62</v>
      </c>
      <c r="D21" s="19" t="s">
        <v>167</v>
      </c>
      <c r="E21" s="19" t="s">
        <v>63</v>
      </c>
      <c r="F21" s="20">
        <v>43690</v>
      </c>
      <c r="G21" s="32" t="s">
        <v>90</v>
      </c>
      <c r="H21" s="21"/>
      <c r="I21" s="21"/>
      <c r="J21" s="19">
        <v>1.526</v>
      </c>
      <c r="K21" s="22" t="s">
        <v>18</v>
      </c>
      <c r="L21" s="23">
        <f t="shared" si="0"/>
        <v>1.1795980000000001</v>
      </c>
      <c r="M21" s="11"/>
    </row>
    <row r="22" spans="1:13" ht="33.75" customHeight="1">
      <c r="A22" s="28">
        <v>12</v>
      </c>
      <c r="B22" s="19" t="s">
        <v>64</v>
      </c>
      <c r="C22" s="27" t="s">
        <v>65</v>
      </c>
      <c r="D22" s="19" t="s">
        <v>66</v>
      </c>
      <c r="E22" s="19" t="s">
        <v>67</v>
      </c>
      <c r="F22" s="20">
        <v>43707</v>
      </c>
      <c r="G22" s="32" t="s">
        <v>91</v>
      </c>
      <c r="H22" s="21"/>
      <c r="I22" s="21"/>
      <c r="J22" s="19">
        <v>1.526</v>
      </c>
      <c r="K22" s="22" t="s">
        <v>18</v>
      </c>
      <c r="L22" s="23">
        <f aca="true" t="shared" si="1" ref="L22:L28">J22*K22</f>
        <v>1.1795980000000001</v>
      </c>
      <c r="M22" s="11"/>
    </row>
    <row r="23" spans="1:13" ht="33.75" customHeight="1">
      <c r="A23" s="28">
        <v>13</v>
      </c>
      <c r="B23" s="19" t="s">
        <v>68</v>
      </c>
      <c r="C23" s="27" t="s">
        <v>69</v>
      </c>
      <c r="D23" s="19" t="s">
        <v>70</v>
      </c>
      <c r="E23" s="19" t="s">
        <v>71</v>
      </c>
      <c r="F23" s="20">
        <v>43697</v>
      </c>
      <c r="G23" s="32" t="s">
        <v>92</v>
      </c>
      <c r="H23" s="21"/>
      <c r="I23" s="21"/>
      <c r="J23" s="19">
        <v>1.042</v>
      </c>
      <c r="K23" s="22" t="s">
        <v>18</v>
      </c>
      <c r="L23" s="23">
        <f t="shared" si="1"/>
        <v>0.805466</v>
      </c>
      <c r="M23" s="11"/>
    </row>
    <row r="24" spans="1:13" ht="33.75" customHeight="1">
      <c r="A24" s="28">
        <v>14</v>
      </c>
      <c r="B24" s="19" t="s">
        <v>72</v>
      </c>
      <c r="C24" s="27" t="s">
        <v>73</v>
      </c>
      <c r="D24" s="19" t="s">
        <v>74</v>
      </c>
      <c r="E24" s="19" t="s">
        <v>75</v>
      </c>
      <c r="F24" s="20">
        <v>43707</v>
      </c>
      <c r="G24" s="32" t="s">
        <v>93</v>
      </c>
      <c r="H24" s="21"/>
      <c r="I24" s="21"/>
      <c r="J24" s="19">
        <v>1.042</v>
      </c>
      <c r="K24" s="22" t="s">
        <v>18</v>
      </c>
      <c r="L24" s="23">
        <f t="shared" si="1"/>
        <v>0.805466</v>
      </c>
      <c r="M24" s="11"/>
    </row>
    <row r="25" spans="1:13" ht="33.75" customHeight="1">
      <c r="A25" s="28">
        <v>15</v>
      </c>
      <c r="B25" s="19" t="s">
        <v>76</v>
      </c>
      <c r="C25" s="27" t="s">
        <v>77</v>
      </c>
      <c r="D25" s="19" t="s">
        <v>78</v>
      </c>
      <c r="E25" s="19" t="s">
        <v>79</v>
      </c>
      <c r="F25" s="20">
        <v>43697</v>
      </c>
      <c r="G25" s="32" t="s">
        <v>94</v>
      </c>
      <c r="H25" s="21"/>
      <c r="I25" s="21"/>
      <c r="J25" s="19">
        <v>1.042</v>
      </c>
      <c r="K25" s="22" t="s">
        <v>18</v>
      </c>
      <c r="L25" s="23">
        <f t="shared" si="1"/>
        <v>0.805466</v>
      </c>
      <c r="M25" s="11"/>
    </row>
    <row r="26" spans="1:13" ht="33.75" customHeight="1">
      <c r="A26" s="28">
        <v>16</v>
      </c>
      <c r="B26" s="19" t="s">
        <v>95</v>
      </c>
      <c r="C26" s="27" t="s">
        <v>96</v>
      </c>
      <c r="D26" s="19" t="s">
        <v>97</v>
      </c>
      <c r="E26" s="19" t="s">
        <v>98</v>
      </c>
      <c r="F26" s="20">
        <v>43713</v>
      </c>
      <c r="G26" s="32" t="s">
        <v>135</v>
      </c>
      <c r="H26" s="21"/>
      <c r="I26" s="21"/>
      <c r="J26" s="19">
        <v>1.284</v>
      </c>
      <c r="K26" s="22" t="s">
        <v>18</v>
      </c>
      <c r="L26" s="23">
        <f t="shared" si="1"/>
        <v>0.9925320000000001</v>
      </c>
      <c r="M26" s="11"/>
    </row>
    <row r="27" spans="1:13" ht="33.75" customHeight="1">
      <c r="A27" s="28">
        <v>17</v>
      </c>
      <c r="B27" s="19" t="s">
        <v>99</v>
      </c>
      <c r="C27" s="27" t="s">
        <v>100</v>
      </c>
      <c r="D27" s="19" t="s">
        <v>101</v>
      </c>
      <c r="E27" s="19" t="s">
        <v>102</v>
      </c>
      <c r="F27" s="20">
        <v>43713</v>
      </c>
      <c r="G27" s="32" t="s">
        <v>136</v>
      </c>
      <c r="H27" s="21"/>
      <c r="I27" s="21"/>
      <c r="J27" s="19">
        <v>1.526</v>
      </c>
      <c r="K27" s="22" t="s">
        <v>18</v>
      </c>
      <c r="L27" s="23">
        <f t="shared" si="1"/>
        <v>1.1795980000000001</v>
      </c>
      <c r="M27" s="11"/>
    </row>
    <row r="28" spans="1:13" ht="33.75" customHeight="1">
      <c r="A28" s="28">
        <v>18</v>
      </c>
      <c r="B28" s="19" t="s">
        <v>103</v>
      </c>
      <c r="C28" s="27" t="s">
        <v>104</v>
      </c>
      <c r="D28" s="19" t="s">
        <v>105</v>
      </c>
      <c r="E28" s="19" t="s">
        <v>106</v>
      </c>
      <c r="F28" s="20">
        <v>43719</v>
      </c>
      <c r="G28" s="32" t="s">
        <v>137</v>
      </c>
      <c r="H28" s="21"/>
      <c r="I28" s="21"/>
      <c r="J28" s="19">
        <v>1.042</v>
      </c>
      <c r="K28" s="22" t="s">
        <v>18</v>
      </c>
      <c r="L28" s="23">
        <f t="shared" si="1"/>
        <v>0.805466</v>
      </c>
      <c r="M28" s="11"/>
    </row>
    <row r="29" spans="1:13" ht="33.75" customHeight="1">
      <c r="A29" s="28">
        <v>19</v>
      </c>
      <c r="B29" s="19" t="s">
        <v>107</v>
      </c>
      <c r="C29" s="27" t="s">
        <v>108</v>
      </c>
      <c r="D29" s="19" t="s">
        <v>109</v>
      </c>
      <c r="E29" s="19" t="s">
        <v>110</v>
      </c>
      <c r="F29" s="20">
        <v>43727</v>
      </c>
      <c r="G29" s="32" t="s">
        <v>138</v>
      </c>
      <c r="H29" s="21"/>
      <c r="I29" s="21"/>
      <c r="J29" s="19">
        <v>1.284</v>
      </c>
      <c r="K29" s="22" t="s">
        <v>18</v>
      </c>
      <c r="L29" s="23">
        <f aca="true" t="shared" si="2" ref="L29:L34">J29*K29</f>
        <v>0.9925320000000001</v>
      </c>
      <c r="M29" s="11"/>
    </row>
    <row r="30" spans="1:13" ht="33.75" customHeight="1">
      <c r="A30" s="28">
        <v>20</v>
      </c>
      <c r="B30" s="19" t="s">
        <v>111</v>
      </c>
      <c r="C30" s="27" t="s">
        <v>112</v>
      </c>
      <c r="D30" s="19" t="s">
        <v>113</v>
      </c>
      <c r="E30" s="19" t="s">
        <v>114</v>
      </c>
      <c r="F30" s="20">
        <v>43727</v>
      </c>
      <c r="G30" s="32" t="s">
        <v>139</v>
      </c>
      <c r="H30" s="21"/>
      <c r="I30" s="21"/>
      <c r="J30" s="19">
        <v>1.526</v>
      </c>
      <c r="K30" s="22" t="s">
        <v>18</v>
      </c>
      <c r="L30" s="23">
        <f t="shared" si="2"/>
        <v>1.1795980000000001</v>
      </c>
      <c r="M30" s="11"/>
    </row>
    <row r="31" spans="1:13" ht="33.75" customHeight="1">
      <c r="A31" s="28">
        <v>21</v>
      </c>
      <c r="B31" s="19" t="s">
        <v>115</v>
      </c>
      <c r="C31" s="27" t="s">
        <v>116</v>
      </c>
      <c r="D31" s="19" t="s">
        <v>117</v>
      </c>
      <c r="E31" s="19" t="s">
        <v>118</v>
      </c>
      <c r="F31" s="20">
        <v>43734</v>
      </c>
      <c r="G31" s="32" t="s">
        <v>140</v>
      </c>
      <c r="H31" s="21"/>
      <c r="I31" s="21"/>
      <c r="J31" s="19">
        <v>1.042</v>
      </c>
      <c r="K31" s="22" t="s">
        <v>18</v>
      </c>
      <c r="L31" s="23">
        <f t="shared" si="2"/>
        <v>0.805466</v>
      </c>
      <c r="M31" s="11"/>
    </row>
    <row r="32" spans="1:13" ht="33.75" customHeight="1">
      <c r="A32" s="28">
        <v>22</v>
      </c>
      <c r="B32" s="19" t="s">
        <v>119</v>
      </c>
      <c r="C32" s="27" t="s">
        <v>120</v>
      </c>
      <c r="D32" s="19" t="s">
        <v>121</v>
      </c>
      <c r="E32" s="19" t="s">
        <v>122</v>
      </c>
      <c r="F32" s="20">
        <v>43717</v>
      </c>
      <c r="G32" s="32" t="s">
        <v>141</v>
      </c>
      <c r="H32" s="21"/>
      <c r="I32" s="21"/>
      <c r="J32" s="19">
        <v>1.526</v>
      </c>
      <c r="K32" s="22" t="s">
        <v>18</v>
      </c>
      <c r="L32" s="23">
        <f t="shared" si="2"/>
        <v>1.1795980000000001</v>
      </c>
      <c r="M32" s="11"/>
    </row>
    <row r="33" spans="1:13" ht="33.75" customHeight="1">
      <c r="A33" s="28">
        <v>23</v>
      </c>
      <c r="B33" s="19" t="s">
        <v>123</v>
      </c>
      <c r="C33" s="27" t="s">
        <v>124</v>
      </c>
      <c r="D33" s="19" t="s">
        <v>125</v>
      </c>
      <c r="E33" s="19" t="s">
        <v>126</v>
      </c>
      <c r="F33" s="20">
        <v>43721</v>
      </c>
      <c r="G33" s="32" t="s">
        <v>142</v>
      </c>
      <c r="H33" s="21"/>
      <c r="I33" s="21"/>
      <c r="J33" s="19">
        <v>1.526</v>
      </c>
      <c r="K33" s="22" t="s">
        <v>18</v>
      </c>
      <c r="L33" s="23">
        <f t="shared" si="2"/>
        <v>1.1795980000000001</v>
      </c>
      <c r="M33" s="11"/>
    </row>
    <row r="34" spans="1:13" ht="33.75" customHeight="1">
      <c r="A34" s="28">
        <v>24</v>
      </c>
      <c r="B34" s="19" t="s">
        <v>127</v>
      </c>
      <c r="C34" s="27" t="s">
        <v>128</v>
      </c>
      <c r="D34" s="19" t="s">
        <v>129</v>
      </c>
      <c r="E34" s="19" t="s">
        <v>130</v>
      </c>
      <c r="F34" s="20">
        <v>43727</v>
      </c>
      <c r="G34" s="32" t="s">
        <v>143</v>
      </c>
      <c r="H34" s="21"/>
      <c r="I34" s="21"/>
      <c r="J34" s="19">
        <v>1.526</v>
      </c>
      <c r="K34" s="22" t="s">
        <v>18</v>
      </c>
      <c r="L34" s="23">
        <f t="shared" si="2"/>
        <v>1.1795980000000001</v>
      </c>
      <c r="M34" s="11"/>
    </row>
    <row r="35" spans="1:13" ht="33.75" customHeight="1">
      <c r="A35" s="28">
        <v>25</v>
      </c>
      <c r="B35" s="19" t="s">
        <v>131</v>
      </c>
      <c r="C35" s="27" t="s">
        <v>132</v>
      </c>
      <c r="D35" s="19" t="s">
        <v>133</v>
      </c>
      <c r="E35" s="19" t="s">
        <v>134</v>
      </c>
      <c r="F35" s="20">
        <v>43724</v>
      </c>
      <c r="G35" s="32" t="s">
        <v>159</v>
      </c>
      <c r="H35" s="21"/>
      <c r="I35" s="21"/>
      <c r="J35" s="19">
        <v>1.042</v>
      </c>
      <c r="K35" s="22" t="s">
        <v>18</v>
      </c>
      <c r="L35" s="23">
        <f>J35*K35</f>
        <v>0.805466</v>
      </c>
      <c r="M35" s="11"/>
    </row>
    <row r="36" spans="1:13" ht="33.75" customHeight="1">
      <c r="A36" s="28">
        <v>26</v>
      </c>
      <c r="B36" s="19" t="s">
        <v>144</v>
      </c>
      <c r="C36" s="27" t="s">
        <v>145</v>
      </c>
      <c r="D36" s="19" t="s">
        <v>146</v>
      </c>
      <c r="E36" s="19" t="s">
        <v>147</v>
      </c>
      <c r="F36" s="20">
        <v>43728</v>
      </c>
      <c r="G36" s="32" t="s">
        <v>148</v>
      </c>
      <c r="H36" s="21"/>
      <c r="I36" s="21"/>
      <c r="J36" s="19">
        <v>1.526</v>
      </c>
      <c r="K36" s="22" t="s">
        <v>18</v>
      </c>
      <c r="L36" s="23">
        <f>J36*K36</f>
        <v>1.1795980000000001</v>
      </c>
      <c r="M36" s="11"/>
    </row>
    <row r="37" spans="1:13" ht="33.75" customHeight="1">
      <c r="A37" s="28">
        <v>27</v>
      </c>
      <c r="B37" s="19" t="s">
        <v>149</v>
      </c>
      <c r="C37" s="27" t="s">
        <v>150</v>
      </c>
      <c r="D37" s="19" t="s">
        <v>151</v>
      </c>
      <c r="E37" s="19" t="s">
        <v>152</v>
      </c>
      <c r="F37" s="20">
        <v>43732</v>
      </c>
      <c r="G37" s="32" t="s">
        <v>153</v>
      </c>
      <c r="H37" s="21"/>
      <c r="I37" s="21"/>
      <c r="J37" s="19">
        <v>1.284</v>
      </c>
      <c r="K37" s="22" t="s">
        <v>18</v>
      </c>
      <c r="L37" s="23">
        <f>J37*K37</f>
        <v>0.9925320000000001</v>
      </c>
      <c r="M37" s="11"/>
    </row>
    <row r="38" spans="1:13" ht="33.75" customHeight="1">
      <c r="A38" s="28">
        <v>28</v>
      </c>
      <c r="B38" s="19" t="s">
        <v>154</v>
      </c>
      <c r="C38" s="27" t="s">
        <v>155</v>
      </c>
      <c r="D38" s="19" t="s">
        <v>156</v>
      </c>
      <c r="E38" s="19" t="s">
        <v>157</v>
      </c>
      <c r="F38" s="20">
        <v>43731</v>
      </c>
      <c r="G38" s="32" t="s">
        <v>158</v>
      </c>
      <c r="H38" s="21"/>
      <c r="I38" s="21"/>
      <c r="J38" s="19">
        <v>1.042</v>
      </c>
      <c r="K38" s="22" t="s">
        <v>18</v>
      </c>
      <c r="L38" s="23">
        <f>J38*K38</f>
        <v>0.805466</v>
      </c>
      <c r="M38" s="11"/>
    </row>
    <row r="39" spans="1:13" ht="26.25" customHeight="1">
      <c r="A39" s="28">
        <v>29</v>
      </c>
      <c r="B39" s="19" t="s">
        <v>160</v>
      </c>
      <c r="C39" s="27" t="s">
        <v>161</v>
      </c>
      <c r="D39" s="19" t="s">
        <v>162</v>
      </c>
      <c r="E39" s="19" t="s">
        <v>163</v>
      </c>
      <c r="F39" s="20">
        <v>43734</v>
      </c>
      <c r="G39" s="32" t="s">
        <v>164</v>
      </c>
      <c r="H39" s="21"/>
      <c r="I39" s="21"/>
      <c r="J39" s="19">
        <v>1.284</v>
      </c>
      <c r="K39" s="22" t="s">
        <v>18</v>
      </c>
      <c r="L39" s="23">
        <f>J39*K39</f>
        <v>0.9925320000000001</v>
      </c>
      <c r="M39" s="11"/>
    </row>
    <row r="40" spans="1:13" ht="15">
      <c r="A40" s="11" t="s">
        <v>8</v>
      </c>
      <c r="B40" s="18"/>
      <c r="C40" s="18"/>
      <c r="D40" s="18"/>
      <c r="E40" s="18"/>
      <c r="F40" s="24"/>
      <c r="G40" s="18"/>
      <c r="H40" s="2"/>
      <c r="I40" s="2"/>
      <c r="J40" s="18">
        <f>SUM(J11:J39)</f>
        <v>38.204000000000015</v>
      </c>
      <c r="K40" s="25"/>
      <c r="L40" s="26">
        <f>SUM(L11:L39)</f>
        <v>29.531691999999993</v>
      </c>
      <c r="M40" s="11"/>
    </row>
    <row r="41" spans="1:13" s="4" customFormat="1" ht="51.75" customHeight="1">
      <c r="A41" s="3" t="s">
        <v>166</v>
      </c>
      <c r="B41" s="33" t="s">
        <v>165</v>
      </c>
      <c r="C41" s="3"/>
      <c r="D41" s="3"/>
      <c r="E41" s="3"/>
      <c r="F41" s="3"/>
      <c r="G41" s="3"/>
      <c r="H41" s="3"/>
      <c r="I41" s="3"/>
      <c r="J41" s="16">
        <f>J9+J40</f>
        <v>38.204000000000015</v>
      </c>
      <c r="K41" s="15"/>
      <c r="L41" s="16">
        <f>L9+L40</f>
        <v>29.531691999999993</v>
      </c>
      <c r="M41" s="14">
        <v>20.28</v>
      </c>
    </row>
  </sheetData>
  <sheetProtection/>
  <mergeCells count="15">
    <mergeCell ref="A10:L10"/>
    <mergeCell ref="I4:I5"/>
    <mergeCell ref="A6:L6"/>
    <mergeCell ref="A4:A5"/>
    <mergeCell ref="H4:H5"/>
    <mergeCell ref="M4:M5"/>
    <mergeCell ref="C4:C5"/>
    <mergeCell ref="A1:M1"/>
    <mergeCell ref="A2:M2"/>
    <mergeCell ref="L4:L5"/>
    <mergeCell ref="D4:G4"/>
    <mergeCell ref="J4:J5"/>
    <mergeCell ref="K4:K5"/>
    <mergeCell ref="A3:M3"/>
    <mergeCell ref="B4:B5"/>
  </mergeCells>
  <printOptions/>
  <pageMargins left="0.71" right="0.3" top="0.34" bottom="0.46" header="0.32" footer="0.15748031496062992"/>
  <pageSetup fitToHeight="2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Феофановы</cp:lastModifiedBy>
  <cp:lastPrinted>2019-10-24T05:58:21Z</cp:lastPrinted>
  <dcterms:created xsi:type="dcterms:W3CDTF">1996-10-08T23:32:33Z</dcterms:created>
  <dcterms:modified xsi:type="dcterms:W3CDTF">2019-10-24T05:59:23Z</dcterms:modified>
  <cp:category/>
  <cp:version/>
  <cp:contentType/>
  <cp:contentStatus/>
</cp:coreProperties>
</file>