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Лист1" sheetId="1" r:id="rId1"/>
  </sheets>
  <definedNames>
    <definedName name="_xlnm.Print_Area" localSheetId="0">'Лист1'!$A$1:$E$48</definedName>
  </definedNames>
  <calcPr fullCalcOnLoad="1"/>
</workbook>
</file>

<file path=xl/sharedStrings.xml><?xml version="1.0" encoding="utf-8"?>
<sst xmlns="http://schemas.openxmlformats.org/spreadsheetml/2006/main" count="46" uniqueCount="46">
  <si>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</si>
  <si>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</si>
  <si>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</si>
  <si>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Плата за негативное воздействие на окружающую среду</t>
  </si>
  <si>
    <t>Налоговые доходы</t>
  </si>
  <si>
    <t>Неналоговые доходы</t>
  </si>
  <si>
    <t xml:space="preserve">Государственная пошлина </t>
  </si>
  <si>
    <t>Дивиденды по акциям</t>
  </si>
  <si>
    <t>Прочие доходы от оказания платных услуг</t>
  </si>
  <si>
    <t xml:space="preserve">Арендная плата за землю </t>
  </si>
  <si>
    <t xml:space="preserve">Арендная плата за  имущество </t>
  </si>
  <si>
    <t xml:space="preserve">Доходы от перечисления части прибыли </t>
  </si>
  <si>
    <t>Прочие поступления от использования имущества</t>
  </si>
  <si>
    <t>Всего доходов</t>
  </si>
  <si>
    <t>Доходы от продажи земельных участков</t>
  </si>
  <si>
    <t>Наименование</t>
  </si>
  <si>
    <t xml:space="preserve">в % к плану </t>
  </si>
  <si>
    <t>Налог на имущество физических лиц</t>
  </si>
  <si>
    <t>Доходы от реализации   имущества</t>
  </si>
  <si>
    <t>Всего расходов</t>
  </si>
  <si>
    <t>Общегосударственные расходы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</si>
  <si>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</si>
  <si>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</si>
  <si>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</si>
  <si>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</si>
  <si>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</si>
  <si>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</si>
  <si>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</si>
  <si>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Превышение доходов над расходами (+) профицит, превышение расходов над доходами (-) дефицит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</si>
  <si>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</si>
  <si>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</si>
  <si>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</si>
  <si>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тыс. руб.</t>
  </si>
  <si>
    <t>Налог, взимаемый в связи с применением патетной системы</t>
  </si>
  <si>
    <t>Задолж. по отмененным налогам</t>
  </si>
  <si>
    <t>Акцизы на нефтепродукты</t>
  </si>
  <si>
    <t>Транспортный налог</t>
  </si>
  <si>
    <t>Прочие неналоговые доходы</t>
  </si>
  <si>
    <t>Сбор за пользование природными ресурсами</t>
  </si>
  <si>
    <r>
      <t>Штрафы, санкции, возмещение ущерб</t>
    </r>
    <r>
      <rPr>
        <sz val="20"/>
        <rFont val="Arial Cyr"/>
        <family val="0"/>
      </rPr>
      <t>а</t>
    </r>
    <r>
      <rPr>
        <b/>
        <sz val="20"/>
        <rFont val="Arial Cyr"/>
        <family val="2"/>
      </rPr>
      <t xml:space="preserve"> </t>
    </r>
  </si>
  <si>
    <t>Безвозмездные поступления</t>
  </si>
  <si>
    <t>План 2020 года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</si>
  <si>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</si>
  <si>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</si>
  <si>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Исполнение доходов и расходов бюджета города Канаш на 01.10.2020 г.</t>
  </si>
  <si>
    <t>Исполнено на 01.10.2020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</si>
</sst>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  <numFmt numFmtId="166" formatCode="0.0"/>
    <numFmt numFmtId="167" formatCode="0.00;[Red]0.00"/>
    <numFmt numFmtId="168" formatCode="0.000"/>
    <numFmt numFmtId="169" formatCode="0.0000"/>
    <numFmt numFmtId="170" formatCode="#,##0.0"/>
  </numFmts>
  <fonts count="39">
    <font>
      <sz val="8"/>
      <name val="Arial Cyr"/>
      <family val="2"/>
    </font>
    <font>
      <sz val="10"/>
      <name val="Arial Cyr"/>
      <family val="0"/>
    </font>
    <font>
      <sz val="20"/>
      <name val="Arial Cyr"/>
      <family val="2"/>
    </font>
    <font>
      <b/>
      <sz val="20"/>
      <name val="Arial Cyr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1" fontId="2" fillId="0" borderId="10" xfId="0" applyNumberFormat="1" applyFont="1" applyBorder="1" applyAlignment="1">
      <alignment wrapText="1"/>
    </xf>
    <xf numFmtId="166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left" wrapText="1"/>
    </xf>
    <xf numFmtId="1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170" fontId="3" fillId="0" borderId="10" xfId="0" applyNumberFormat="1" applyFont="1" applyBorder="1" applyAlignment="1" applyProtection="1">
      <alignment horizontal="right"/>
      <protection locked="0"/>
    </xf>
    <xf numFmtId="170" fontId="2" fillId="0" borderId="10" xfId="0" applyNumberFormat="1" applyFont="1" applyBorder="1" applyAlignment="1" applyProtection="1">
      <alignment horizontal="right"/>
      <protection locked="0"/>
    </xf>
    <xf numFmtId="170" fontId="2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 applyProtection="1">
      <alignment horizontal="right"/>
      <protection locked="0"/>
    </xf>
    <xf numFmtId="170" fontId="3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>
      <alignment/>
    </xf>
    <xf numFmtId="170" fontId="2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wrapText="1"/>
    </xf>
    <xf numFmtId="1" fontId="3" fillId="0" borderId="13" xfId="0" applyNumberFormat="1" applyFont="1" applyBorder="1" applyAlignment="1">
      <alignment horizontal="center"/>
    </xf>
    <xf numFmtId="170" fontId="3" fillId="0" borderId="13" xfId="0" applyNumberFormat="1" applyFont="1" applyBorder="1" applyAlignment="1" applyProtection="1">
      <alignment horizontal="right"/>
      <protection locked="0"/>
    </xf>
    <xf numFmtId="166" fontId="3" fillId="0" borderId="13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U48"/>
  <sheetViews>
    <sheetView tabSelected="1" view="pageBreakPreview" zoomScale="75" zoomScaleNormal="75" zoomScaleSheetLayoutView="75" zoomScalePageLayoutView="0" workbookViewId="0" topLeftCell="A28">
      <selection activeCell="C36" sqref="C36"/>
    </sheetView>
  </sheetViews>
  <sheetFormatPr defaultColWidth="9.140625" defaultRowHeight="49.5" customHeight="1"/>
  <cols>
    <col min="1" max="1" width="89.8515625" style="1" customWidth="1"/>
    <col min="2" max="2" width="8.8515625" style="2" hidden="1" customWidth="1"/>
    <col min="3" max="3" width="41.7109375" style="2" customWidth="1"/>
    <col min="4" max="4" width="39.421875" style="2" customWidth="1"/>
    <col min="5" max="5" width="31.421875" style="2" customWidth="1"/>
    <col min="6" max="6" width="22.7109375" style="2" customWidth="1"/>
    <col min="7" max="7" width="6.7109375" style="2" customWidth="1"/>
    <col min="8" max="16384" width="9.28125" style="2" customWidth="1"/>
  </cols>
  <sheetData>
    <row r="1" ht="26.25" customHeight="1"/>
    <row r="2" spans="1:5" ht="31.5" customHeight="1">
      <c r="A2" s="38" t="s">
        <v>44</v>
      </c>
      <c r="B2" s="38"/>
      <c r="C2" s="38"/>
      <c r="D2" s="38"/>
      <c r="E2" s="38"/>
    </row>
    <row r="3" spans="1:5" ht="16.5" customHeight="1">
      <c r="A3" s="52"/>
      <c r="B3" s="52"/>
      <c r="C3" s="52"/>
      <c r="D3" s="52"/>
      <c r="E3" s="52"/>
    </row>
    <row r="4" spans="3:5" ht="24.75" customHeight="1" thickBot="1">
      <c r="C4" s="3"/>
      <c r="D4" s="3"/>
      <c r="E4" s="3" t="s">
        <v>32</v>
      </c>
    </row>
    <row r="5" spans="1:5" ht="35.25" customHeight="1">
      <c r="A5" s="39" t="s">
        <v>15</v>
      </c>
      <c r="B5" s="42"/>
      <c r="C5" s="47" t="s">
        <v>41</v>
      </c>
      <c r="D5" s="45" t="s">
        <v>45</v>
      </c>
      <c r="E5" s="47" t="s">
        <v>16</v>
      </c>
    </row>
    <row r="6" spans="1:5" ht="13.5" customHeight="1">
      <c r="A6" s="40"/>
      <c r="B6" s="43"/>
      <c r="C6" s="48"/>
      <c r="D6" s="46"/>
      <c r="E6" s="50"/>
    </row>
    <row r="7" spans="1:5" ht="7.5" customHeight="1" thickBot="1">
      <c r="A7" s="41"/>
      <c r="B7" s="44"/>
      <c r="C7" s="49"/>
      <c r="D7" s="46"/>
      <c r="E7" s="51"/>
    </row>
    <row r="8" spans="1:5" s="4" customFormat="1" ht="33" customHeight="1" thickBot="1">
      <c r="A8" s="30">
        <v>1</v>
      </c>
      <c r="B8" s="35"/>
      <c r="C8" s="36">
        <v>2</v>
      </c>
      <c r="D8" s="37">
        <v>3</v>
      </c>
      <c r="E8" s="37">
        <v>4</v>
      </c>
    </row>
    <row r="9" spans="1:5" s="7" customFormat="1" ht="32.25" customHeight="1">
      <c r="A9" s="31" t="s">
        <v>4</v>
      </c>
      <c r="B9" s="32"/>
      <c r="C9" s="33">
        <f>C10+C11+C12+C13+C15+C16+C17+C18+C19+C20</f>
        <v>192534.59999999998</v>
      </c>
      <c r="D9" s="33">
        <f>D10+D11+D12+D13+D15+D16+D17+D18+D19+D20+D14</f>
        <v>118682.30000000002</v>
      </c>
      <c r="E9" s="34">
        <f aca="true" t="shared" si="0" ref="E9:E34">D9/C9*100</f>
        <v>61.64206329667501</v>
      </c>
    </row>
    <row r="10" spans="1:5" s="10" customFormat="1" ht="31.5" customHeight="1">
      <c r="A10" s="5" t="s">
        <v>0</v>
      </c>
      <c r="B10" s="8"/>
      <c r="C10" s="24">
        <v>114000</v>
      </c>
      <c r="D10" s="25">
        <v>77877.8</v>
      </c>
      <c r="E10" s="9">
        <f t="shared" si="0"/>
        <v>68.3138596491228</v>
      </c>
    </row>
    <row r="11" spans="1:5" s="10" customFormat="1" ht="31.5" customHeight="1">
      <c r="A11" s="5" t="s">
        <v>35</v>
      </c>
      <c r="B11" s="8"/>
      <c r="C11" s="24">
        <v>2000</v>
      </c>
      <c r="D11" s="25">
        <v>1608.5</v>
      </c>
      <c r="E11" s="9">
        <f aca="true" t="shared" si="1" ref="E11:E17">D11/C11*100</f>
        <v>80.425</v>
      </c>
    </row>
    <row r="12" spans="1:5" s="10" customFormat="1" ht="73.5" customHeight="1">
      <c r="A12" s="5" t="s">
        <v>42</v>
      </c>
      <c r="B12" s="8"/>
      <c r="C12" s="24">
        <v>1500</v>
      </c>
      <c r="D12" s="25">
        <v>1255.7</v>
      </c>
      <c r="E12" s="9">
        <f t="shared" si="1"/>
        <v>83.71333333333334</v>
      </c>
    </row>
    <row r="13" spans="1:5" s="10" customFormat="1" ht="49.5" customHeight="1">
      <c r="A13" s="5" t="s">
        <v>1</v>
      </c>
      <c r="B13" s="8"/>
      <c r="C13" s="24">
        <v>20283.3</v>
      </c>
      <c r="D13" s="25">
        <v>15385.1</v>
      </c>
      <c r="E13" s="9">
        <f t="shared" si="1"/>
        <v>75.85106959912835</v>
      </c>
    </row>
    <row r="14" spans="1:5" s="10" customFormat="1" ht="25.5" customHeight="1">
      <c r="A14" s="5" t="s">
        <v>43</v>
      </c>
      <c r="B14" s="8"/>
      <c r="C14" s="24">
        <v>0</v>
      </c>
      <c r="D14" s="25">
        <v>12.3</v>
      </c>
      <c r="E14" s="9">
        <v>0</v>
      </c>
    </row>
    <row r="15" spans="1:5" s="10" customFormat="1" ht="50.25" customHeight="1">
      <c r="A15" s="5" t="s">
        <v>33</v>
      </c>
      <c r="B15" s="8"/>
      <c r="C15" s="24">
        <v>500</v>
      </c>
      <c r="D15" s="25">
        <v>231.9</v>
      </c>
      <c r="E15" s="9">
        <f t="shared" si="1"/>
        <v>46.379999999999995</v>
      </c>
    </row>
    <row r="16" spans="1:5" s="10" customFormat="1" ht="32.25" customHeight="1">
      <c r="A16" s="11" t="s">
        <v>17</v>
      </c>
      <c r="B16" s="8"/>
      <c r="C16" s="24">
        <v>22000</v>
      </c>
      <c r="D16" s="25">
        <v>1752.6</v>
      </c>
      <c r="E16" s="9">
        <f t="shared" si="1"/>
        <v>7.966363636363635</v>
      </c>
    </row>
    <row r="17" spans="1:5" s="10" customFormat="1" ht="32.25" customHeight="1">
      <c r="A17" s="11" t="s">
        <v>36</v>
      </c>
      <c r="B17" s="8"/>
      <c r="C17" s="24">
        <v>3200</v>
      </c>
      <c r="D17" s="25">
        <v>872.1</v>
      </c>
      <c r="E17" s="9">
        <f t="shared" si="1"/>
        <v>27.253125</v>
      </c>
    </row>
    <row r="18" spans="1:5" s="10" customFormat="1" ht="24.75" customHeight="1">
      <c r="A18" s="5" t="s">
        <v>2</v>
      </c>
      <c r="B18" s="8"/>
      <c r="C18" s="24">
        <v>20150</v>
      </c>
      <c r="D18" s="25">
        <v>11963.1</v>
      </c>
      <c r="E18" s="9">
        <f t="shared" si="0"/>
        <v>59.370223325062035</v>
      </c>
    </row>
    <row r="19" spans="1:5" s="10" customFormat="1" ht="52.5" customHeight="1">
      <c r="A19" s="5" t="s">
        <v>38</v>
      </c>
      <c r="B19" s="8"/>
      <c r="C19" s="24">
        <v>1.3</v>
      </c>
      <c r="D19" s="25">
        <v>0</v>
      </c>
      <c r="E19" s="9">
        <f t="shared" si="0"/>
        <v>0</v>
      </c>
    </row>
    <row r="20" spans="1:5" s="10" customFormat="1" ht="31.5" customHeight="1">
      <c r="A20" s="5" t="s">
        <v>6</v>
      </c>
      <c r="B20" s="8"/>
      <c r="C20" s="24">
        <v>8900</v>
      </c>
      <c r="D20" s="25">
        <v>7723.2</v>
      </c>
      <c r="E20" s="9">
        <f t="shared" si="0"/>
        <v>86.77752808988764</v>
      </c>
    </row>
    <row r="21" spans="1:5" s="10" customFormat="1" ht="28.5" customHeight="1">
      <c r="A21" s="5" t="s">
        <v>34</v>
      </c>
      <c r="B21" s="8"/>
      <c r="C21" s="24">
        <v>0</v>
      </c>
      <c r="D21" s="25">
        <v>0</v>
      </c>
      <c r="E21" s="9"/>
    </row>
    <row r="22" spans="1:5" s="7" customFormat="1" ht="33.75" customHeight="1">
      <c r="A22" s="17" t="s">
        <v>5</v>
      </c>
      <c r="B22" s="18"/>
      <c r="C22" s="23">
        <f>C23+C24+C25+C26+C27+C28+C29+C30+C31+C32+C33</f>
        <v>52213.09999999999</v>
      </c>
      <c r="D22" s="23">
        <f>D23+D24+D25+D26+D27+D28+D29+D30+D31+D32+D33</f>
        <v>34906.50000000001</v>
      </c>
      <c r="E22" s="19">
        <f t="shared" si="0"/>
        <v>66.85391214082293</v>
      </c>
    </row>
    <row r="23" spans="1:5" s="10" customFormat="1" ht="27.75" customHeight="1">
      <c r="A23" s="5" t="s">
        <v>7</v>
      </c>
      <c r="B23" s="8"/>
      <c r="C23" s="24">
        <v>5000</v>
      </c>
      <c r="D23" s="25">
        <v>2005.8</v>
      </c>
      <c r="E23" s="19">
        <f t="shared" si="0"/>
        <v>40.116</v>
      </c>
    </row>
    <row r="24" spans="1:5" s="10" customFormat="1" ht="28.5" customHeight="1">
      <c r="A24" s="5" t="s">
        <v>9</v>
      </c>
      <c r="B24" s="8"/>
      <c r="C24" s="24">
        <v>10000</v>
      </c>
      <c r="D24" s="25">
        <v>8514</v>
      </c>
      <c r="E24" s="9">
        <f t="shared" si="0"/>
        <v>85.14</v>
      </c>
    </row>
    <row r="25" spans="1:5" s="10" customFormat="1" ht="31.5" customHeight="1">
      <c r="A25" s="5" t="s">
        <v>10</v>
      </c>
      <c r="B25" s="8"/>
      <c r="C25" s="24">
        <v>5657.8</v>
      </c>
      <c r="D25" s="25">
        <v>4307.7</v>
      </c>
      <c r="E25" s="9">
        <f t="shared" si="0"/>
        <v>76.13736788150871</v>
      </c>
    </row>
    <row r="26" spans="1:5" s="10" customFormat="1" ht="31.5" customHeight="1">
      <c r="A26" s="5" t="s">
        <v>11</v>
      </c>
      <c r="B26" s="8"/>
      <c r="C26" s="24">
        <v>80.6</v>
      </c>
      <c r="D26" s="25">
        <v>0</v>
      </c>
      <c r="E26" s="9">
        <f t="shared" si="0"/>
        <v>0</v>
      </c>
    </row>
    <row r="27" spans="1:5" s="10" customFormat="1" ht="49.5" customHeight="1">
      <c r="A27" s="5" t="s">
        <v>12</v>
      </c>
      <c r="B27" s="8"/>
      <c r="C27" s="24">
        <v>3500</v>
      </c>
      <c r="D27" s="25">
        <v>2484.8</v>
      </c>
      <c r="E27" s="9">
        <f t="shared" si="0"/>
        <v>70.99428571428572</v>
      </c>
    </row>
    <row r="28" spans="1:5" s="10" customFormat="1" ht="49.5" customHeight="1">
      <c r="A28" s="5" t="s">
        <v>3</v>
      </c>
      <c r="B28" s="8"/>
      <c r="C28" s="24">
        <v>700</v>
      </c>
      <c r="D28" s="25">
        <v>538.4</v>
      </c>
      <c r="E28" s="9">
        <f t="shared" si="0"/>
        <v>76.91428571428571</v>
      </c>
    </row>
    <row r="29" spans="1:5" s="10" customFormat="1" ht="25.5" customHeight="1">
      <c r="A29" s="5" t="s">
        <v>8</v>
      </c>
      <c r="B29" s="8"/>
      <c r="C29" s="24">
        <v>3210</v>
      </c>
      <c r="D29" s="25">
        <v>2863.7</v>
      </c>
      <c r="E29" s="9">
        <f t="shared" si="0"/>
        <v>89.21183800623052</v>
      </c>
    </row>
    <row r="30" spans="1:5" s="10" customFormat="1" ht="29.25" customHeight="1">
      <c r="A30" s="5" t="s">
        <v>18</v>
      </c>
      <c r="B30" s="8"/>
      <c r="C30" s="24">
        <v>12000</v>
      </c>
      <c r="D30" s="25">
        <v>4815.9</v>
      </c>
      <c r="E30" s="9">
        <f t="shared" si="0"/>
        <v>40.1325</v>
      </c>
    </row>
    <row r="31" spans="1:5" s="10" customFormat="1" ht="34.5" customHeight="1">
      <c r="A31" s="5" t="s">
        <v>14</v>
      </c>
      <c r="B31" s="8"/>
      <c r="C31" s="24">
        <v>8000</v>
      </c>
      <c r="D31" s="25">
        <v>5797.8</v>
      </c>
      <c r="E31" s="9">
        <f t="shared" si="0"/>
        <v>72.47250000000001</v>
      </c>
    </row>
    <row r="32" spans="1:5" s="10" customFormat="1" ht="37.5" customHeight="1">
      <c r="A32" s="5" t="s">
        <v>39</v>
      </c>
      <c r="B32" s="8"/>
      <c r="C32" s="24">
        <v>2500</v>
      </c>
      <c r="D32" s="25">
        <v>2350.1</v>
      </c>
      <c r="E32" s="9">
        <f t="shared" si="0"/>
        <v>94.004</v>
      </c>
    </row>
    <row r="33" spans="1:5" s="10" customFormat="1" ht="30.75" customHeight="1">
      <c r="A33" s="5" t="s">
        <v>37</v>
      </c>
      <c r="B33" s="8"/>
      <c r="C33" s="24">
        <v>1564.7</v>
      </c>
      <c r="D33" s="25">
        <v>1228.3</v>
      </c>
      <c r="E33" s="9">
        <f t="shared" si="0"/>
        <v>78.50067105515434</v>
      </c>
    </row>
    <row r="34" spans="1:99" s="10" customFormat="1" ht="34.5" customHeight="1">
      <c r="A34" s="21" t="s">
        <v>40</v>
      </c>
      <c r="B34" s="8"/>
      <c r="C34" s="26">
        <v>861110.9</v>
      </c>
      <c r="D34" s="27">
        <v>343411.1</v>
      </c>
      <c r="E34" s="6">
        <f t="shared" si="0"/>
        <v>39.88000848671175</v>
      </c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</row>
    <row r="35" spans="1:99" s="10" customFormat="1" ht="30" customHeight="1">
      <c r="A35" s="17" t="s">
        <v>13</v>
      </c>
      <c r="B35" s="8"/>
      <c r="C35" s="26">
        <f>C9+C22+C34</f>
        <v>1105858.6</v>
      </c>
      <c r="D35" s="26">
        <f>D34+D22+D9</f>
        <v>496999.9</v>
      </c>
      <c r="E35" s="6">
        <f>D35/C35*100</f>
        <v>44.94244562550764</v>
      </c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</row>
    <row r="36" spans="1:99" s="10" customFormat="1" ht="83.25" customHeight="1">
      <c r="A36" s="5" t="s">
        <v>28</v>
      </c>
      <c r="B36" s="8"/>
      <c r="C36" s="26">
        <f>C35-C37</f>
        <v>-189561.8999999999</v>
      </c>
      <c r="D36" s="27">
        <f>D35-D37</f>
        <v>-141967.70000000007</v>
      </c>
      <c r="E36" s="6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</row>
    <row r="37" spans="1:99" s="13" customFormat="1" ht="32.25" customHeight="1">
      <c r="A37" s="20" t="s">
        <v>19</v>
      </c>
      <c r="C37" s="28">
        <f>C38+C39+C40+C41+C42+C43+C44+C45+C46+C47+C48</f>
        <v>1295420.5</v>
      </c>
      <c r="D37" s="28">
        <f>D38+D39+D40+D41+D42+D43+D44+D45+D46+D47+D48</f>
        <v>638967.6000000001</v>
      </c>
      <c r="E37" s="6">
        <f>D37/C37*100</f>
        <v>49.325111035374235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</row>
    <row r="38" spans="1:99" s="15" customFormat="1" ht="31.5" customHeight="1">
      <c r="A38" s="22" t="s">
        <v>20</v>
      </c>
      <c r="B38" s="13"/>
      <c r="C38" s="29">
        <v>73173.5</v>
      </c>
      <c r="D38" s="29">
        <v>47897.1</v>
      </c>
      <c r="E38" s="9">
        <f>D38/C38*100</f>
        <v>65.45689354752746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</row>
    <row r="39" spans="1:99" s="15" customFormat="1" ht="52.5" customHeight="1">
      <c r="A39" s="22" t="s">
        <v>21</v>
      </c>
      <c r="B39" s="13"/>
      <c r="C39" s="29">
        <v>9260</v>
      </c>
      <c r="D39" s="25">
        <v>6170.6</v>
      </c>
      <c r="E39" s="9">
        <f aca="true" t="shared" si="2" ref="E39:E48">D39/C39*100</f>
        <v>66.63714902807776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</row>
    <row r="40" spans="1:99" s="15" customFormat="1" ht="30.75" customHeight="1">
      <c r="A40" s="22" t="s">
        <v>22</v>
      </c>
      <c r="B40" s="13"/>
      <c r="C40" s="29">
        <v>126083.3</v>
      </c>
      <c r="D40" s="25">
        <v>64629.4</v>
      </c>
      <c r="E40" s="9">
        <f t="shared" si="2"/>
        <v>51.25928651930906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</row>
    <row r="41" spans="1:99" s="15" customFormat="1" ht="29.25" customHeight="1">
      <c r="A41" s="22" t="s">
        <v>23</v>
      </c>
      <c r="B41" s="13"/>
      <c r="C41" s="29">
        <v>327840.8</v>
      </c>
      <c r="D41" s="29">
        <v>41477</v>
      </c>
      <c r="E41" s="9">
        <f t="shared" si="2"/>
        <v>12.651567468112573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</row>
    <row r="42" spans="1:99" s="15" customFormat="1" ht="30.75" customHeight="1">
      <c r="A42" s="22" t="s">
        <v>24</v>
      </c>
      <c r="B42" s="13"/>
      <c r="C42" s="29">
        <v>90</v>
      </c>
      <c r="D42" s="25">
        <v>0</v>
      </c>
      <c r="E42" s="9">
        <f t="shared" si="2"/>
        <v>0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</row>
    <row r="43" spans="1:99" s="15" customFormat="1" ht="26.25" customHeight="1">
      <c r="A43" s="22" t="s">
        <v>25</v>
      </c>
      <c r="B43" s="13"/>
      <c r="C43" s="29">
        <v>624478.1</v>
      </c>
      <c r="D43" s="29">
        <v>397816.5</v>
      </c>
      <c r="E43" s="9">
        <f t="shared" si="2"/>
        <v>63.703835250587645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</row>
    <row r="44" spans="1:99" s="15" customFormat="1" ht="26.25" customHeight="1">
      <c r="A44" s="22" t="s">
        <v>26</v>
      </c>
      <c r="B44" s="13"/>
      <c r="C44" s="29">
        <v>28710.7</v>
      </c>
      <c r="D44" s="29">
        <v>20302.8</v>
      </c>
      <c r="E44" s="9">
        <f t="shared" si="2"/>
        <v>70.71509924871215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</row>
    <row r="45" spans="1:99" s="16" customFormat="1" ht="30.75" customHeight="1">
      <c r="A45" s="5" t="s">
        <v>27</v>
      </c>
      <c r="B45" s="8"/>
      <c r="C45" s="24">
        <v>46792.8</v>
      </c>
      <c r="D45" s="24">
        <v>38154.8</v>
      </c>
      <c r="E45" s="9">
        <f t="shared" si="2"/>
        <v>81.53989502658528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</row>
    <row r="46" spans="1:99" s="16" customFormat="1" ht="28.5" customHeight="1">
      <c r="A46" s="5" t="s">
        <v>29</v>
      </c>
      <c r="B46" s="8"/>
      <c r="C46" s="24">
        <v>55691.3</v>
      </c>
      <c r="D46" s="24">
        <v>22352.8</v>
      </c>
      <c r="E46" s="9">
        <f t="shared" si="2"/>
        <v>40.13696932914117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</row>
    <row r="47" spans="1:99" s="16" customFormat="1" ht="28.5" customHeight="1">
      <c r="A47" s="5" t="s">
        <v>30</v>
      </c>
      <c r="B47" s="8"/>
      <c r="C47" s="24">
        <v>300</v>
      </c>
      <c r="D47" s="24">
        <v>166.6</v>
      </c>
      <c r="E47" s="9">
        <f t="shared" si="2"/>
        <v>55.53333333333333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</row>
    <row r="48" spans="1:99" s="16" customFormat="1" ht="49.5" customHeight="1">
      <c r="A48" s="5" t="s">
        <v>31</v>
      </c>
      <c r="B48" s="8"/>
      <c r="C48" s="24">
        <v>3000</v>
      </c>
      <c r="D48" s="24">
        <v>0</v>
      </c>
      <c r="E48" s="9">
        <f t="shared" si="2"/>
        <v>0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</row>
  </sheetData>
  <sheetProtection/>
  <mergeCells count="7">
    <mergeCell ref="A2:E2"/>
    <mergeCell ref="A5:A7"/>
    <mergeCell ref="B5:B7"/>
    <mergeCell ref="D5:D7"/>
    <mergeCell ref="C5:C7"/>
    <mergeCell ref="E5:E7"/>
    <mergeCell ref="A3:E3"/>
  </mergeCells>
  <printOptions/>
  <pageMargins left="1.33" right="0.92" top="0.984251968503937" bottom="0.984251968503937" header="0.5118110236220472" footer="0.5118110236220472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budsec</cp:lastModifiedBy>
  <cp:lastPrinted>2020-09-03T14:34:50Z</cp:lastPrinted>
  <dcterms:created xsi:type="dcterms:W3CDTF">2006-05-06T10:05:13Z</dcterms:created>
  <dcterms:modified xsi:type="dcterms:W3CDTF">2020-10-02T08:36:47Z</dcterms:modified>
  <cp:category/>
  <cp:version/>
  <cp:contentType/>
  <cp:contentStatus/>
</cp:coreProperties>
</file>