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ое обслуживание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<sst xmlns="http://schemas.openxmlformats.org/spreadsheetml/2006/main" count="1628" uniqueCount="825">
  <si>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</si>
  <si>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</si>
  <si>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</si>
  <si>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</si>
  <si>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</si>
  <si>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</si>
  <si>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</si>
  <si>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</si>
  <si>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</si>
  <si>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</si>
  <si>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</si>
  <si>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</si>
  <si>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</si>
  <si>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</si>
  <si>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</si>
  <si>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</si>
  <si>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</si>
  <si>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</si>
  <si>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</si>
  <si>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</si>
  <si>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</si>
  <si>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</si>
  <si>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</si>
  <si>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</si>
  <si>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</si>
  <si>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</si>
  <si>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</si>
  <si>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</si>
  <si>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</si>
  <si>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</si>
  <si>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</si>
  <si>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</si>
  <si>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</si>
  <si>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</si>
  <si>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</si>
  <si>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</si>
  <si>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</si>
  <si>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</si>
  <si>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</si>
  <si>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</si>
  <si>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</si>
  <si>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</si>
  <si>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</si>
  <si>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</si>
  <si>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</si>
  <si>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</si>
  <si>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</si>
  <si>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</si>
  <si>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</si>
  <si>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</si>
  <si>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</si>
  <si>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</si>
  <si>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</si>
  <si>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</si>
  <si>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</si>
  <si>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</si>
  <si>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</si>
  <si>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</si>
  <si>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</si>
  <si>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</si>
  <si>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</si>
  <si>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"Солнышко"</t>
  </si>
  <si>
    <t xml:space="preserve">п. Буинск, ул.Ленина,9         тел.26-2-10 </t>
  </si>
  <si>
    <t>Продовольственный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</si>
  <si>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</si>
  <si>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</si>
  <si>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</si>
  <si>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</si>
  <si>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</si>
  <si>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</si>
  <si>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</si>
  <si>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</si>
  <si>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</si>
  <si>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</si>
  <si>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</si>
  <si>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</si>
  <si>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</si>
  <si>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</si>
  <si>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>с 7.00 до 21.00</t>
  </si>
  <si>
    <t xml:space="preserve">Елизарова Марина Ивановна </t>
  </si>
  <si>
    <t>Итого по Климовскому сельскому поселению</t>
  </si>
  <si>
    <t xml:space="preserve">с. Климово, ул.Мостовая,2           тел.2-41-39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</si>
  <si>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</si>
  <si>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</si>
  <si>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</si>
  <si>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</si>
  <si>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</si>
  <si>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</si>
  <si>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</si>
  <si>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</si>
  <si>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</si>
  <si>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</si>
  <si>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</si>
  <si>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</si>
  <si>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Непродовольственный</t>
  </si>
  <si>
    <t xml:space="preserve">Питимиров Георгий Павлович </t>
  </si>
  <si>
    <t xml:space="preserve">Кузнецова Галина Павловна               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</si>
  <si>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</si>
  <si>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</si>
  <si>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</si>
  <si>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</si>
  <si>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</si>
  <si>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</si>
  <si>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</si>
  <si>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</si>
  <si>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</si>
  <si>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</si>
  <si>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</si>
  <si>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</si>
  <si>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</si>
  <si>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</si>
  <si>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>Магазин "Товары повседнего спроса"</t>
  </si>
  <si>
    <t xml:space="preserve">д. Хомбусь Батырево ул.Советская, 60     </t>
  </si>
  <si>
    <t xml:space="preserve">с. Чувашские Тимяши, ул.Ленина,25 а       </t>
  </si>
  <si>
    <t xml:space="preserve">д. Нижнее Кляшево ул.Кооперативная,10а     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</si>
  <si>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</si>
  <si>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</si>
  <si>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</si>
  <si>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</si>
  <si>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</si>
  <si>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>Ибресинское городское поселение Ибресинского района Чувашской Республики</t>
  </si>
  <si>
    <t>Магазин "Детский мир"</t>
  </si>
  <si>
    <t xml:space="preserve">Продовольственный, промышленный 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</si>
  <si>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</si>
  <si>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</si>
  <si>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</si>
  <si>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</si>
  <si>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</si>
  <si>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</si>
  <si>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</si>
  <si>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</si>
  <si>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</si>
  <si>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</si>
  <si>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</si>
  <si>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</si>
  <si>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</si>
  <si>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</si>
  <si>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</si>
  <si>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</si>
  <si>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</si>
  <si>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</si>
  <si>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</si>
  <si>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</si>
  <si>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</si>
  <si>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</si>
  <si>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Ибреси, ул СХТ,12а              </t>
  </si>
  <si>
    <t>п. Ибреси, ул Школьная,1            тел.2-18-93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</si>
  <si>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</si>
  <si>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</si>
  <si>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</si>
  <si>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</si>
  <si>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</si>
  <si>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</si>
  <si>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</si>
  <si>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</si>
  <si>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</si>
  <si>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</si>
  <si>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</si>
  <si>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</si>
  <si>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</si>
  <si>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</si>
  <si>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</si>
  <si>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</si>
  <si>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</si>
  <si>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</si>
  <si>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</si>
  <si>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</si>
  <si>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"Ласточка"</t>
  </si>
  <si>
    <t xml:space="preserve">п. Ибреси, ул.Кооперативная,32 </t>
  </si>
  <si>
    <t>Матросова Ирина Сергеевна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</si>
  <si>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</si>
  <si>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</si>
  <si>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</si>
  <si>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</si>
  <si>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</si>
  <si>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"Стройуниверсал"</t>
  </si>
  <si>
    <t>Магазин "Аист"</t>
  </si>
  <si>
    <t>Магазин "Водолей"</t>
  </si>
  <si>
    <t>Сидоров Анатолий Юрьевич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</si>
  <si>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</si>
  <si>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</si>
  <si>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</si>
  <si>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</si>
  <si>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Таранцева Л.А.</t>
  </si>
  <si>
    <t>Магазин "Капелька"</t>
  </si>
  <si>
    <t>Магазин "ТПС"</t>
  </si>
  <si>
    <t xml:space="preserve">д. Новые Высли, ул.Кирова,  58 а       </t>
  </si>
  <si>
    <t xml:space="preserve">Магазин "ТПС" </t>
  </si>
  <si>
    <t>Исаева Нталья Аркадьевна</t>
  </si>
  <si>
    <t>Шапошников Олег Михайлович</t>
  </si>
  <si>
    <t xml:space="preserve">п. Ибреси, ул.Комсомольская,49 </t>
  </si>
  <si>
    <t>с 8.00 до 17.30</t>
  </si>
  <si>
    <t xml:space="preserve">п. Ибреси, ул.Садовая,7  </t>
  </si>
  <si>
    <t>п. Ибреси, ул.Маресьева,12</t>
  </si>
  <si>
    <t>с 8.30 до 16.30</t>
  </si>
  <si>
    <t>Степанова Татьяна Николаевна</t>
  </si>
  <si>
    <t>п. Ибреси, ул.Маресьева,12 А</t>
  </si>
  <si>
    <t>п. Ибреси, ул.Маресьева,16 Е тел.2-19-30</t>
  </si>
  <si>
    <t>Данилов Николай Семенович</t>
  </si>
  <si>
    <t>Ибрагимов Низами Гасан оглы</t>
  </si>
  <si>
    <t>Майоров Анатолий Викторович</t>
  </si>
  <si>
    <t>п. Ибреси, ул.Маресьева,24 А</t>
  </si>
  <si>
    <t>Петрова Марина Аркадьевна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</si>
  <si>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</si>
  <si>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</si>
  <si>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</si>
  <si>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</si>
  <si>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</si>
  <si>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</si>
  <si>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</si>
  <si>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</si>
  <si>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Павлов Владимир Андреевич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</si>
  <si>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</si>
  <si>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</si>
  <si>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</si>
  <si>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</si>
  <si>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</si>
  <si>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Ванюкова Елена Ивановна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</si>
  <si>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</si>
  <si>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</si>
  <si>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</si>
  <si>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</si>
  <si>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Нямцу Елена Ивановна</t>
  </si>
  <si>
    <t>ООО Дом быта "Мария"</t>
  </si>
  <si>
    <t>Магазин "Лидер"</t>
  </si>
  <si>
    <t>п. Ибреси, ул.Ленина,67            тел.2-20-50</t>
  </si>
  <si>
    <t>Васильев Иван Васильевич</t>
  </si>
  <si>
    <t>Мачалин Андрей А.</t>
  </si>
  <si>
    <t>п. Ибреси, ул.Маресьева,2 а</t>
  </si>
  <si>
    <t xml:space="preserve">п. Ибреси, ул.Мира,9А 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</si>
  <si>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</si>
  <si>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</si>
  <si>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</si>
  <si>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</si>
  <si>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</si>
  <si>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</si>
  <si>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</si>
  <si>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</si>
  <si>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</si>
  <si>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</si>
  <si>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</si>
  <si>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</si>
  <si>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</si>
  <si>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</si>
  <si>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</si>
  <si>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</si>
  <si>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</si>
  <si>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</si>
  <si>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</si>
  <si>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Индивидуальный пошив и ремонт одежды</t>
  </si>
  <si>
    <t>Мастерская</t>
  </si>
  <si>
    <t>Ремонт обуви</t>
  </si>
  <si>
    <t>Парикмахерская "Мечта"</t>
  </si>
  <si>
    <t>Пидукова Татьяна Юрьевна</t>
  </si>
  <si>
    <t xml:space="preserve">Парикмахерские 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</si>
  <si>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</si>
  <si>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</si>
  <si>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</si>
  <si>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</si>
  <si>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</si>
  <si>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</si>
  <si>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</si>
  <si>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</si>
  <si>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</si>
  <si>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</si>
  <si>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Ремонт ювелирных изделий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</si>
  <si>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</si>
  <si>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</si>
  <si>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</si>
  <si>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</si>
  <si>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</si>
  <si>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</si>
  <si>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</si>
  <si>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</si>
  <si>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</si>
  <si>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</si>
  <si>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</si>
  <si>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</si>
  <si>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</si>
  <si>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</si>
  <si>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</si>
  <si>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</si>
  <si>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</si>
  <si>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</si>
  <si>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</si>
  <si>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</si>
  <si>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</si>
  <si>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</si>
  <si>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</si>
  <si>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</si>
  <si>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</si>
  <si>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</si>
  <si>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</si>
  <si>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</si>
  <si>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</si>
  <si>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</si>
  <si>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</si>
  <si>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Магазин "Пятачок"</t>
  </si>
  <si>
    <t>Абдюшова Елена Петровна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</si>
  <si>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</si>
  <si>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</si>
  <si>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</si>
  <si>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>Николаева Олеся Николаевна</t>
  </si>
  <si>
    <t>Магазин "Продукты" и "Акконд"</t>
  </si>
  <si>
    <t>Магазин "Промхозтовары"</t>
  </si>
  <si>
    <t>Егорова Зинаида Анатольевна</t>
  </si>
  <si>
    <t xml:space="preserve">д. Кошмас-Тойси, ул. Лесная,11 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</si>
  <si>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</si>
  <si>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</si>
  <si>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</si>
  <si>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</si>
  <si>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</si>
  <si>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</si>
  <si>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</si>
  <si>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</si>
  <si>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</si>
  <si>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</si>
  <si>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Алексеева Людмила Геннадьевна</t>
  </si>
  <si>
    <t>Шамбина Маргарита Георгиевна</t>
  </si>
  <si>
    <t>Торговый центр  "Центрум"</t>
  </si>
  <si>
    <t>Сорокина Татьяна Петровна</t>
  </si>
  <si>
    <t>Шаршевич Анастасия Витальевна</t>
  </si>
  <si>
    <t>Дяткина Ольга Евгеньевна</t>
  </si>
  <si>
    <t>Торговый павильон "Обувь"  (частная)</t>
  </si>
  <si>
    <t>Тарасов Сергей Алексеевич</t>
  </si>
  <si>
    <t>Асекретова Зоя Геннаьевна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</si>
  <si>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</si>
  <si>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</si>
  <si>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</si>
  <si>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</si>
  <si>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</si>
  <si>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</si>
  <si>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п. Ибреси, ул.Маресьева,35</t>
  </si>
  <si>
    <t>Магазин "Окна и двери"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</si>
  <si>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</si>
  <si>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</si>
  <si>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</si>
  <si>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п. Ибреси, ул.Маресьева,2</t>
  </si>
  <si>
    <t>Автовокзал</t>
  </si>
  <si>
    <t>Давыдова Ирина Витальевна</t>
  </si>
  <si>
    <t>Магазин "Ткани" ООО Дом быта "Мария"</t>
  </si>
  <si>
    <t>Сиделкина Татьяна Александровна</t>
  </si>
  <si>
    <t>Михайлов Александр</t>
  </si>
  <si>
    <t>Чувашско-Тимяшское сельское поселение Ибресинского района Чувашской Республики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</si>
  <si>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</si>
  <si>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</si>
  <si>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</si>
  <si>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</si>
  <si>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</si>
  <si>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>ООО "Центральный"</t>
  </si>
  <si>
    <t xml:space="preserve">с. Новое Чурашево,   ул.Ленина, 13 б    </t>
  </si>
  <si>
    <t>Магазин "У Ирины"</t>
  </si>
  <si>
    <t>Кириллова Мария Васильевна</t>
  </si>
  <si>
    <t>Магазин "Любимый"</t>
  </si>
  <si>
    <t>Саперов Юрий Алексеевич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</si>
  <si>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</si>
  <si>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</si>
  <si>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</si>
  <si>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</si>
  <si>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</si>
  <si>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</si>
  <si>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>п. Ибреси, ул.Энгельса,26             тел. 2-33-42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</si>
  <si>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</si>
  <si>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</si>
  <si>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</si>
  <si>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</si>
  <si>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Кафе "Samu Рай"</t>
  </si>
  <si>
    <t>п. Ибреси, ул.Энгельса, 21 Б</t>
  </si>
  <si>
    <t>Автозавчасти</t>
  </si>
  <si>
    <t>Торговый центр "Ярмарка" и территория ярмарки</t>
  </si>
  <si>
    <t>п. Ибреси, ул.Маресьева,31</t>
  </si>
  <si>
    <t>Аптека "Будь здоров"</t>
  </si>
  <si>
    <t>с 9.00 до 19.00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</si>
  <si>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</si>
  <si>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</si>
  <si>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</si>
  <si>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</si>
  <si>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</si>
  <si>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</si>
  <si>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</si>
  <si>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</si>
  <si>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</si>
  <si>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</si>
  <si>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</si>
  <si>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</si>
  <si>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</si>
  <si>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</si>
  <si>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</si>
  <si>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Яруков Алексей Николаевич</t>
  </si>
  <si>
    <t>Фадеева Екатерина Ивановна</t>
  </si>
  <si>
    <t>Ярчеев Сергей Иванович</t>
  </si>
  <si>
    <t xml:space="preserve">п. Буинск, ул.Ленина,11 а         </t>
  </si>
  <si>
    <t>Магазин "Азалия"</t>
  </si>
  <si>
    <t>Магазин "Халяль"</t>
  </si>
  <si>
    <t xml:space="preserve">п. Буинск, ул.Ленина, 7а         </t>
  </si>
  <si>
    <t>Копеева Вера Дмитриевна</t>
  </si>
  <si>
    <t>Николаев Николай Анатольевич</t>
  </si>
  <si>
    <t>Николаева Августина Геннадьевна</t>
  </si>
  <si>
    <t>Герлова Нина Ивановна</t>
  </si>
  <si>
    <t xml:space="preserve">с. Тойси-Паразуси, ул.Кооперативная, 12     </t>
  </si>
  <si>
    <t>Магазин "Продукты" "Акконд"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</si>
  <si>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</si>
  <si>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</si>
  <si>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</si>
  <si>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</si>
  <si>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</si>
  <si>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</si>
  <si>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</si>
  <si>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Илларионова Надежда Николаевна</t>
  </si>
  <si>
    <t>Сидорова Нина Михайловна</t>
  </si>
  <si>
    <t>Иванова Нина Васильевна</t>
  </si>
  <si>
    <t>Михайлова Раиса Егоровна</t>
  </si>
  <si>
    <t>Яковлева Инесса Борисовна</t>
  </si>
  <si>
    <t>Иванова Валентина Ямалюковна</t>
  </si>
  <si>
    <t>ИП</t>
  </si>
  <si>
    <t>Магазин "Продукты" ИП</t>
  </si>
  <si>
    <t>Магазин "Мираж" ИП</t>
  </si>
  <si>
    <t>Магазин "Московская ярмарка" ИП</t>
  </si>
  <si>
    <t>Торговый павильон "Одежда" ИП</t>
  </si>
  <si>
    <t>Магазин одежда по карману "SECOND HAND" ИП</t>
  </si>
  <si>
    <t>Торговый павильон "Хозтовары" ИП</t>
  </si>
  <si>
    <t>Торговый павильон "Инструменты"  ИП</t>
  </si>
  <si>
    <t>Торговый павильон "Семейка" 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</si>
  <si>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</si>
  <si>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</si>
  <si>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</si>
  <si>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</si>
  <si>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</si>
  <si>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"Мясо от Мясникова"  ИП</t>
  </si>
  <si>
    <t>Торговый павильон "Крепеш" ИП</t>
  </si>
  <si>
    <t>Торговый павильон "Одежда"  ИП</t>
  </si>
  <si>
    <t>Торговы дом "Радуга" ИП</t>
  </si>
  <si>
    <t>Магазин "Светлана" ИП</t>
  </si>
  <si>
    <t>Магазин "Хозяюшка" ИП</t>
  </si>
  <si>
    <t>Киоск ИП</t>
  </si>
  <si>
    <t>Магазин "Татьяна" ИП</t>
  </si>
  <si>
    <t>Киоск одежды ИП</t>
  </si>
  <si>
    <t>Магазин "Лидер"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</si>
  <si>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</si>
  <si>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</si>
  <si>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</si>
  <si>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</si>
  <si>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 xml:space="preserve">п. Эконом, ул.Ульянова,2               тел.2-77-06     </t>
  </si>
  <si>
    <t>Степанов Алексей Юрьевич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</si>
  <si>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</si>
  <si>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</si>
  <si>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</si>
  <si>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</si>
  <si>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</si>
  <si>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</si>
  <si>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 xml:space="preserve">д. Хом Яндоба, ул.Центральная, 19а    </t>
  </si>
  <si>
    <t>п. Ибреси, ул.Маресьева,33</t>
  </si>
  <si>
    <t>Антонов Николай Иванович</t>
  </si>
  <si>
    <t xml:space="preserve">п. Ибреси, ул.Энгельса, 23  </t>
  </si>
  <si>
    <t>Трошкин Андрей Владимирович</t>
  </si>
  <si>
    <t>ООО "Агрофирма "Трудовик"</t>
  </si>
  <si>
    <t>Дворникова Светлана Алексеевна</t>
  </si>
  <si>
    <t xml:space="preserve">д. Русские Тимяши, ул.Мира,51       </t>
  </si>
  <si>
    <t>с 13.00 до 16.00</t>
  </si>
  <si>
    <t>Павлова Марина Владимировна</t>
  </si>
  <si>
    <t>Сережко Алена Владимировна</t>
  </si>
  <si>
    <t>Магазин "Все для дома"</t>
  </si>
  <si>
    <t>Медицинская аптека</t>
  </si>
  <si>
    <t>Ветеринарная аптека</t>
  </si>
  <si>
    <t>Ветеринарная аптека  ИП</t>
  </si>
  <si>
    <t xml:space="preserve">д. Большие Абакасы, пер. Мира, 17        </t>
  </si>
  <si>
    <t>Салахутдинова Фазиле Илачетдиновна</t>
  </si>
  <si>
    <t xml:space="preserve">Торговый павильон "Танюша" </t>
  </si>
  <si>
    <t>Макосеев Леонид Андреевич</t>
  </si>
  <si>
    <t xml:space="preserve">п. Ибреси, ул.Кооперативная,30 б </t>
  </si>
  <si>
    <t>Яковлева Марина Владимировна</t>
  </si>
  <si>
    <t xml:space="preserve">п. Ибреси, ул.Маресьева, 16 Д   </t>
  </si>
  <si>
    <t>Торговый дом "Радуга"</t>
  </si>
  <si>
    <t>Барсукова Алеся Анатольевна</t>
  </si>
  <si>
    <t>Овсянникова Анна Александровна</t>
  </si>
  <si>
    <t>Магазин "Красное &amp; Белое ООО "Альфа Пенза"</t>
  </si>
  <si>
    <t>Богданова Светлана Александровна</t>
  </si>
  <si>
    <t>Кондитерский цех</t>
  </si>
  <si>
    <t>п. Ибреси, ул.Маресьева,21 а      тел.2-20-00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</si>
  <si>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</si>
  <si>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</si>
  <si>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</si>
  <si>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</si>
  <si>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Торговый павильон "Уныш"</t>
  </si>
  <si>
    <t xml:space="preserve">п. Буинск, ул.Ленина,44        </t>
  </si>
  <si>
    <t>Хайртдинова Сания Садтердиновна</t>
  </si>
  <si>
    <t>Марышева Альбина Александровна</t>
  </si>
  <si>
    <t>Кафе "Карусель"</t>
  </si>
  <si>
    <t xml:space="preserve">п. Ибреси, ул.Маресьева,55      </t>
  </si>
  <si>
    <t>с 7.00 до 18.00</t>
  </si>
  <si>
    <t>Матюхин Денис Валерьевич</t>
  </si>
  <si>
    <t>ИП Валеева Гюзяль Асымовна</t>
  </si>
  <si>
    <t>Валеева Гюзяль Асымовна</t>
  </si>
  <si>
    <t>с 19.00 до 03.00</t>
  </si>
  <si>
    <t>Парикмахерская "пЧелка"</t>
  </si>
  <si>
    <t xml:space="preserve">п. Ибреси, ул.Маресьева,33            </t>
  </si>
  <si>
    <t>Ильина Маргарита Сергеевна</t>
  </si>
  <si>
    <t>Мастерская по ремонту одежды</t>
  </si>
  <si>
    <t xml:space="preserve">п. Ибреси, ул.Маресьева,31А            </t>
  </si>
  <si>
    <t>Студия красоты "Elit"</t>
  </si>
  <si>
    <t xml:space="preserve">п. Ибреси, ул.Маресьева, 33             </t>
  </si>
  <si>
    <t>с 8.00 до 17,00</t>
  </si>
  <si>
    <t>Парикмахерские</t>
  </si>
  <si>
    <t>Косметические услуги</t>
  </si>
  <si>
    <t xml:space="preserve">п. Ибреси, ул.Маресьева,33             </t>
  </si>
  <si>
    <t>Маникюр, педикюр</t>
  </si>
  <si>
    <t>Иванова Татьяна Витальевна</t>
  </si>
  <si>
    <t>Парикмахерские, косметические</t>
  </si>
  <si>
    <t xml:space="preserve">п. Ибреси, ул.Комсомольская,17             </t>
  </si>
  <si>
    <t>Ритуальные услуги</t>
  </si>
  <si>
    <t>Салон ритуальных услуг</t>
  </si>
  <si>
    <t xml:space="preserve">п. Ибреси, ул.Леспромхозная,18а             </t>
  </si>
  <si>
    <t xml:space="preserve">п. Ибреси, ул.Кооперативная,27            </t>
  </si>
  <si>
    <t>Максимов Федор Петрович</t>
  </si>
  <si>
    <t>Романов Николай Кириллович</t>
  </si>
  <si>
    <t>Индивидуальный и массовый пошив одежды</t>
  </si>
  <si>
    <t>Васильев Владимир Сергеевич</t>
  </si>
  <si>
    <t>Эптюшева Татьяна Александровна</t>
  </si>
  <si>
    <t>с 7.00 до 19.00</t>
  </si>
  <si>
    <t>Магазин "Ручеек"</t>
  </si>
  <si>
    <t xml:space="preserve">д.Малые-Кармалы,   ул.Евсевьева, 70      </t>
  </si>
  <si>
    <t>Родионова Мария Алексеевна</t>
  </si>
  <si>
    <t>Терентьева Юлия Михайловна</t>
  </si>
  <si>
    <t>Назаров Эдуард Николаевич</t>
  </si>
  <si>
    <t xml:space="preserve">с. Чувашские Тимяши, ул.Школьная,2     тел.2-72-28     </t>
  </si>
  <si>
    <t>Петрова Алена Вениаминовна</t>
  </si>
  <si>
    <t>Лихова Галина Сидоровна</t>
  </si>
  <si>
    <t xml:space="preserve">д. Хомбусь Батырево ул.Советская, 41 а   </t>
  </si>
  <si>
    <t>Макарова Маргарита Игнатьевна</t>
  </si>
  <si>
    <t>Киоск "Куры гриль"</t>
  </si>
  <si>
    <t>Магазин "Магнит"</t>
  </si>
  <si>
    <t>АО "Тандер"</t>
  </si>
  <si>
    <t>Торговый павильон "Садовник" ИП</t>
  </si>
  <si>
    <t>Торговый павильон "Цветы" ИП</t>
  </si>
  <si>
    <t>Адитатова Алевтина Николаевна</t>
  </si>
  <si>
    <t>С 8.00 до 19.00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</si>
  <si>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</si>
  <si>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</si>
  <si>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</si>
  <si>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</si>
  <si>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>Торговый павильон Агрохолдинг "Юрма"</t>
  </si>
  <si>
    <t>Торговый павильон «Сэконд хенд»</t>
  </si>
  <si>
    <t>Торговый павильон "faberlic" (Фаберлик)  ИП</t>
  </si>
  <si>
    <t>Магазин "Обувь"ИП</t>
  </si>
  <si>
    <t>Магазин "Евросвет" ИП</t>
  </si>
  <si>
    <t>Магазин "Вурнарский мясокомбинат"</t>
  </si>
  <si>
    <t>Магазин "Запчасти"ИП</t>
  </si>
  <si>
    <t>Ермолаев Владимир Федорович</t>
  </si>
  <si>
    <t>Горбунов Валерий Геннадьевич</t>
  </si>
  <si>
    <t xml:space="preserve">Продовольственный    </t>
  </si>
  <si>
    <t xml:space="preserve">Продовольственный     </t>
  </si>
  <si>
    <t>п. Ибреси, ул.Маресьева,31 А</t>
  </si>
  <si>
    <t>Магазин "Электротовары"ИП</t>
  </si>
  <si>
    <t>Торговый павильон "Ювелирный мир" ИП</t>
  </si>
  <si>
    <t>Торговый павильон "Одежда и текстиль"</t>
  </si>
  <si>
    <t>Торговый павильон  «Одежда»</t>
  </si>
  <si>
    <t>Торговый павильон "Чебоксарский трикотаж" ИП</t>
  </si>
  <si>
    <t>Торговый павильон "Молодежная мода"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</si>
  <si>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</si>
  <si>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</si>
  <si>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</si>
  <si>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</si>
  <si>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Тарасова Светлана  Николаевна</t>
  </si>
  <si>
    <t>Артемьева Надежда Витальевна</t>
  </si>
  <si>
    <t xml:space="preserve">Непродовольственный       </t>
  </si>
  <si>
    <t xml:space="preserve">Непродовольственный        </t>
  </si>
  <si>
    <t>п. Ибреси, ул.Маресьева,32А</t>
  </si>
  <si>
    <t>п. Ибреси, ул.Маресьева,32Б</t>
  </si>
  <si>
    <t>Салон связи Tele2 ИП</t>
  </si>
  <si>
    <t>Салон связи Билайн ИП</t>
  </si>
  <si>
    <t>Салон связи MTC ИП</t>
  </si>
  <si>
    <t>Потапов Александр Георгиевич</t>
  </si>
  <si>
    <t>Иванова Наталия Сергеевна</t>
  </si>
  <si>
    <t>Вахитова Чулпан Мисбахетдиновна</t>
  </si>
  <si>
    <t xml:space="preserve">Продовольственный           </t>
  </si>
  <si>
    <t xml:space="preserve">Магазин "Подарки" ИП </t>
  </si>
  <si>
    <t>Магазин "Виктория" (оптика) ИП</t>
  </si>
  <si>
    <t>Магазин "Детский" ИП</t>
  </si>
  <si>
    <t>Магазин "Интерьер плюс" (обои) ИП</t>
  </si>
  <si>
    <t>Магазин "АБВГДЕЙКА"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</si>
  <si>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</si>
  <si>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</si>
  <si>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</si>
  <si>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</si>
  <si>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</si>
  <si>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</si>
  <si>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</si>
  <si>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</si>
  <si>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</si>
  <si>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</si>
  <si>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</si>
  <si>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</si>
  <si>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Общая площадь, кв.м.</t>
  </si>
  <si>
    <t>Магазин "Святлячок"</t>
  </si>
  <si>
    <t xml:space="preserve">д. Новые Высли, ул.Ленина,  20 а       </t>
  </si>
  <si>
    <t>с 7.30 до 22.00</t>
  </si>
  <si>
    <t>Алексеев Максим Александрович</t>
  </si>
  <si>
    <t>Максимов Павел Еремеевич</t>
  </si>
  <si>
    <t>Асонова Татьяна Владимировна</t>
  </si>
  <si>
    <t>Ермолаева  Луиза Степановна</t>
  </si>
  <si>
    <t>Абрамова Эльвира Ивановна</t>
  </si>
  <si>
    <t>Антонова Светлана Михайловна</t>
  </si>
  <si>
    <t>Тимукова Елена Вячеславовна</t>
  </si>
  <si>
    <t>Наименование ярмарки</t>
  </si>
  <si>
    <t>Количество торговых мест</t>
  </si>
  <si>
    <t>Ярмарка</t>
  </si>
  <si>
    <t>Данилова Валентина Евгеньевна</t>
  </si>
  <si>
    <t>Приложение 2</t>
  </si>
  <si>
    <t>Наименование рынка</t>
  </si>
  <si>
    <t xml:space="preserve">Адрес, телефон </t>
  </si>
  <si>
    <t>Общая площадь</t>
  </si>
  <si>
    <t>На территории Ибресинского района действующих рынков не имеется</t>
  </si>
  <si>
    <t>Наименование оптового предприятия</t>
  </si>
  <si>
    <t>Оптовых предприятий в Ибресинском районе не имеется</t>
  </si>
  <si>
    <t>Приложение 4</t>
  </si>
  <si>
    <t xml:space="preserve">Магазин "Пенная коллекция" </t>
  </si>
  <si>
    <t>Кудашкин Валентин Александрович</t>
  </si>
  <si>
    <t>Автозачапсти</t>
  </si>
  <si>
    <t>Ильина Марианна Егоровна</t>
  </si>
  <si>
    <t>Варганов Дмитрий Анатольевич</t>
  </si>
  <si>
    <t>Исаева Наталия Аркадьевна</t>
  </si>
  <si>
    <t>Торговый павильон  ИП</t>
  </si>
  <si>
    <t>Антошина Кристина Анатольевна</t>
  </si>
  <si>
    <t>Тихонов Александр Геннадьевич</t>
  </si>
  <si>
    <t>Шарафутдинов Марат Минрамилович</t>
  </si>
  <si>
    <t>Егоров Петр Виссарионович</t>
  </si>
  <si>
    <t>Торговый дом  "ЭДЕМ"</t>
  </si>
  <si>
    <t>Иванов Болислав Васильевич</t>
  </si>
  <si>
    <t>п. Ибреси, ул.Ленина,67 А           тел.2-20-50</t>
  </si>
  <si>
    <t>Приложение 7</t>
  </si>
  <si>
    <t>Кафе "Виктория"</t>
  </si>
  <si>
    <t>ИП Иванов Анатолий Алексеевич</t>
  </si>
  <si>
    <t>Иванов Анатолий Алексеевич</t>
  </si>
  <si>
    <t>с 7.00 до 16.00</t>
  </si>
  <si>
    <t>п. Ибреси, ул.Садовая,3</t>
  </si>
  <si>
    <t>Приложение 6</t>
  </si>
  <si>
    <t>Приложение 5</t>
  </si>
  <si>
    <t>Крючков Сергей Николаевич</t>
  </si>
  <si>
    <t>Ювелирная мастерская "Гелина"</t>
  </si>
  <si>
    <t xml:space="preserve">ТЦ «Ярмарка» п. Ибреси, ул.Маресьева,31             </t>
  </si>
  <si>
    <t xml:space="preserve">Семенова Ангелина Фирсовна     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</si>
  <si>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</si>
  <si>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</si>
  <si>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</si>
  <si>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</si>
  <si>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</si>
  <si>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Принадлежность, ФИО руководителя</t>
  </si>
  <si>
    <t>МАЗС №69</t>
  </si>
  <si>
    <t>В собственности ООО Татнефть АЗС-Центр"</t>
  </si>
  <si>
    <t>Захаров Павел Борисович</t>
  </si>
  <si>
    <t>Единый торговый зал (прод/непрод)</t>
  </si>
  <si>
    <t>АЗС "ТОКО-7"</t>
  </si>
  <si>
    <t>В собственности АО "Лама""</t>
  </si>
  <si>
    <t>п. Ибреси, ул.Маресьева, 2           тел. 8 (83538) 2-15-93</t>
  </si>
  <si>
    <t>Миллин Борис Александрович</t>
  </si>
  <si>
    <t>Мини-маркет (прод/непрод)</t>
  </si>
  <si>
    <t>Приложение 3</t>
  </si>
  <si>
    <t>ООО "Обряд"</t>
  </si>
  <si>
    <t xml:space="preserve">Пункт приема заказов </t>
  </si>
  <si>
    <t>Романова Олеся Анатольевна</t>
  </si>
  <si>
    <t xml:space="preserve">п. Ибреси, ул.Маресьева,14            </t>
  </si>
  <si>
    <t>Левая Татьяна Юрьевна</t>
  </si>
  <si>
    <t xml:space="preserve">Ремонт сложной бытовой техники (СБТ)  </t>
  </si>
  <si>
    <t>Индивидуальный предприниматель</t>
  </si>
  <si>
    <t>Иванов Геннадий Георгиевич</t>
  </si>
  <si>
    <t>Студия красоты "Дарья Шаршевич"</t>
  </si>
  <si>
    <t>Ремонт одежды и текстильных изделий</t>
  </si>
  <si>
    <t>Пыркина Светлана Германовна</t>
  </si>
  <si>
    <t>Торговый павильон "Иконная лавка" ИП</t>
  </si>
  <si>
    <t>п. Ибреси, ул.Маресьева,21 а          тел.2-10-69</t>
  </si>
  <si>
    <t>Торговый павильон "ТукМак" ИП</t>
  </si>
  <si>
    <t>Торговый павильон "Пчеловодство" "Пироги" ООО МКФ "Райхан"</t>
  </si>
  <si>
    <t xml:space="preserve">Нежилое здание </t>
  </si>
  <si>
    <t>Прокопьев Владимир Евгеньевич</t>
  </si>
  <si>
    <t>с. Новое Чурашево, ул. Ленина, 33</t>
  </si>
  <si>
    <t>Петрова Елена Вячеславовна</t>
  </si>
  <si>
    <t>Парикмахерская "Александрия"</t>
  </si>
  <si>
    <t>Шаршевич Дарья Владимировна</t>
  </si>
  <si>
    <t>Никитина Татьяна Валериевна</t>
  </si>
  <si>
    <t>Никифорова Антонина Алексеевна</t>
  </si>
  <si>
    <t>Васильева Алена Владимировна</t>
  </si>
  <si>
    <t>Магазин "Добрыня"</t>
  </si>
  <si>
    <t xml:space="preserve">д.Малые-Кармалы,          ул.Мира, 77 а      </t>
  </si>
  <si>
    <t>Торговый павильон "Диана"</t>
  </si>
  <si>
    <t xml:space="preserve">Магазин "Центрум" </t>
  </si>
  <si>
    <t xml:space="preserve">с. Чувашские Тимяши, ул.Школьная,5    </t>
  </si>
  <si>
    <t>Продовольственный Непродовольственный</t>
  </si>
  <si>
    <t>132,00     101,70</t>
  </si>
  <si>
    <t>52,00         40,00</t>
  </si>
  <si>
    <t>Чукмарева Ирина Вячеславовна</t>
  </si>
  <si>
    <t>Иванова Эльвира Алексеевна</t>
  </si>
  <si>
    <t>Магазин "Домовой&amp;Ко"</t>
  </si>
  <si>
    <t xml:space="preserve">Неродовольственный  </t>
  </si>
  <si>
    <t>Торговый павильон "Окна" ИП</t>
  </si>
  <si>
    <t>Васильева Лилия Леонидовна</t>
  </si>
  <si>
    <t>Торговый павильон "Продукты" ИП</t>
  </si>
  <si>
    <t>Иванова Татьяна Николаевна</t>
  </si>
  <si>
    <t xml:space="preserve">п. Ибреси, ул.Пионерская, 27  </t>
  </si>
  <si>
    <t xml:space="preserve">Магазин "Никс" </t>
  </si>
  <si>
    <t>Шапошникова Ольга Алексеевна</t>
  </si>
  <si>
    <t>п. Ибреси, ул Мареьева,14 Д             тел.2-24-26</t>
  </si>
  <si>
    <t>Фадеев Екатерина Ивановна</t>
  </si>
  <si>
    <t>Магазин "Арбат"</t>
  </si>
  <si>
    <t>Магазин "Восточный"</t>
  </si>
  <si>
    <t>Магазин "Маруся"</t>
  </si>
  <si>
    <t xml:space="preserve">п. Ибреси, ул.Маресьева, 16 В  </t>
  </si>
  <si>
    <t xml:space="preserve">д. Бугуяны, ул.Кирова,10  а                тел.2-77-05 </t>
  </si>
  <si>
    <t>Список предприятий розничной торговли по состоянию на 01.01.2020</t>
  </si>
  <si>
    <t>Уткина Валентина Михайловна</t>
  </si>
  <si>
    <t>Яковлева Светлана Алексеевна</t>
  </si>
  <si>
    <t xml:space="preserve">д. Тойси-Паразуси, ул.Ленина,30 а          тел.2-41-55 </t>
  </si>
  <si>
    <t xml:space="preserve">с. Климово, ул.Канашская, 30А  </t>
  </si>
  <si>
    <t xml:space="preserve">ИП </t>
  </si>
  <si>
    <t xml:space="preserve">с. Климово, ул.Школьная, 7а  </t>
  </si>
  <si>
    <t>Цыганов Евгений Геннадьевич</t>
  </si>
  <si>
    <t xml:space="preserve">д. Липовка, ул. Школьная, 48 а      </t>
  </si>
  <si>
    <t>п. Малиновка , ул Лесная, 54</t>
  </si>
  <si>
    <t>Магазин "Удача"</t>
  </si>
  <si>
    <t xml:space="preserve">д.Малые-Кармалы,   ул.Евсевьева, 37 а </t>
  </si>
  <si>
    <t>д. Кубня, ул. Садовая, 18 б</t>
  </si>
  <si>
    <t>Макарова Наталия Анатольевна</t>
  </si>
  <si>
    <t>Ильина Наталия Николаевна</t>
  </si>
  <si>
    <t>с 10.00 до 16.00</t>
  </si>
  <si>
    <t>Семенова Наталия Александровна</t>
  </si>
  <si>
    <t>Тимофеева Оксана Витальевна</t>
  </si>
  <si>
    <t>Рыжова Наталия Витальевна</t>
  </si>
  <si>
    <t>Кузьмина Алина Николаевна</t>
  </si>
  <si>
    <t>Торговый центр  "Мой дом"</t>
  </si>
  <si>
    <t>Яковлева Светлана Васильевна</t>
  </si>
  <si>
    <t>Магазин "Стройдвор" ИП</t>
  </si>
  <si>
    <t>Терентьева Людмила Николаевна</t>
  </si>
  <si>
    <t>Торговый павильон "Радуга"</t>
  </si>
  <si>
    <t>Антонова Марина Анатольевна</t>
  </si>
  <si>
    <t>п. Ибреси, ул.Маресьева,12 в</t>
  </si>
  <si>
    <t xml:space="preserve">д. Андрюшево, ул.Пушкина 35 а  </t>
  </si>
  <si>
    <t>Магазин "Каравай"</t>
  </si>
  <si>
    <t>Федоров Андрей Васильевич</t>
  </si>
  <si>
    <t>Торговый павильон "Автоматические ворота"</t>
  </si>
  <si>
    <t>С 8.00 до 16.00</t>
  </si>
  <si>
    <t>Палюков Вячеслав Кириллович</t>
  </si>
  <si>
    <t xml:space="preserve"> Родионовва Людмила Алексеевна</t>
  </si>
  <si>
    <t>Александров Максим</t>
  </si>
  <si>
    <t>Мордяков Аркадий Николаевич</t>
  </si>
  <si>
    <t>Степанова Наталия Михайловна</t>
  </si>
  <si>
    <t xml:space="preserve">Минсадров Минсихат </t>
  </si>
  <si>
    <t xml:space="preserve"> и "Электротовары" ИП</t>
  </si>
  <si>
    <t>Антонова Елена Владмировна</t>
  </si>
  <si>
    <t>Магазин "Спорттовары, Колобок" ИП</t>
  </si>
  <si>
    <t>Петров Владимир Борисович</t>
  </si>
  <si>
    <t xml:space="preserve">п. Ибреси, ул.Школьная, 1             </t>
  </si>
  <si>
    <t>Студия красоты</t>
  </si>
  <si>
    <t>Маникюр</t>
  </si>
  <si>
    <t>Шуряшкина Оксана Валерьевна</t>
  </si>
  <si>
    <t>Торговый павильон "Ремонт обуви"</t>
  </si>
  <si>
    <t>Лапшин Александр Алексеевич</t>
  </si>
  <si>
    <t>Список предприятий общественного питания по состоянию на 01.01.2020</t>
  </si>
  <si>
    <t>Список ярмарок по состоянию на 01.01.2020</t>
  </si>
  <si>
    <t>Список рынков по состоянию на 01.01.2020</t>
  </si>
  <si>
    <t>Список оптовых предприятий по состоянию на 01.01.2020</t>
  </si>
  <si>
    <t>п. Ибреси, ул.Маресьева,31           тел. 8 9373865228</t>
  </si>
  <si>
    <t>п. Ибреси, ул.Энгельса,23      тел. 8 9373865228</t>
  </si>
  <si>
    <t>п. Ибреси, ул.Энгельса,33 "А"      тел. 8 9373865228</t>
  </si>
  <si>
    <t xml:space="preserve">Список АЗС на 01.01.2020 </t>
  </si>
  <si>
    <t>Приложение 8</t>
  </si>
  <si>
    <t>Список нестационарных торговых объектов по состоянию на 01.01.2020 г.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</si>
  <si>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</si>
  <si>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</si>
  <si>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</si>
  <si>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</si>
  <si>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Специализация НТО</t>
  </si>
  <si>
    <t>Непродовольственные товары (печатная продукция)</t>
  </si>
  <si>
    <t>Киоск</t>
  </si>
  <si>
    <t xml:space="preserve">Неразграниченная </t>
  </si>
  <si>
    <t>В районе д.45 по ул.Маресьева п.Ибреси</t>
  </si>
  <si>
    <t>Между домами 37 и 37а по ул. Маресьева п.Ибреси</t>
  </si>
  <si>
    <t>Продовольственные товары (молоко, молочная продукция)</t>
  </si>
  <si>
    <t>В районе д.44 по ул.Ленина п. Буинск</t>
  </si>
  <si>
    <t xml:space="preserve">Продовольственные товары </t>
  </si>
  <si>
    <t>Торговый павильон</t>
  </si>
  <si>
    <t xml:space="preserve">Общая площадь, кв.м. </t>
  </si>
  <si>
    <t>Торговый павильон "Все для рыбалки" ИП</t>
  </si>
  <si>
    <t>Территория ярмарки ул.Маресьева,31 п.Ибреси</t>
  </si>
  <si>
    <t xml:space="preserve">Частная </t>
  </si>
  <si>
    <t>Непродовольственные товары (услуги)</t>
  </si>
  <si>
    <t xml:space="preserve">Непродовольственные товары </t>
  </si>
  <si>
    <t>Павильон Закусочная Тук-Мак"</t>
  </si>
  <si>
    <t>с 9.00 до 21.00</t>
  </si>
  <si>
    <t>Общественное питание (шаурма)</t>
  </si>
  <si>
    <t>Торговый павильон "Семейка"</t>
  </si>
  <si>
    <t>Услуги по ремону ювелирных изделий</t>
  </si>
  <si>
    <t>Торговый павильон Ювелирная мастерская "Гелина"</t>
  </si>
  <si>
    <t>Семенова Ангелина Фирсовна</t>
  </si>
  <si>
    <t>Торговый павильон "Хозяюшка"</t>
  </si>
  <si>
    <t>Услуги по ремону обуви и изготовление ключей</t>
  </si>
  <si>
    <t>Торговый павильон "Садовник"</t>
  </si>
  <si>
    <t>Торговый павильон "Бакалея"</t>
  </si>
  <si>
    <t>Земдиханова Миляуше Минрасыховна</t>
  </si>
  <si>
    <t>Родионова Татьяна  Петровна</t>
  </si>
  <si>
    <t>Торговый павильон "Стройметаллсервис"</t>
  </si>
  <si>
    <t>Николаев Василий Николаевич (ООО "Стройметаллсервис)</t>
  </si>
  <si>
    <t>Макасеев Леонид Андреевич</t>
  </si>
  <si>
    <t>В районе д.23 по ул.Энгельса п.Ибреси</t>
  </si>
  <si>
    <t>Общественное питание (куры гриль)</t>
  </si>
  <si>
    <t xml:space="preserve">Смешанные товары </t>
  </si>
  <si>
    <t>п.Ибреси, ул.Кооперативная ,30 б</t>
  </si>
  <si>
    <t>п. Ибреси, ул.Энгельса, 41б</t>
  </si>
  <si>
    <t>Печатная продукция</t>
  </si>
  <si>
    <t>Краснова Алена Владимировна</t>
  </si>
  <si>
    <t>п.Ибреси, ул.Маресьева,35</t>
  </si>
  <si>
    <t>Магазин "Пятёрочка" ООО "Агроторг"</t>
  </si>
  <si>
    <t>Отдел в магазине "Магнит"</t>
  </si>
  <si>
    <t>Отдел в магазине "Пятёрочка"</t>
  </si>
  <si>
    <t>Магазин "Звениговский</t>
  </si>
  <si>
    <t>Магазин "Звениговский" ООО Мясокомбинат "Звениговский"</t>
  </si>
  <si>
    <t>ООО Мясокомбинат "Звениговский"</t>
  </si>
  <si>
    <t>п. Ибреси, ул.Маресьева,53Б</t>
  </si>
  <si>
    <t>Магазин "Стройхозтовары"</t>
  </si>
  <si>
    <t>п. Ибреси, ул.Маресьева, 2 а          тел. 8 9176521669 раб.</t>
  </si>
  <si>
    <t>Список предприятий бытового обслуживания населения по состоянию на 01.01.2020</t>
  </si>
  <si>
    <t xml:space="preserve">11329,00/22893=494,87  22893-численность населения Ибресинского района на 01.01.2019   494,87-обеспеченность торговой площадью на 1000 чел. </t>
  </si>
  <si>
    <t>5234,18 кв.м. Прод.</t>
  </si>
  <si>
    <t>6094,82 кв.м. Непрод.</t>
  </si>
  <si>
    <t>Торговый павильон "Белоусовы"</t>
  </si>
  <si>
    <t>Белова Татьяна Геннадьевна</t>
  </si>
  <si>
    <t xml:space="preserve">Емельянов Владимир Александрович (ОАО "Чувапшпечать")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</si>
</sst>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36" borderId="13" xfId="0" applyNumberFormat="1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7" borderId="1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2" fontId="3" fillId="33" borderId="14" xfId="0" applyNumberFormat="1" applyFont="1" applyFill="1" applyBorder="1" applyAlignment="1">
      <alignment horizontal="right" vertical="top" wrapText="1"/>
    </xf>
    <xf numFmtId="2" fontId="3" fillId="38" borderId="13" xfId="0" applyNumberFormat="1" applyFont="1" applyFill="1" applyBorder="1" applyAlignment="1">
      <alignment horizontal="right" vertical="top" wrapText="1"/>
    </xf>
    <xf numFmtId="2" fontId="3" fillId="33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93" fontId="3" fillId="0" borderId="10" xfId="0" applyNumberFormat="1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view="pageBreakPreview" zoomScaleSheetLayoutView="100" zoomScalePageLayoutView="0" workbookViewId="0" topLeftCell="A240">
      <selection activeCell="K236" sqref="K236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6.7109375" style="0" customWidth="1"/>
    <col min="5" max="5" width="13.00390625" style="0" customWidth="1"/>
    <col min="6" max="7" width="10.140625" style="0" customWidth="1"/>
    <col min="8" max="8" width="18.421875" style="0" customWidth="1"/>
    <col min="9" max="9" width="19.57421875" style="0" customWidth="1"/>
    <col min="10" max="10" width="15.140625" style="0" customWidth="1"/>
  </cols>
  <sheetData>
    <row r="1" spans="8:10" ht="18.75" customHeight="1">
      <c r="H1" s="137" t="s">
        <v>645</v>
      </c>
      <c r="I1" s="137"/>
      <c r="J1" s="137"/>
    </row>
    <row r="2" spans="1:10" ht="20.25">
      <c r="A2" s="133" t="s">
        <v>707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592</v>
      </c>
      <c r="G4" s="2" t="s">
        <v>5</v>
      </c>
      <c r="H4" s="2" t="s">
        <v>6</v>
      </c>
      <c r="I4" s="2" t="s">
        <v>12</v>
      </c>
      <c r="J4" s="2" t="s">
        <v>7</v>
      </c>
    </row>
    <row r="5" spans="1:10" ht="20.25" customHeight="1">
      <c r="A5" s="128" t="s">
        <v>13</v>
      </c>
      <c r="B5" s="129"/>
      <c r="C5" s="129"/>
      <c r="D5" s="129"/>
      <c r="E5" s="129"/>
      <c r="F5" s="129"/>
      <c r="G5" s="129"/>
      <c r="H5" s="129"/>
      <c r="I5" s="129"/>
      <c r="J5" s="130"/>
    </row>
    <row r="6" spans="1:10" ht="28.5" customHeight="1">
      <c r="A6" s="5">
        <v>1</v>
      </c>
      <c r="B6" s="16" t="s">
        <v>267</v>
      </c>
      <c r="C6" s="5" t="s">
        <v>14</v>
      </c>
      <c r="D6" s="5" t="s">
        <v>20</v>
      </c>
      <c r="E6" s="5" t="s">
        <v>38</v>
      </c>
      <c r="F6" s="46">
        <v>70</v>
      </c>
      <c r="G6" s="11">
        <v>38.1</v>
      </c>
      <c r="H6" s="5" t="s">
        <v>678</v>
      </c>
      <c r="I6" s="5" t="s">
        <v>32</v>
      </c>
      <c r="J6" s="5">
        <v>1.5</v>
      </c>
    </row>
    <row r="7" spans="1:10" ht="27.75" customHeight="1">
      <c r="A7" s="5">
        <v>2</v>
      </c>
      <c r="B7" s="16" t="s">
        <v>111</v>
      </c>
      <c r="C7" s="5" t="s">
        <v>14</v>
      </c>
      <c r="D7" s="5" t="s">
        <v>22</v>
      </c>
      <c r="E7" s="5" t="s">
        <v>21</v>
      </c>
      <c r="F7" s="46">
        <v>150</v>
      </c>
      <c r="G7" s="11">
        <v>73.81</v>
      </c>
      <c r="H7" s="5" t="s">
        <v>298</v>
      </c>
      <c r="I7" s="5" t="s">
        <v>24</v>
      </c>
      <c r="J7" s="5">
        <v>1.5</v>
      </c>
    </row>
    <row r="8" spans="1:10" ht="26.25" customHeight="1">
      <c r="A8" s="5">
        <v>3</v>
      </c>
      <c r="B8" s="16" t="s">
        <v>297</v>
      </c>
      <c r="C8" s="5" t="s">
        <v>345</v>
      </c>
      <c r="D8" s="5" t="s">
        <v>27</v>
      </c>
      <c r="E8" s="5" t="s">
        <v>21</v>
      </c>
      <c r="F8" s="46">
        <v>32</v>
      </c>
      <c r="G8" s="11">
        <v>22</v>
      </c>
      <c r="H8" s="5" t="s">
        <v>95</v>
      </c>
      <c r="I8" s="5" t="s">
        <v>26</v>
      </c>
      <c r="J8" s="5">
        <v>2</v>
      </c>
    </row>
    <row r="9" spans="1:10" ht="25.5">
      <c r="A9" s="5">
        <v>4</v>
      </c>
      <c r="B9" s="16" t="s">
        <v>16</v>
      </c>
      <c r="C9" s="5" t="s">
        <v>17</v>
      </c>
      <c r="D9" s="5" t="s">
        <v>28</v>
      </c>
      <c r="E9" s="5" t="s">
        <v>21</v>
      </c>
      <c r="F9" s="46">
        <v>27.95</v>
      </c>
      <c r="G9" s="11">
        <v>9</v>
      </c>
      <c r="H9" s="5" t="s">
        <v>51</v>
      </c>
      <c r="I9" s="5" t="s">
        <v>26</v>
      </c>
      <c r="J9" s="5">
        <v>2</v>
      </c>
    </row>
    <row r="10" spans="1:10" ht="28.5" customHeight="1">
      <c r="A10" s="5">
        <v>5</v>
      </c>
      <c r="B10" s="16" t="s">
        <v>18</v>
      </c>
      <c r="C10" s="5" t="s">
        <v>19</v>
      </c>
      <c r="D10" s="5" t="s">
        <v>29</v>
      </c>
      <c r="E10" s="5" t="s">
        <v>38</v>
      </c>
      <c r="F10" s="46">
        <v>116.52</v>
      </c>
      <c r="G10" s="11">
        <v>100.12</v>
      </c>
      <c r="H10" s="5" t="s">
        <v>52</v>
      </c>
      <c r="I10" s="5" t="s">
        <v>26</v>
      </c>
      <c r="J10" s="5">
        <v>2</v>
      </c>
    </row>
    <row r="11" spans="1:10" ht="27.75" customHeight="1">
      <c r="A11" s="5">
        <v>6</v>
      </c>
      <c r="B11" s="16" t="s">
        <v>111</v>
      </c>
      <c r="C11" s="5" t="s">
        <v>349</v>
      </c>
      <c r="D11" s="5" t="s">
        <v>291</v>
      </c>
      <c r="E11" s="5" t="s">
        <v>31</v>
      </c>
      <c r="F11" s="46">
        <v>48.65</v>
      </c>
      <c r="G11" s="11">
        <v>10</v>
      </c>
      <c r="H11" s="5" t="s">
        <v>53</v>
      </c>
      <c r="I11" s="5" t="s">
        <v>26</v>
      </c>
      <c r="J11" s="5">
        <v>1</v>
      </c>
    </row>
    <row r="12" spans="1:10" ht="33.75" customHeight="1">
      <c r="A12" s="5">
        <v>7</v>
      </c>
      <c r="B12" s="16" t="s">
        <v>346</v>
      </c>
      <c r="C12" s="5" t="s">
        <v>17</v>
      </c>
      <c r="D12" s="5" t="s">
        <v>347</v>
      </c>
      <c r="E12" s="5" t="s">
        <v>21</v>
      </c>
      <c r="F12" s="46">
        <v>60.09</v>
      </c>
      <c r="G12" s="11">
        <v>21.83</v>
      </c>
      <c r="H12" s="5" t="s">
        <v>348</v>
      </c>
      <c r="I12" s="5" t="s">
        <v>24</v>
      </c>
      <c r="J12" s="5">
        <v>2</v>
      </c>
    </row>
    <row r="13" spans="1:10" ht="15.75" customHeight="1">
      <c r="A13" s="116" t="s">
        <v>33</v>
      </c>
      <c r="B13" s="116"/>
      <c r="C13" s="116"/>
      <c r="D13" s="116"/>
      <c r="E13" s="116"/>
      <c r="F13" s="12">
        <f>SUM(F6:F12)</f>
        <v>505.2099999999999</v>
      </c>
      <c r="G13" s="12">
        <f>SUM(G6:G12)</f>
        <v>274.86</v>
      </c>
      <c r="H13" s="12"/>
      <c r="I13" s="12"/>
      <c r="J13" s="47">
        <f>SUM(J6:J12)</f>
        <v>12</v>
      </c>
    </row>
    <row r="14" spans="1:10" ht="14.25">
      <c r="A14" s="128" t="s">
        <v>34</v>
      </c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30" customHeight="1">
      <c r="A15" s="3">
        <v>1</v>
      </c>
      <c r="B15" s="16" t="s">
        <v>35</v>
      </c>
      <c r="C15" s="5" t="s">
        <v>414</v>
      </c>
      <c r="D15" s="5" t="s">
        <v>37</v>
      </c>
      <c r="E15" s="5" t="s">
        <v>21</v>
      </c>
      <c r="F15" s="11">
        <v>36.36</v>
      </c>
      <c r="G15" s="11">
        <v>16</v>
      </c>
      <c r="H15" s="5" t="s">
        <v>54</v>
      </c>
      <c r="I15" s="5" t="s">
        <v>26</v>
      </c>
      <c r="J15" s="3">
        <v>1</v>
      </c>
    </row>
    <row r="16" spans="1:10" ht="30" customHeight="1">
      <c r="A16" s="3">
        <v>2</v>
      </c>
      <c r="B16" s="16" t="s">
        <v>187</v>
      </c>
      <c r="C16" s="5" t="s">
        <v>414</v>
      </c>
      <c r="D16" s="5" t="s">
        <v>138</v>
      </c>
      <c r="E16" s="5" t="s">
        <v>21</v>
      </c>
      <c r="F16" s="11">
        <v>64.17</v>
      </c>
      <c r="G16" s="11">
        <v>27.72</v>
      </c>
      <c r="H16" s="5" t="s">
        <v>55</v>
      </c>
      <c r="I16" s="5" t="s">
        <v>24</v>
      </c>
      <c r="J16" s="3">
        <v>1</v>
      </c>
    </row>
    <row r="17" spans="1:10" ht="26.25" customHeight="1">
      <c r="A17" s="3">
        <v>3</v>
      </c>
      <c r="B17" s="16" t="s">
        <v>36</v>
      </c>
      <c r="C17" s="5" t="s">
        <v>414</v>
      </c>
      <c r="D17" s="5" t="s">
        <v>306</v>
      </c>
      <c r="E17" s="5" t="s">
        <v>21</v>
      </c>
      <c r="F17" s="11">
        <v>25.6</v>
      </c>
      <c r="G17" s="11">
        <v>18</v>
      </c>
      <c r="H17" s="5" t="s">
        <v>55</v>
      </c>
      <c r="I17" s="5" t="s">
        <v>26</v>
      </c>
      <c r="J17" s="3">
        <v>1</v>
      </c>
    </row>
    <row r="18" spans="1:10" ht="20.25" customHeight="1">
      <c r="A18" s="116" t="s">
        <v>39</v>
      </c>
      <c r="B18" s="116"/>
      <c r="C18" s="116"/>
      <c r="D18" s="116"/>
      <c r="E18" s="116"/>
      <c r="F18" s="12">
        <f>SUM(F15:F17)</f>
        <v>126.13</v>
      </c>
      <c r="G18" s="12">
        <f>SUM(G15:G17)</f>
        <v>61.72</v>
      </c>
      <c r="H18" s="12"/>
      <c r="I18" s="12"/>
      <c r="J18" s="47">
        <f>SUM(J15:J17)</f>
        <v>3</v>
      </c>
    </row>
    <row r="19" spans="1:10" ht="14.25">
      <c r="A19" s="128" t="s">
        <v>40</v>
      </c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0" ht="25.5" customHeight="1">
      <c r="A20" s="5">
        <v>1</v>
      </c>
      <c r="B20" s="16" t="s">
        <v>111</v>
      </c>
      <c r="C20" s="5" t="s">
        <v>14</v>
      </c>
      <c r="D20" s="5" t="s">
        <v>42</v>
      </c>
      <c r="E20" s="5" t="s">
        <v>31</v>
      </c>
      <c r="F20" s="11">
        <v>145.9</v>
      </c>
      <c r="G20" s="11">
        <v>84.1</v>
      </c>
      <c r="H20" s="5" t="s">
        <v>708</v>
      </c>
      <c r="I20" s="5" t="s">
        <v>24</v>
      </c>
      <c r="J20" s="5">
        <v>0.75</v>
      </c>
    </row>
    <row r="21" spans="1:10" ht="24.75" customHeight="1">
      <c r="A21" s="5">
        <v>2</v>
      </c>
      <c r="B21" s="16" t="s">
        <v>41</v>
      </c>
      <c r="C21" s="5" t="s">
        <v>414</v>
      </c>
      <c r="D21" s="5" t="s">
        <v>43</v>
      </c>
      <c r="E21" s="5" t="s">
        <v>21</v>
      </c>
      <c r="F21" s="11">
        <v>83.61</v>
      </c>
      <c r="G21" s="11">
        <v>17</v>
      </c>
      <c r="H21" s="5" t="s">
        <v>454</v>
      </c>
      <c r="I21" s="5" t="s">
        <v>26</v>
      </c>
      <c r="J21" s="5">
        <v>2</v>
      </c>
    </row>
    <row r="22" spans="1:10" ht="14.25">
      <c r="A22" s="116" t="s">
        <v>44</v>
      </c>
      <c r="B22" s="116"/>
      <c r="C22" s="116"/>
      <c r="D22" s="116"/>
      <c r="E22" s="116"/>
      <c r="F22" s="13">
        <f>SUM(F20:F21)</f>
        <v>229.51</v>
      </c>
      <c r="G22" s="13">
        <f>SUM(G20:G21)</f>
        <v>101.1</v>
      </c>
      <c r="H22" s="13"/>
      <c r="I22" s="13"/>
      <c r="J22" s="48">
        <f>SUM(J20:J21)</f>
        <v>2.75</v>
      </c>
    </row>
    <row r="23" spans="1:10" ht="14.25">
      <c r="A23" s="128" t="s">
        <v>45</v>
      </c>
      <c r="B23" s="129"/>
      <c r="C23" s="129"/>
      <c r="D23" s="129"/>
      <c r="E23" s="129"/>
      <c r="F23" s="129"/>
      <c r="G23" s="129"/>
      <c r="H23" s="129"/>
      <c r="I23" s="129"/>
      <c r="J23" s="130"/>
    </row>
    <row r="24" spans="1:10" ht="30.75" customHeight="1">
      <c r="A24" s="5">
        <v>1</v>
      </c>
      <c r="B24" s="16" t="s">
        <v>111</v>
      </c>
      <c r="C24" s="5" t="s">
        <v>14</v>
      </c>
      <c r="D24" s="5" t="s">
        <v>374</v>
      </c>
      <c r="E24" s="5" t="s">
        <v>21</v>
      </c>
      <c r="F24" s="11">
        <v>255</v>
      </c>
      <c r="G24" s="14">
        <v>94.27</v>
      </c>
      <c r="H24" s="5" t="s">
        <v>598</v>
      </c>
      <c r="I24" s="5" t="s">
        <v>24</v>
      </c>
      <c r="J24" s="4">
        <v>2.25</v>
      </c>
    </row>
    <row r="25" spans="1:10" ht="30" customHeight="1">
      <c r="A25" s="5">
        <v>2</v>
      </c>
      <c r="B25" s="16" t="s">
        <v>111</v>
      </c>
      <c r="C25" s="5" t="s">
        <v>14</v>
      </c>
      <c r="D25" s="5" t="s">
        <v>375</v>
      </c>
      <c r="E25" s="5" t="s">
        <v>31</v>
      </c>
      <c r="F25" s="11">
        <v>154</v>
      </c>
      <c r="G25" s="14">
        <v>66.5</v>
      </c>
      <c r="H25" s="5" t="s">
        <v>709</v>
      </c>
      <c r="I25" s="5" t="s">
        <v>24</v>
      </c>
      <c r="J25" s="4">
        <v>1.5</v>
      </c>
    </row>
    <row r="26" spans="1:10" ht="27" customHeight="1">
      <c r="A26" s="5">
        <v>3</v>
      </c>
      <c r="B26" s="17" t="s">
        <v>46</v>
      </c>
      <c r="C26" s="5" t="s">
        <v>414</v>
      </c>
      <c r="D26" s="5" t="s">
        <v>465</v>
      </c>
      <c r="E26" s="5" t="s">
        <v>21</v>
      </c>
      <c r="F26" s="11">
        <v>40</v>
      </c>
      <c r="G26" s="11">
        <v>22</v>
      </c>
      <c r="H26" s="5" t="s">
        <v>56</v>
      </c>
      <c r="I26" s="5" t="s">
        <v>26</v>
      </c>
      <c r="J26" s="5">
        <v>1</v>
      </c>
    </row>
    <row r="27" spans="1:10" ht="25.5" customHeight="1">
      <c r="A27" s="5">
        <v>4</v>
      </c>
      <c r="B27" s="16" t="s">
        <v>184</v>
      </c>
      <c r="C27" s="5" t="s">
        <v>47</v>
      </c>
      <c r="D27" s="5" t="s">
        <v>49</v>
      </c>
      <c r="E27" s="5" t="s">
        <v>30</v>
      </c>
      <c r="F27" s="11">
        <v>43.83</v>
      </c>
      <c r="G27" s="11">
        <v>30.14</v>
      </c>
      <c r="H27" s="5" t="s">
        <v>57</v>
      </c>
      <c r="I27" s="5" t="s">
        <v>26</v>
      </c>
      <c r="J27" s="5">
        <v>1</v>
      </c>
    </row>
    <row r="28" spans="1:10" ht="24.75" customHeight="1">
      <c r="A28" s="5">
        <v>5</v>
      </c>
      <c r="B28" s="16" t="s">
        <v>35</v>
      </c>
      <c r="C28" s="5" t="s">
        <v>455</v>
      </c>
      <c r="D28" s="5" t="s">
        <v>58</v>
      </c>
      <c r="E28" s="5" t="s">
        <v>23</v>
      </c>
      <c r="F28" s="11">
        <v>49.3</v>
      </c>
      <c r="G28" s="11">
        <v>14</v>
      </c>
      <c r="H28" s="20" t="s">
        <v>390</v>
      </c>
      <c r="I28" s="5" t="s">
        <v>26</v>
      </c>
      <c r="J28" s="5">
        <v>2</v>
      </c>
    </row>
    <row r="29" spans="1:10" ht="27" customHeight="1">
      <c r="A29" s="5">
        <v>6</v>
      </c>
      <c r="B29" s="16" t="s">
        <v>103</v>
      </c>
      <c r="C29" s="5" t="s">
        <v>414</v>
      </c>
      <c r="D29" s="5" t="s">
        <v>299</v>
      </c>
      <c r="E29" s="5" t="s">
        <v>21</v>
      </c>
      <c r="F29" s="11">
        <v>32</v>
      </c>
      <c r="G29" s="11">
        <v>16</v>
      </c>
      <c r="H29" s="5" t="s">
        <v>300</v>
      </c>
      <c r="I29" s="5" t="s">
        <v>24</v>
      </c>
      <c r="J29" s="5">
        <v>1</v>
      </c>
    </row>
    <row r="30" spans="1:10" ht="30" customHeight="1">
      <c r="A30" s="5">
        <v>7</v>
      </c>
      <c r="B30" s="16" t="s">
        <v>48</v>
      </c>
      <c r="C30" s="5" t="s">
        <v>414</v>
      </c>
      <c r="D30" s="5" t="s">
        <v>376</v>
      </c>
      <c r="E30" s="5" t="s">
        <v>23</v>
      </c>
      <c r="F30" s="11">
        <v>53.65</v>
      </c>
      <c r="G30" s="11">
        <v>18</v>
      </c>
      <c r="H30" s="5" t="s">
        <v>59</v>
      </c>
      <c r="I30" s="5" t="s">
        <v>26</v>
      </c>
      <c r="J30" s="5">
        <v>1</v>
      </c>
    </row>
    <row r="31" spans="1:10" ht="14.25">
      <c r="A31" s="116" t="s">
        <v>60</v>
      </c>
      <c r="B31" s="116"/>
      <c r="C31" s="116"/>
      <c r="D31" s="116"/>
      <c r="E31" s="116"/>
      <c r="F31" s="12">
        <f>SUM(F24:F30)</f>
        <v>627.78</v>
      </c>
      <c r="G31" s="12">
        <f>SUM(G24:G30)</f>
        <v>260.90999999999997</v>
      </c>
      <c r="H31" s="12"/>
      <c r="I31" s="12"/>
      <c r="J31" s="47">
        <f>SUM(J24:J30)</f>
        <v>9.75</v>
      </c>
    </row>
    <row r="32" spans="1:10" ht="14.25">
      <c r="A32" s="128" t="s">
        <v>66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27.75" customHeight="1">
      <c r="A33" s="5">
        <v>1</v>
      </c>
      <c r="B33" s="16" t="s">
        <v>111</v>
      </c>
      <c r="C33" s="5" t="s">
        <v>14</v>
      </c>
      <c r="D33" s="5" t="s">
        <v>62</v>
      </c>
      <c r="E33" s="5" t="s">
        <v>30</v>
      </c>
      <c r="F33" s="11">
        <v>285</v>
      </c>
      <c r="G33" s="14">
        <v>124.17</v>
      </c>
      <c r="H33" s="5" t="s">
        <v>456</v>
      </c>
      <c r="I33" s="5" t="s">
        <v>26</v>
      </c>
      <c r="J33" s="5">
        <v>1.5</v>
      </c>
    </row>
    <row r="34" spans="1:10" ht="28.5" customHeight="1">
      <c r="A34" s="5">
        <v>2</v>
      </c>
      <c r="B34" s="16" t="s">
        <v>392</v>
      </c>
      <c r="C34" s="5" t="s">
        <v>414</v>
      </c>
      <c r="D34" s="5" t="s">
        <v>391</v>
      </c>
      <c r="E34" s="5" t="s">
        <v>31</v>
      </c>
      <c r="F34" s="11">
        <v>17</v>
      </c>
      <c r="G34" s="11">
        <v>17</v>
      </c>
      <c r="H34" s="5" t="s">
        <v>65</v>
      </c>
      <c r="I34" s="5" t="s">
        <v>94</v>
      </c>
      <c r="J34" s="5">
        <v>1</v>
      </c>
    </row>
    <row r="35" spans="1:10" ht="30" customHeight="1">
      <c r="A35" s="5">
        <v>3</v>
      </c>
      <c r="B35" s="16" t="s">
        <v>46</v>
      </c>
      <c r="C35" s="5" t="s">
        <v>414</v>
      </c>
      <c r="D35" s="5" t="s">
        <v>391</v>
      </c>
      <c r="E35" s="5" t="s">
        <v>21</v>
      </c>
      <c r="F35" s="11">
        <v>19</v>
      </c>
      <c r="G35" s="11">
        <v>19</v>
      </c>
      <c r="H35" s="5" t="s">
        <v>65</v>
      </c>
      <c r="I35" s="5" t="s">
        <v>63</v>
      </c>
      <c r="J35" s="5">
        <v>2</v>
      </c>
    </row>
    <row r="36" spans="1:10" ht="27" customHeight="1">
      <c r="A36" s="5">
        <v>4</v>
      </c>
      <c r="B36" s="16" t="s">
        <v>483</v>
      </c>
      <c r="C36" s="5" t="s">
        <v>414</v>
      </c>
      <c r="D36" s="5" t="s">
        <v>484</v>
      </c>
      <c r="E36" s="5" t="s">
        <v>25</v>
      </c>
      <c r="F36" s="11">
        <v>20.25</v>
      </c>
      <c r="G36" s="11">
        <v>15.75</v>
      </c>
      <c r="H36" s="5" t="s">
        <v>485</v>
      </c>
      <c r="I36" s="5" t="s">
        <v>24</v>
      </c>
      <c r="J36" s="5">
        <v>1</v>
      </c>
    </row>
    <row r="37" spans="1:10" ht="40.5" customHeight="1">
      <c r="A37" s="5">
        <v>5</v>
      </c>
      <c r="B37" s="16" t="s">
        <v>393</v>
      </c>
      <c r="C37" s="5" t="s">
        <v>414</v>
      </c>
      <c r="D37" s="5" t="s">
        <v>394</v>
      </c>
      <c r="E37" s="5" t="s">
        <v>191</v>
      </c>
      <c r="F37" s="11">
        <v>68.26</v>
      </c>
      <c r="G37" s="11">
        <v>30</v>
      </c>
      <c r="H37" s="5" t="s">
        <v>466</v>
      </c>
      <c r="I37" s="5" t="s">
        <v>24</v>
      </c>
      <c r="J37" s="5">
        <v>1</v>
      </c>
    </row>
    <row r="38" spans="1:10" ht="26.25" customHeight="1">
      <c r="A38" s="5">
        <v>6</v>
      </c>
      <c r="B38" s="16" t="s">
        <v>61</v>
      </c>
      <c r="C38" s="5" t="s">
        <v>414</v>
      </c>
      <c r="D38" s="5" t="s">
        <v>64</v>
      </c>
      <c r="E38" s="5" t="s">
        <v>30</v>
      </c>
      <c r="F38" s="11">
        <v>40</v>
      </c>
      <c r="G38" s="11">
        <v>36</v>
      </c>
      <c r="H38" s="5" t="s">
        <v>301</v>
      </c>
      <c r="I38" s="5" t="s">
        <v>26</v>
      </c>
      <c r="J38" s="5">
        <v>1</v>
      </c>
    </row>
    <row r="39" spans="1:10" ht="14.25">
      <c r="A39" s="116" t="s">
        <v>67</v>
      </c>
      <c r="B39" s="116"/>
      <c r="C39" s="116"/>
      <c r="D39" s="116"/>
      <c r="E39" s="116"/>
      <c r="F39" s="12">
        <f>SUM(F33:F38)</f>
        <v>449.51</v>
      </c>
      <c r="G39" s="12">
        <f>SUM(G33:G38)</f>
        <v>241.92000000000002</v>
      </c>
      <c r="H39" s="12"/>
      <c r="I39" s="12"/>
      <c r="J39" s="47">
        <f>SUM(J33:J38)</f>
        <v>7.5</v>
      </c>
    </row>
    <row r="40" spans="1:10" ht="14.25">
      <c r="A40" s="128" t="s">
        <v>68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28.5" customHeight="1">
      <c r="A41" s="5">
        <v>1</v>
      </c>
      <c r="B41" s="16" t="s">
        <v>111</v>
      </c>
      <c r="C41" s="5" t="s">
        <v>414</v>
      </c>
      <c r="D41" s="5" t="s">
        <v>72</v>
      </c>
      <c r="E41" s="5" t="s">
        <v>31</v>
      </c>
      <c r="F41" s="11">
        <v>56</v>
      </c>
      <c r="G41" s="11">
        <v>40.7</v>
      </c>
      <c r="H41" s="5" t="s">
        <v>70</v>
      </c>
      <c r="I41" s="5" t="s">
        <v>24</v>
      </c>
      <c r="J41" s="5">
        <v>1</v>
      </c>
    </row>
    <row r="42" spans="1:10" ht="28.5" customHeight="1">
      <c r="A42" s="5">
        <v>2</v>
      </c>
      <c r="B42" s="16" t="s">
        <v>16</v>
      </c>
      <c r="C42" s="5" t="s">
        <v>414</v>
      </c>
      <c r="D42" s="5" t="s">
        <v>706</v>
      </c>
      <c r="E42" s="5" t="s">
        <v>21</v>
      </c>
      <c r="F42" s="23">
        <v>207</v>
      </c>
      <c r="G42" s="23">
        <v>78.39</v>
      </c>
      <c r="H42" s="5" t="s">
        <v>70</v>
      </c>
      <c r="I42" s="5" t="s">
        <v>26</v>
      </c>
      <c r="J42" s="5">
        <v>1</v>
      </c>
    </row>
    <row r="43" spans="1:10" ht="28.5" customHeight="1">
      <c r="A43" s="5">
        <v>3</v>
      </c>
      <c r="B43" s="16" t="s">
        <v>69</v>
      </c>
      <c r="C43" s="5" t="s">
        <v>414</v>
      </c>
      <c r="D43" s="5" t="s">
        <v>442</v>
      </c>
      <c r="E43" s="5" t="s">
        <v>21</v>
      </c>
      <c r="F43" s="11">
        <v>37.11</v>
      </c>
      <c r="G43" s="11">
        <v>34.71</v>
      </c>
      <c r="H43" s="5" t="s">
        <v>70</v>
      </c>
      <c r="I43" s="5" t="s">
        <v>26</v>
      </c>
      <c r="J43" s="5">
        <v>1</v>
      </c>
    </row>
    <row r="44" spans="1:10" ht="14.25">
      <c r="A44" s="116" t="s">
        <v>71</v>
      </c>
      <c r="B44" s="116"/>
      <c r="C44" s="116"/>
      <c r="D44" s="116"/>
      <c r="E44" s="116"/>
      <c r="F44" s="12">
        <f>SUM(F41:F43)</f>
        <v>300.11</v>
      </c>
      <c r="G44" s="12">
        <f>SUM(G41:G43)</f>
        <v>153.8</v>
      </c>
      <c r="H44" s="12"/>
      <c r="I44" s="12"/>
      <c r="J44" s="47">
        <f>SUM(J41:J43)</f>
        <v>3</v>
      </c>
    </row>
    <row r="45" spans="1:10" ht="14.25">
      <c r="A45" s="128" t="s">
        <v>73</v>
      </c>
      <c r="B45" s="129"/>
      <c r="C45" s="129"/>
      <c r="D45" s="129"/>
      <c r="E45" s="129"/>
      <c r="F45" s="129"/>
      <c r="G45" s="129"/>
      <c r="H45" s="129"/>
      <c r="I45" s="129"/>
      <c r="J45" s="130"/>
    </row>
    <row r="46" spans="1:10" ht="24.75" customHeight="1">
      <c r="A46" s="5">
        <v>1</v>
      </c>
      <c r="B46" s="16" t="s">
        <v>111</v>
      </c>
      <c r="C46" s="5" t="s">
        <v>14</v>
      </c>
      <c r="D46" s="5" t="s">
        <v>81</v>
      </c>
      <c r="E46" s="5" t="s">
        <v>30</v>
      </c>
      <c r="F46" s="11">
        <v>236</v>
      </c>
      <c r="G46" s="11">
        <v>132.8</v>
      </c>
      <c r="H46" s="5" t="s">
        <v>302</v>
      </c>
      <c r="I46" s="5" t="s">
        <v>24</v>
      </c>
      <c r="J46" s="5">
        <v>2.25</v>
      </c>
    </row>
    <row r="47" spans="1:10" ht="25.5">
      <c r="A47" s="5">
        <v>2</v>
      </c>
      <c r="B47" s="16" t="s">
        <v>111</v>
      </c>
      <c r="C47" s="5" t="s">
        <v>14</v>
      </c>
      <c r="D47" s="5" t="s">
        <v>710</v>
      </c>
      <c r="E47" s="5" t="s">
        <v>31</v>
      </c>
      <c r="F47" s="11">
        <v>139</v>
      </c>
      <c r="G47" s="11">
        <v>68.3</v>
      </c>
      <c r="H47" s="5" t="s">
        <v>599</v>
      </c>
      <c r="I47" s="5" t="s">
        <v>24</v>
      </c>
      <c r="J47" s="5">
        <v>0.75</v>
      </c>
    </row>
    <row r="48" spans="1:10" ht="28.5" customHeight="1">
      <c r="A48" s="5">
        <v>3</v>
      </c>
      <c r="B48" s="16" t="s">
        <v>75</v>
      </c>
      <c r="C48" s="5" t="s">
        <v>414</v>
      </c>
      <c r="D48" s="5" t="s">
        <v>711</v>
      </c>
      <c r="E48" s="5" t="s">
        <v>518</v>
      </c>
      <c r="F48" s="23" t="s">
        <v>687</v>
      </c>
      <c r="G48" s="23" t="s">
        <v>688</v>
      </c>
      <c r="H48" s="5" t="s">
        <v>517</v>
      </c>
      <c r="I48" s="5" t="s">
        <v>686</v>
      </c>
      <c r="J48" s="5">
        <v>2</v>
      </c>
    </row>
    <row r="49" spans="1:10" ht="28.5" customHeight="1">
      <c r="A49" s="5">
        <v>4</v>
      </c>
      <c r="B49" s="17" t="s">
        <v>717</v>
      </c>
      <c r="C49" s="7" t="s">
        <v>712</v>
      </c>
      <c r="D49" s="7" t="s">
        <v>713</v>
      </c>
      <c r="E49" s="7" t="s">
        <v>21</v>
      </c>
      <c r="F49" s="49">
        <v>30.8</v>
      </c>
      <c r="G49" s="49">
        <v>30.8</v>
      </c>
      <c r="H49" s="7" t="s">
        <v>714</v>
      </c>
      <c r="I49" s="5" t="s">
        <v>24</v>
      </c>
      <c r="J49" s="5">
        <v>1</v>
      </c>
    </row>
    <row r="50" spans="1:10" ht="29.25" customHeight="1">
      <c r="A50" s="5">
        <v>5</v>
      </c>
      <c r="B50" s="16" t="s">
        <v>76</v>
      </c>
      <c r="C50" s="5" t="s">
        <v>414</v>
      </c>
      <c r="D50" s="5" t="s">
        <v>399</v>
      </c>
      <c r="E50" s="5" t="s">
        <v>31</v>
      </c>
      <c r="F50" s="11">
        <v>61.2</v>
      </c>
      <c r="G50" s="11">
        <v>18</v>
      </c>
      <c r="H50" s="5" t="s">
        <v>79</v>
      </c>
      <c r="I50" s="5" t="s">
        <v>26</v>
      </c>
      <c r="J50" s="5">
        <v>2</v>
      </c>
    </row>
    <row r="51" spans="1:10" ht="14.25">
      <c r="A51" s="116" t="s">
        <v>80</v>
      </c>
      <c r="B51" s="116"/>
      <c r="C51" s="116"/>
      <c r="D51" s="116"/>
      <c r="E51" s="116"/>
      <c r="F51" s="12">
        <v>700.7</v>
      </c>
      <c r="G51" s="12">
        <v>341.9</v>
      </c>
      <c r="H51" s="12"/>
      <c r="I51" s="12"/>
      <c r="J51" s="47">
        <f>SUM(J46:J50)</f>
        <v>8</v>
      </c>
    </row>
    <row r="52" spans="1:10" ht="14.25">
      <c r="A52" s="128" t="s">
        <v>82</v>
      </c>
      <c r="B52" s="129"/>
      <c r="C52" s="129"/>
      <c r="D52" s="129"/>
      <c r="E52" s="129"/>
      <c r="F52" s="129"/>
      <c r="G52" s="129"/>
      <c r="H52" s="129"/>
      <c r="I52" s="129"/>
      <c r="J52" s="130"/>
    </row>
    <row r="53" spans="1:10" ht="28.5" customHeight="1">
      <c r="A53" s="5">
        <v>1</v>
      </c>
      <c r="B53" s="16" t="s">
        <v>111</v>
      </c>
      <c r="C53" s="5" t="s">
        <v>14</v>
      </c>
      <c r="D53" s="5" t="s">
        <v>85</v>
      </c>
      <c r="E53" s="5" t="s">
        <v>38</v>
      </c>
      <c r="F53" s="11">
        <v>110</v>
      </c>
      <c r="G53" s="11">
        <v>52.4</v>
      </c>
      <c r="H53" s="5" t="s">
        <v>395</v>
      </c>
      <c r="I53" s="5" t="s">
        <v>24</v>
      </c>
      <c r="J53" s="5">
        <v>1</v>
      </c>
    </row>
    <row r="54" spans="1:10" ht="28.5" customHeight="1">
      <c r="A54" s="5">
        <v>2</v>
      </c>
      <c r="B54" s="16" t="s">
        <v>111</v>
      </c>
      <c r="C54" s="5" t="s">
        <v>14</v>
      </c>
      <c r="D54" s="5" t="s">
        <v>715</v>
      </c>
      <c r="E54" s="5" t="s">
        <v>38</v>
      </c>
      <c r="F54" s="11">
        <v>73</v>
      </c>
      <c r="G54" s="11">
        <v>19.4</v>
      </c>
      <c r="H54" s="5" t="s">
        <v>679</v>
      </c>
      <c r="I54" s="5" t="s">
        <v>24</v>
      </c>
      <c r="J54" s="5">
        <v>1.5</v>
      </c>
    </row>
    <row r="55" spans="1:10" ht="29.25" customHeight="1">
      <c r="A55" s="5">
        <v>3</v>
      </c>
      <c r="B55" s="16" t="s">
        <v>111</v>
      </c>
      <c r="C55" s="5" t="s">
        <v>14</v>
      </c>
      <c r="D55" s="5" t="s">
        <v>716</v>
      </c>
      <c r="E55" s="5" t="s">
        <v>38</v>
      </c>
      <c r="F55" s="11">
        <v>91</v>
      </c>
      <c r="G55" s="11">
        <v>41.99</v>
      </c>
      <c r="H55" s="5" t="s">
        <v>600</v>
      </c>
      <c r="I55" s="5" t="s">
        <v>24</v>
      </c>
      <c r="J55" s="5">
        <v>1.5</v>
      </c>
    </row>
    <row r="56" spans="1:10" ht="30" customHeight="1">
      <c r="A56" s="5">
        <v>4</v>
      </c>
      <c r="B56" s="16" t="s">
        <v>111</v>
      </c>
      <c r="C56" s="5" t="s">
        <v>14</v>
      </c>
      <c r="D56" s="5" t="s">
        <v>88</v>
      </c>
      <c r="E56" s="5" t="s">
        <v>38</v>
      </c>
      <c r="F56" s="11">
        <v>107</v>
      </c>
      <c r="G56" s="11">
        <v>56.61</v>
      </c>
      <c r="H56" s="5" t="s">
        <v>680</v>
      </c>
      <c r="I56" s="5" t="s">
        <v>24</v>
      </c>
      <c r="J56" s="5">
        <v>1.5</v>
      </c>
    </row>
    <row r="57" spans="1:10" ht="27" customHeight="1">
      <c r="A57" s="5">
        <v>5</v>
      </c>
      <c r="B57" s="16" t="s">
        <v>681</v>
      </c>
      <c r="C57" s="5" t="s">
        <v>414</v>
      </c>
      <c r="D57" s="5" t="s">
        <v>682</v>
      </c>
      <c r="E57" s="5" t="s">
        <v>21</v>
      </c>
      <c r="F57" s="23">
        <v>92.6</v>
      </c>
      <c r="G57" s="23">
        <v>30</v>
      </c>
      <c r="H57" s="20" t="s">
        <v>396</v>
      </c>
      <c r="I57" s="20" t="s">
        <v>26</v>
      </c>
      <c r="J57" s="20">
        <v>1</v>
      </c>
    </row>
    <row r="58" spans="1:10" ht="28.5" customHeight="1">
      <c r="A58" s="7">
        <v>6</v>
      </c>
      <c r="B58" s="17" t="s">
        <v>519</v>
      </c>
      <c r="C58" s="5" t="s">
        <v>414</v>
      </c>
      <c r="D58" s="5" t="s">
        <v>520</v>
      </c>
      <c r="E58" s="5" t="s">
        <v>129</v>
      </c>
      <c r="F58" s="11">
        <v>10</v>
      </c>
      <c r="G58" s="11">
        <v>10</v>
      </c>
      <c r="H58" s="5" t="s">
        <v>521</v>
      </c>
      <c r="I58" s="5" t="s">
        <v>26</v>
      </c>
      <c r="J58" s="5">
        <v>1</v>
      </c>
    </row>
    <row r="59" spans="1:10" ht="28.5" customHeight="1">
      <c r="A59" s="7">
        <v>7</v>
      </c>
      <c r="B59" s="16" t="s">
        <v>683</v>
      </c>
      <c r="C59" s="5" t="s">
        <v>414</v>
      </c>
      <c r="D59" s="5" t="s">
        <v>718</v>
      </c>
      <c r="E59" s="5" t="s">
        <v>31</v>
      </c>
      <c r="F59" s="11">
        <v>32.54</v>
      </c>
      <c r="G59" s="11">
        <v>25.76</v>
      </c>
      <c r="H59" s="5" t="s">
        <v>86</v>
      </c>
      <c r="I59" s="5" t="s">
        <v>26</v>
      </c>
      <c r="J59" s="5">
        <v>2</v>
      </c>
    </row>
    <row r="60" spans="1:10" ht="26.25" customHeight="1">
      <c r="A60" s="5">
        <v>8</v>
      </c>
      <c r="B60" s="16" t="s">
        <v>83</v>
      </c>
      <c r="C60" s="5" t="s">
        <v>414</v>
      </c>
      <c r="D60" s="5" t="s">
        <v>134</v>
      </c>
      <c r="E60" s="5" t="s">
        <v>21</v>
      </c>
      <c r="F60" s="11">
        <v>36</v>
      </c>
      <c r="G60" s="11">
        <v>18.36</v>
      </c>
      <c r="H60" s="5" t="s">
        <v>396</v>
      </c>
      <c r="I60" s="5" t="s">
        <v>26</v>
      </c>
      <c r="J60" s="5">
        <v>2</v>
      </c>
    </row>
    <row r="61" spans="1:10" ht="30" customHeight="1">
      <c r="A61" s="5">
        <v>9</v>
      </c>
      <c r="B61" s="16" t="s">
        <v>84</v>
      </c>
      <c r="C61" s="5" t="s">
        <v>414</v>
      </c>
      <c r="D61" s="5" t="s">
        <v>719</v>
      </c>
      <c r="E61" s="5" t="s">
        <v>31</v>
      </c>
      <c r="F61" s="11">
        <v>33.28</v>
      </c>
      <c r="G61" s="11">
        <v>32.08</v>
      </c>
      <c r="H61" s="5" t="s">
        <v>86</v>
      </c>
      <c r="I61" s="5" t="s">
        <v>26</v>
      </c>
      <c r="J61" s="5">
        <v>2</v>
      </c>
    </row>
    <row r="62" spans="1:10" ht="30" customHeight="1">
      <c r="A62" s="7">
        <v>10</v>
      </c>
      <c r="B62" s="17" t="s">
        <v>141</v>
      </c>
      <c r="C62" s="5" t="s">
        <v>414</v>
      </c>
      <c r="D62" s="7" t="s">
        <v>377</v>
      </c>
      <c r="E62" s="5" t="s">
        <v>136</v>
      </c>
      <c r="F62" s="11">
        <v>32</v>
      </c>
      <c r="G62" s="11">
        <v>25.5</v>
      </c>
      <c r="H62" s="5" t="s">
        <v>137</v>
      </c>
      <c r="I62" s="5" t="s">
        <v>26</v>
      </c>
      <c r="J62" s="5">
        <v>1</v>
      </c>
    </row>
    <row r="63" spans="1:10" ht="14.25">
      <c r="A63" s="116" t="s">
        <v>87</v>
      </c>
      <c r="B63" s="116"/>
      <c r="C63" s="116"/>
      <c r="D63" s="116"/>
      <c r="E63" s="116"/>
      <c r="F63" s="12">
        <f>SUM(F53:F62)</f>
        <v>617.42</v>
      </c>
      <c r="G63" s="12">
        <f>SUM(G53:G62)</f>
        <v>312.09999999999997</v>
      </c>
      <c r="H63" s="12"/>
      <c r="I63" s="12"/>
      <c r="J63" s="47">
        <f>SUM(J53:J62)</f>
        <v>14.5</v>
      </c>
    </row>
    <row r="64" spans="1:10" ht="14.25">
      <c r="A64" s="128" t="s">
        <v>89</v>
      </c>
      <c r="B64" s="129"/>
      <c r="C64" s="129"/>
      <c r="D64" s="129"/>
      <c r="E64" s="129"/>
      <c r="F64" s="129"/>
      <c r="G64" s="129"/>
      <c r="H64" s="129"/>
      <c r="I64" s="129"/>
      <c r="J64" s="130"/>
    </row>
    <row r="65" spans="1:10" ht="27" customHeight="1">
      <c r="A65" s="5">
        <v>1</v>
      </c>
      <c r="B65" s="16" t="s">
        <v>303</v>
      </c>
      <c r="C65" s="5" t="s">
        <v>14</v>
      </c>
      <c r="D65" s="5" t="s">
        <v>378</v>
      </c>
      <c r="E65" s="5" t="s">
        <v>23</v>
      </c>
      <c r="F65" s="11">
        <v>113</v>
      </c>
      <c r="G65" s="11">
        <v>59</v>
      </c>
      <c r="H65" s="5" t="s">
        <v>379</v>
      </c>
      <c r="I65" s="5" t="s">
        <v>63</v>
      </c>
      <c r="J65" s="5">
        <v>4</v>
      </c>
    </row>
    <row r="66" spans="1:10" ht="31.5" customHeight="1">
      <c r="A66" s="5">
        <v>2</v>
      </c>
      <c r="B66" s="16" t="s">
        <v>304</v>
      </c>
      <c r="C66" s="5" t="s">
        <v>14</v>
      </c>
      <c r="D66" s="5" t="s">
        <v>97</v>
      </c>
      <c r="E66" s="5" t="s">
        <v>31</v>
      </c>
      <c r="F66" s="11">
        <v>249</v>
      </c>
      <c r="G66" s="11">
        <v>114.7</v>
      </c>
      <c r="H66" s="5" t="s">
        <v>601</v>
      </c>
      <c r="I66" s="5" t="s">
        <v>94</v>
      </c>
      <c r="J66" s="5">
        <v>1.5</v>
      </c>
    </row>
    <row r="67" spans="1:10" ht="28.5" customHeight="1">
      <c r="A67" s="5">
        <v>3</v>
      </c>
      <c r="B67" s="16" t="s">
        <v>90</v>
      </c>
      <c r="C67" s="5" t="s">
        <v>414</v>
      </c>
      <c r="D67" s="5" t="s">
        <v>98</v>
      </c>
      <c r="E67" s="5" t="s">
        <v>38</v>
      </c>
      <c r="F67" s="11">
        <v>51</v>
      </c>
      <c r="G67" s="11">
        <v>22</v>
      </c>
      <c r="H67" s="5" t="s">
        <v>522</v>
      </c>
      <c r="I67" s="5" t="s">
        <v>26</v>
      </c>
      <c r="J67" s="5">
        <v>1</v>
      </c>
    </row>
    <row r="68" spans="1:10" ht="29.25" customHeight="1">
      <c r="A68" s="5">
        <v>4</v>
      </c>
      <c r="B68" s="16" t="s">
        <v>91</v>
      </c>
      <c r="C68" s="5" t="s">
        <v>414</v>
      </c>
      <c r="D68" s="5" t="s">
        <v>99</v>
      </c>
      <c r="E68" s="5" t="s">
        <v>25</v>
      </c>
      <c r="F68" s="11">
        <v>52</v>
      </c>
      <c r="G68" s="11">
        <v>39</v>
      </c>
      <c r="H68" s="5" t="s">
        <v>292</v>
      </c>
      <c r="I68" s="5" t="s">
        <v>26</v>
      </c>
      <c r="J68" s="5">
        <v>1</v>
      </c>
    </row>
    <row r="69" spans="1:10" ht="29.25" customHeight="1">
      <c r="A69" s="5">
        <v>5</v>
      </c>
      <c r="B69" s="16" t="s">
        <v>130</v>
      </c>
      <c r="C69" s="5" t="s">
        <v>92</v>
      </c>
      <c r="D69" s="5" t="s">
        <v>131</v>
      </c>
      <c r="E69" s="5" t="s">
        <v>78</v>
      </c>
      <c r="F69" s="11">
        <v>30</v>
      </c>
      <c r="G69" s="11">
        <v>22</v>
      </c>
      <c r="H69" s="5" t="s">
        <v>96</v>
      </c>
      <c r="I69" s="5" t="s">
        <v>26</v>
      </c>
      <c r="J69" s="5">
        <v>1</v>
      </c>
    </row>
    <row r="70" spans="1:10" ht="31.5" customHeight="1">
      <c r="A70" s="5">
        <v>6</v>
      </c>
      <c r="B70" s="16" t="s">
        <v>93</v>
      </c>
      <c r="C70" s="5" t="s">
        <v>345</v>
      </c>
      <c r="D70" s="5" t="s">
        <v>100</v>
      </c>
      <c r="E70" s="5" t="s">
        <v>21</v>
      </c>
      <c r="F70" s="11">
        <v>32.19</v>
      </c>
      <c r="G70" s="11">
        <v>21.27</v>
      </c>
      <c r="H70" s="5" t="s">
        <v>95</v>
      </c>
      <c r="I70" s="5" t="s">
        <v>26</v>
      </c>
      <c r="J70" s="5">
        <v>2</v>
      </c>
    </row>
    <row r="71" spans="1:10" ht="27.75" customHeight="1">
      <c r="A71" s="5">
        <v>7</v>
      </c>
      <c r="B71" s="16" t="s">
        <v>351</v>
      </c>
      <c r="C71" s="5" t="s">
        <v>414</v>
      </c>
      <c r="D71" s="5" t="s">
        <v>350</v>
      </c>
      <c r="E71" s="5" t="s">
        <v>31</v>
      </c>
      <c r="F71" s="11">
        <v>36.8</v>
      </c>
      <c r="G71" s="11">
        <v>36.8</v>
      </c>
      <c r="H71" s="5" t="s">
        <v>133</v>
      </c>
      <c r="I71" s="5" t="s">
        <v>26</v>
      </c>
      <c r="J71" s="5">
        <v>1</v>
      </c>
    </row>
    <row r="72" spans="1:10" ht="32.25" customHeight="1">
      <c r="A72" s="5">
        <v>8</v>
      </c>
      <c r="B72" s="16" t="s">
        <v>293</v>
      </c>
      <c r="C72" s="5" t="s">
        <v>414</v>
      </c>
      <c r="D72" s="5" t="s">
        <v>294</v>
      </c>
      <c r="E72" s="5" t="s">
        <v>25</v>
      </c>
      <c r="F72" s="11">
        <v>280</v>
      </c>
      <c r="G72" s="11">
        <v>58</v>
      </c>
      <c r="H72" s="5" t="s">
        <v>295</v>
      </c>
      <c r="I72" s="5" t="s">
        <v>94</v>
      </c>
      <c r="J72" s="5">
        <v>3</v>
      </c>
    </row>
    <row r="73" spans="1:10" ht="30.75" customHeight="1">
      <c r="A73" s="5">
        <v>9</v>
      </c>
      <c r="B73" s="16" t="s">
        <v>111</v>
      </c>
      <c r="C73" s="5" t="s">
        <v>414</v>
      </c>
      <c r="D73" s="5" t="s">
        <v>132</v>
      </c>
      <c r="E73" s="5" t="s">
        <v>31</v>
      </c>
      <c r="F73" s="11">
        <v>36.13</v>
      </c>
      <c r="G73" s="11">
        <v>28.03</v>
      </c>
      <c r="H73" s="5" t="s">
        <v>135</v>
      </c>
      <c r="I73" s="5" t="s">
        <v>26</v>
      </c>
      <c r="J73" s="5">
        <v>1</v>
      </c>
    </row>
    <row r="74" spans="1:10" ht="14.25">
      <c r="A74" s="116" t="s">
        <v>101</v>
      </c>
      <c r="B74" s="116"/>
      <c r="C74" s="116"/>
      <c r="D74" s="116"/>
      <c r="E74" s="116"/>
      <c r="F74" s="12">
        <f>SUM(F65:F73)</f>
        <v>880.12</v>
      </c>
      <c r="G74" s="12">
        <f>SUM(G65:G73)</f>
        <v>400.79999999999995</v>
      </c>
      <c r="H74" s="12"/>
      <c r="I74" s="12"/>
      <c r="J74" s="47">
        <f>SUM(J65:J73)</f>
        <v>15.5</v>
      </c>
    </row>
    <row r="75" spans="1:10" ht="14.25">
      <c r="A75" s="128" t="s">
        <v>102</v>
      </c>
      <c r="B75" s="129"/>
      <c r="C75" s="129"/>
      <c r="D75" s="129"/>
      <c r="E75" s="129"/>
      <c r="F75" s="129"/>
      <c r="G75" s="129"/>
      <c r="H75" s="129"/>
      <c r="I75" s="129"/>
      <c r="J75" s="130"/>
    </row>
    <row r="76" spans="1:10" ht="26.25" customHeight="1">
      <c r="A76" s="5">
        <v>1</v>
      </c>
      <c r="B76" s="16" t="s">
        <v>304</v>
      </c>
      <c r="C76" s="5" t="s">
        <v>14</v>
      </c>
      <c r="D76" s="5" t="s">
        <v>107</v>
      </c>
      <c r="E76" s="5" t="s">
        <v>31</v>
      </c>
      <c r="F76" s="11">
        <v>186</v>
      </c>
      <c r="G76" s="11">
        <v>141</v>
      </c>
      <c r="H76" s="5" t="s">
        <v>397</v>
      </c>
      <c r="I76" s="5" t="s">
        <v>94</v>
      </c>
      <c r="J76" s="5">
        <v>1.5</v>
      </c>
    </row>
    <row r="77" spans="1:10" ht="25.5">
      <c r="A77" s="5">
        <v>2</v>
      </c>
      <c r="B77" s="16" t="s">
        <v>400</v>
      </c>
      <c r="C77" s="5" t="s">
        <v>14</v>
      </c>
      <c r="D77" s="5" t="s">
        <v>108</v>
      </c>
      <c r="E77" s="5" t="s">
        <v>30</v>
      </c>
      <c r="F77" s="11">
        <v>134</v>
      </c>
      <c r="G77" s="11">
        <v>81</v>
      </c>
      <c r="H77" s="5" t="s">
        <v>602</v>
      </c>
      <c r="I77" s="5" t="s">
        <v>63</v>
      </c>
      <c r="J77" s="5">
        <v>1.5</v>
      </c>
    </row>
    <row r="78" spans="1:10" ht="38.25">
      <c r="A78" s="5">
        <v>3</v>
      </c>
      <c r="B78" s="17" t="s">
        <v>111</v>
      </c>
      <c r="C78" s="5" t="s">
        <v>14</v>
      </c>
      <c r="D78" s="5" t="s">
        <v>109</v>
      </c>
      <c r="E78" s="5" t="s">
        <v>21</v>
      </c>
      <c r="F78" s="11">
        <v>86</v>
      </c>
      <c r="G78" s="11">
        <v>42</v>
      </c>
      <c r="H78" s="5" t="s">
        <v>720</v>
      </c>
      <c r="I78" s="5" t="s">
        <v>24</v>
      </c>
      <c r="J78" s="5">
        <v>1.25</v>
      </c>
    </row>
    <row r="79" spans="1:10" ht="31.5" customHeight="1">
      <c r="A79" s="5">
        <v>4</v>
      </c>
      <c r="B79" s="16" t="s">
        <v>111</v>
      </c>
      <c r="C79" s="5" t="s">
        <v>14</v>
      </c>
      <c r="D79" s="5" t="s">
        <v>104</v>
      </c>
      <c r="E79" s="5" t="s">
        <v>38</v>
      </c>
      <c r="F79" s="11">
        <v>96</v>
      </c>
      <c r="G79" s="11">
        <v>36</v>
      </c>
      <c r="H79" s="5" t="s">
        <v>305</v>
      </c>
      <c r="I79" s="5" t="s">
        <v>24</v>
      </c>
      <c r="J79" s="5">
        <v>1.5</v>
      </c>
    </row>
    <row r="80" spans="1:10" ht="31.5" customHeight="1">
      <c r="A80" s="5">
        <v>5</v>
      </c>
      <c r="B80" s="16" t="s">
        <v>139</v>
      </c>
      <c r="C80" s="5" t="s">
        <v>414</v>
      </c>
      <c r="D80" s="5" t="s">
        <v>140</v>
      </c>
      <c r="E80" s="5" t="s">
        <v>21</v>
      </c>
      <c r="F80" s="11">
        <v>39.68</v>
      </c>
      <c r="G80" s="11">
        <v>30.24</v>
      </c>
      <c r="H80" s="5" t="s">
        <v>106</v>
      </c>
      <c r="I80" s="5" t="s">
        <v>63</v>
      </c>
      <c r="J80" s="5">
        <v>3</v>
      </c>
    </row>
    <row r="81" spans="1:10" ht="30" customHeight="1">
      <c r="A81" s="5">
        <v>6</v>
      </c>
      <c r="B81" s="16" t="s">
        <v>141</v>
      </c>
      <c r="C81" s="5" t="s">
        <v>414</v>
      </c>
      <c r="D81" s="5" t="s">
        <v>142</v>
      </c>
      <c r="E81" s="5" t="s">
        <v>31</v>
      </c>
      <c r="F81" s="11">
        <v>34.8</v>
      </c>
      <c r="G81" s="11">
        <v>26.24</v>
      </c>
      <c r="H81" s="5" t="s">
        <v>523</v>
      </c>
      <c r="I81" s="5" t="s">
        <v>63</v>
      </c>
      <c r="J81" s="5">
        <v>1</v>
      </c>
    </row>
    <row r="82" spans="1:10" ht="27" customHeight="1">
      <c r="A82" s="5">
        <v>7</v>
      </c>
      <c r="B82" s="16" t="s">
        <v>234</v>
      </c>
      <c r="C82" s="5" t="s">
        <v>414</v>
      </c>
      <c r="D82" s="5" t="s">
        <v>235</v>
      </c>
      <c r="E82" s="5" t="s">
        <v>31</v>
      </c>
      <c r="F82" s="11">
        <v>40.51</v>
      </c>
      <c r="G82" s="11">
        <v>28.38</v>
      </c>
      <c r="H82" s="5" t="s">
        <v>236</v>
      </c>
      <c r="I82" s="5" t="s">
        <v>26</v>
      </c>
      <c r="J82" s="5">
        <v>2</v>
      </c>
    </row>
    <row r="83" spans="1:10" ht="29.25" customHeight="1">
      <c r="A83" s="5">
        <v>8</v>
      </c>
      <c r="B83" s="16" t="s">
        <v>353</v>
      </c>
      <c r="C83" s="5" t="s">
        <v>414</v>
      </c>
      <c r="D83" s="5" t="s">
        <v>734</v>
      </c>
      <c r="E83" s="5" t="s">
        <v>38</v>
      </c>
      <c r="F83" s="11">
        <v>29.3</v>
      </c>
      <c r="G83" s="11">
        <v>27</v>
      </c>
      <c r="H83" s="5" t="s">
        <v>354</v>
      </c>
      <c r="I83" s="5" t="s">
        <v>24</v>
      </c>
      <c r="J83" s="5">
        <v>1</v>
      </c>
    </row>
    <row r="84" spans="1:10" ht="29.25" customHeight="1">
      <c r="A84" s="5">
        <v>9</v>
      </c>
      <c r="B84" s="16" t="s">
        <v>449</v>
      </c>
      <c r="C84" s="5" t="s">
        <v>414</v>
      </c>
      <c r="D84" s="5" t="s">
        <v>450</v>
      </c>
      <c r="E84" s="5" t="s">
        <v>38</v>
      </c>
      <c r="F84" s="11">
        <v>88.5</v>
      </c>
      <c r="G84" s="11">
        <v>88.5</v>
      </c>
      <c r="H84" s="5" t="s">
        <v>236</v>
      </c>
      <c r="I84" s="5" t="s">
        <v>24</v>
      </c>
      <c r="J84" s="5">
        <v>1</v>
      </c>
    </row>
    <row r="85" spans="1:10" ht="29.25" customHeight="1">
      <c r="A85" s="5">
        <v>10</v>
      </c>
      <c r="B85" s="16" t="s">
        <v>103</v>
      </c>
      <c r="C85" s="5" t="s">
        <v>414</v>
      </c>
      <c r="D85" s="5" t="s">
        <v>186</v>
      </c>
      <c r="E85" s="5" t="s">
        <v>77</v>
      </c>
      <c r="F85" s="11">
        <v>62.24</v>
      </c>
      <c r="G85" s="11">
        <v>16.21</v>
      </c>
      <c r="H85" s="5" t="s">
        <v>105</v>
      </c>
      <c r="I85" s="5" t="s">
        <v>26</v>
      </c>
      <c r="J85" s="5">
        <v>2</v>
      </c>
    </row>
    <row r="86" spans="1:10" ht="26.25" customHeight="1">
      <c r="A86" s="5">
        <v>11</v>
      </c>
      <c r="B86" s="16" t="s">
        <v>593</v>
      </c>
      <c r="C86" s="5" t="s">
        <v>414</v>
      </c>
      <c r="D86" s="5" t="s">
        <v>594</v>
      </c>
      <c r="E86" s="5" t="s">
        <v>595</v>
      </c>
      <c r="F86" s="49">
        <v>83.4</v>
      </c>
      <c r="G86" s="49">
        <v>43</v>
      </c>
      <c r="H86" s="5" t="s">
        <v>596</v>
      </c>
      <c r="I86" s="5" t="s">
        <v>26</v>
      </c>
      <c r="J86" s="5">
        <v>1</v>
      </c>
    </row>
    <row r="87" spans="1:10" ht="14.25">
      <c r="A87" s="116" t="s">
        <v>110</v>
      </c>
      <c r="B87" s="116"/>
      <c r="C87" s="116"/>
      <c r="D87" s="116"/>
      <c r="E87" s="116"/>
      <c r="F87" s="12">
        <f>SUM(F76:F86)</f>
        <v>880.4299999999998</v>
      </c>
      <c r="G87" s="12">
        <f>SUM(G76:G86)</f>
        <v>559.57</v>
      </c>
      <c r="H87" s="12"/>
      <c r="I87" s="12"/>
      <c r="J87" s="47">
        <f>SUM(J76:J86)</f>
        <v>16.75</v>
      </c>
    </row>
    <row r="88" spans="1:10" ht="14.25">
      <c r="A88" s="128" t="s">
        <v>343</v>
      </c>
      <c r="B88" s="129"/>
      <c r="C88" s="129"/>
      <c r="D88" s="129"/>
      <c r="E88" s="129"/>
      <c r="F88" s="129"/>
      <c r="G88" s="129"/>
      <c r="H88" s="129"/>
      <c r="I88" s="129"/>
      <c r="J88" s="130"/>
    </row>
    <row r="89" spans="1:10" ht="27.75" customHeight="1">
      <c r="A89" s="5">
        <v>1</v>
      </c>
      <c r="B89" s="16" t="s">
        <v>74</v>
      </c>
      <c r="C89" s="5" t="s">
        <v>14</v>
      </c>
      <c r="D89" s="5" t="s">
        <v>524</v>
      </c>
      <c r="E89" s="5" t="s">
        <v>31</v>
      </c>
      <c r="F89" s="11">
        <v>176</v>
      </c>
      <c r="G89" s="11">
        <v>72</v>
      </c>
      <c r="H89" s="5" t="s">
        <v>525</v>
      </c>
      <c r="I89" s="5" t="s">
        <v>24</v>
      </c>
      <c r="J89" s="5">
        <v>1.5</v>
      </c>
    </row>
    <row r="90" spans="1:10" ht="28.5" customHeight="1">
      <c r="A90" s="8">
        <v>2</v>
      </c>
      <c r="B90" s="16" t="s">
        <v>111</v>
      </c>
      <c r="C90" s="8" t="s">
        <v>14</v>
      </c>
      <c r="D90" s="5" t="s">
        <v>112</v>
      </c>
      <c r="E90" s="5" t="s">
        <v>31</v>
      </c>
      <c r="F90" s="11">
        <v>216</v>
      </c>
      <c r="G90" s="11">
        <v>63.25</v>
      </c>
      <c r="H90" s="7" t="s">
        <v>721</v>
      </c>
      <c r="I90" s="5" t="s">
        <v>24</v>
      </c>
      <c r="J90" s="5">
        <v>0.75</v>
      </c>
    </row>
    <row r="91" spans="1:10" ht="27.75" customHeight="1">
      <c r="A91" s="5">
        <v>3</v>
      </c>
      <c r="B91" s="16" t="s">
        <v>111</v>
      </c>
      <c r="C91" s="5" t="s">
        <v>14</v>
      </c>
      <c r="D91" s="5" t="s">
        <v>114</v>
      </c>
      <c r="E91" s="5" t="s">
        <v>31</v>
      </c>
      <c r="F91" s="11">
        <v>26.55</v>
      </c>
      <c r="G91" s="11">
        <v>20</v>
      </c>
      <c r="H91" s="5" t="s">
        <v>398</v>
      </c>
      <c r="I91" s="5" t="s">
        <v>24</v>
      </c>
      <c r="J91" s="5">
        <v>0.75</v>
      </c>
    </row>
    <row r="92" spans="1:10" ht="29.25" customHeight="1">
      <c r="A92" s="5">
        <v>4</v>
      </c>
      <c r="B92" s="16" t="s">
        <v>467</v>
      </c>
      <c r="C92" s="5" t="s">
        <v>414</v>
      </c>
      <c r="D92" s="5" t="s">
        <v>113</v>
      </c>
      <c r="E92" s="5" t="s">
        <v>21</v>
      </c>
      <c r="F92" s="11">
        <v>38.99</v>
      </c>
      <c r="G92" s="11">
        <v>25.27</v>
      </c>
      <c r="H92" s="5" t="s">
        <v>144</v>
      </c>
      <c r="I92" s="5" t="s">
        <v>26</v>
      </c>
      <c r="J92" s="5">
        <v>1</v>
      </c>
    </row>
    <row r="93" spans="1:10" ht="24.75" customHeight="1">
      <c r="A93" s="5">
        <v>5</v>
      </c>
      <c r="B93" s="16" t="s">
        <v>684</v>
      </c>
      <c r="C93" s="5" t="s">
        <v>414</v>
      </c>
      <c r="D93" s="5" t="s">
        <v>685</v>
      </c>
      <c r="E93" s="20" t="s">
        <v>38</v>
      </c>
      <c r="F93" s="23">
        <v>140.2</v>
      </c>
      <c r="G93" s="23">
        <v>50</v>
      </c>
      <c r="H93" s="5" t="s">
        <v>526</v>
      </c>
      <c r="I93" s="5" t="s">
        <v>26</v>
      </c>
      <c r="J93" s="5">
        <v>1</v>
      </c>
    </row>
    <row r="94" spans="1:10" ht="27.75" customHeight="1">
      <c r="A94" s="5">
        <v>6</v>
      </c>
      <c r="B94" s="16" t="s">
        <v>111</v>
      </c>
      <c r="C94" s="5" t="s">
        <v>414</v>
      </c>
      <c r="D94" s="5" t="s">
        <v>143</v>
      </c>
      <c r="E94" s="8" t="s">
        <v>38</v>
      </c>
      <c r="F94" s="19">
        <v>48.75</v>
      </c>
      <c r="G94" s="19">
        <v>24.79</v>
      </c>
      <c r="H94" s="5" t="s">
        <v>352</v>
      </c>
      <c r="I94" s="8" t="s">
        <v>26</v>
      </c>
      <c r="J94" s="8">
        <v>1</v>
      </c>
    </row>
    <row r="95" spans="1:10" ht="27.75" customHeight="1">
      <c r="A95" s="5">
        <v>7</v>
      </c>
      <c r="B95" s="16" t="s">
        <v>141</v>
      </c>
      <c r="C95" s="5" t="s">
        <v>414</v>
      </c>
      <c r="D95" s="5" t="s">
        <v>527</v>
      </c>
      <c r="E95" s="5" t="s">
        <v>722</v>
      </c>
      <c r="F95" s="11">
        <v>35.87</v>
      </c>
      <c r="G95" s="11">
        <v>25</v>
      </c>
      <c r="H95" s="5" t="s">
        <v>597</v>
      </c>
      <c r="I95" s="5" t="s">
        <v>24</v>
      </c>
      <c r="J95" s="5">
        <v>1</v>
      </c>
    </row>
    <row r="96" spans="1:10" ht="29.25" customHeight="1">
      <c r="A96" s="5">
        <v>8</v>
      </c>
      <c r="B96" s="16" t="s">
        <v>35</v>
      </c>
      <c r="C96" s="5" t="s">
        <v>414</v>
      </c>
      <c r="D96" s="5" t="s">
        <v>457</v>
      </c>
      <c r="E96" s="5" t="s">
        <v>458</v>
      </c>
      <c r="F96" s="11">
        <v>25</v>
      </c>
      <c r="G96" s="11">
        <v>12</v>
      </c>
      <c r="H96" s="5" t="s">
        <v>54</v>
      </c>
      <c r="I96" s="5" t="s">
        <v>24</v>
      </c>
      <c r="J96" s="5">
        <v>1</v>
      </c>
    </row>
    <row r="97" spans="1:10" ht="14.25">
      <c r="A97" s="116" t="s">
        <v>115</v>
      </c>
      <c r="B97" s="116"/>
      <c r="C97" s="116"/>
      <c r="D97" s="116"/>
      <c r="E97" s="116"/>
      <c r="F97" s="47">
        <f>SUM(F89:F96)</f>
        <v>707.36</v>
      </c>
      <c r="G97" s="47">
        <f>SUM(G89:G96)</f>
        <v>292.31</v>
      </c>
      <c r="H97" s="47"/>
      <c r="I97" s="47"/>
      <c r="J97" s="47">
        <f>SUM(J89:J96)</f>
        <v>8</v>
      </c>
    </row>
    <row r="98" spans="1:10" ht="14.25">
      <c r="A98" s="128" t="s">
        <v>116</v>
      </c>
      <c r="B98" s="129"/>
      <c r="C98" s="129"/>
      <c r="D98" s="129"/>
      <c r="E98" s="129"/>
      <c r="F98" s="129"/>
      <c r="G98" s="129"/>
      <c r="H98" s="129"/>
      <c r="I98" s="129"/>
      <c r="J98" s="130"/>
    </row>
    <row r="99" spans="1:10" ht="29.25" customHeight="1">
      <c r="A99" s="5">
        <v>1</v>
      </c>
      <c r="B99" s="16" t="s">
        <v>74</v>
      </c>
      <c r="C99" s="5" t="s">
        <v>14</v>
      </c>
      <c r="D99" s="5" t="s">
        <v>117</v>
      </c>
      <c r="E99" s="5" t="s">
        <v>31</v>
      </c>
      <c r="F99" s="11">
        <v>52.3</v>
      </c>
      <c r="G99" s="11">
        <v>32.3</v>
      </c>
      <c r="H99" s="5" t="s">
        <v>308</v>
      </c>
      <c r="I99" s="5" t="s">
        <v>63</v>
      </c>
      <c r="J99" s="5">
        <v>1</v>
      </c>
    </row>
    <row r="100" spans="1:10" ht="29.25" customHeight="1">
      <c r="A100" s="5">
        <v>2</v>
      </c>
      <c r="B100" s="16" t="s">
        <v>111</v>
      </c>
      <c r="C100" s="5" t="s">
        <v>14</v>
      </c>
      <c r="D100" s="5" t="s">
        <v>118</v>
      </c>
      <c r="E100" s="5" t="s">
        <v>31</v>
      </c>
      <c r="F100" s="11">
        <v>60</v>
      </c>
      <c r="G100" s="11">
        <v>22.76</v>
      </c>
      <c r="H100" s="5" t="s">
        <v>309</v>
      </c>
      <c r="I100" s="5" t="s">
        <v>24</v>
      </c>
      <c r="J100" s="5">
        <v>0.75</v>
      </c>
    </row>
    <row r="101" spans="1:10" ht="30.75" customHeight="1">
      <c r="A101" s="5">
        <v>3</v>
      </c>
      <c r="B101" s="16" t="s">
        <v>111</v>
      </c>
      <c r="C101" s="5" t="s">
        <v>14</v>
      </c>
      <c r="D101" s="5" t="s">
        <v>307</v>
      </c>
      <c r="E101" s="5" t="s">
        <v>31</v>
      </c>
      <c r="F101" s="11">
        <v>73</v>
      </c>
      <c r="G101" s="11">
        <v>37.6</v>
      </c>
      <c r="H101" s="5" t="s">
        <v>689</v>
      </c>
      <c r="I101" s="5" t="s">
        <v>24</v>
      </c>
      <c r="J101" s="5">
        <v>1</v>
      </c>
    </row>
    <row r="102" spans="1:10" ht="29.25" customHeight="1">
      <c r="A102" s="5">
        <v>4</v>
      </c>
      <c r="B102" s="16" t="s">
        <v>16</v>
      </c>
      <c r="C102" s="5" t="s">
        <v>414</v>
      </c>
      <c r="D102" s="5" t="s">
        <v>125</v>
      </c>
      <c r="E102" s="5" t="s">
        <v>31</v>
      </c>
      <c r="F102" s="11">
        <v>40</v>
      </c>
      <c r="G102" s="11">
        <v>20</v>
      </c>
      <c r="H102" s="5" t="s">
        <v>119</v>
      </c>
      <c r="I102" s="5" t="s">
        <v>24</v>
      </c>
      <c r="J102" s="5">
        <v>1</v>
      </c>
    </row>
    <row r="103" spans="1:10" ht="14.25">
      <c r="A103" s="116" t="s">
        <v>269</v>
      </c>
      <c r="B103" s="116"/>
      <c r="C103" s="116"/>
      <c r="D103" s="116"/>
      <c r="E103" s="116"/>
      <c r="F103" s="12">
        <f>SUM(F99:F102)</f>
        <v>225.3</v>
      </c>
      <c r="G103" s="12">
        <f>SUM(G99:G102)</f>
        <v>112.66</v>
      </c>
      <c r="H103" s="12"/>
      <c r="I103" s="12"/>
      <c r="J103" s="47">
        <f>SUM(J99:J102)</f>
        <v>3.75</v>
      </c>
    </row>
    <row r="104" spans="1:10" ht="14.25">
      <c r="A104" s="128" t="s">
        <v>120</v>
      </c>
      <c r="B104" s="129"/>
      <c r="C104" s="129"/>
      <c r="D104" s="129"/>
      <c r="E104" s="129"/>
      <c r="F104" s="129"/>
      <c r="G104" s="129"/>
      <c r="H104" s="129"/>
      <c r="I104" s="129"/>
      <c r="J104" s="130"/>
    </row>
    <row r="105" spans="1:10" ht="30" customHeight="1">
      <c r="A105" s="5">
        <v>1</v>
      </c>
      <c r="B105" s="21" t="s">
        <v>310</v>
      </c>
      <c r="C105" s="5" t="s">
        <v>14</v>
      </c>
      <c r="D105" s="5" t="s">
        <v>700</v>
      </c>
      <c r="E105" s="5" t="s">
        <v>30</v>
      </c>
      <c r="F105" s="11">
        <v>82</v>
      </c>
      <c r="G105" s="11">
        <v>47</v>
      </c>
      <c r="H105" s="5" t="s">
        <v>723</v>
      </c>
      <c r="I105" s="5" t="s">
        <v>63</v>
      </c>
      <c r="J105" s="5">
        <v>4</v>
      </c>
    </row>
    <row r="106" spans="1:10" ht="29.25" customHeight="1">
      <c r="A106" s="5">
        <v>2</v>
      </c>
      <c r="B106" s="21" t="s">
        <v>311</v>
      </c>
      <c r="C106" s="5" t="s">
        <v>14</v>
      </c>
      <c r="D106" s="5" t="s">
        <v>123</v>
      </c>
      <c r="E106" s="5" t="s">
        <v>30</v>
      </c>
      <c r="F106" s="11">
        <v>113</v>
      </c>
      <c r="G106" s="11">
        <v>73.45</v>
      </c>
      <c r="H106" s="5" t="s">
        <v>317</v>
      </c>
      <c r="I106" s="5" t="s">
        <v>63</v>
      </c>
      <c r="J106" s="5">
        <v>2</v>
      </c>
    </row>
    <row r="107" spans="1:10" ht="30" customHeight="1">
      <c r="A107" s="5">
        <v>3</v>
      </c>
      <c r="B107" s="21" t="s">
        <v>312</v>
      </c>
      <c r="C107" s="5" t="s">
        <v>14</v>
      </c>
      <c r="D107" s="5" t="s">
        <v>124</v>
      </c>
      <c r="E107" s="5" t="s">
        <v>31</v>
      </c>
      <c r="F107" s="11">
        <v>147</v>
      </c>
      <c r="G107" s="11">
        <v>68.35</v>
      </c>
      <c r="H107" s="5" t="s">
        <v>459</v>
      </c>
      <c r="I107" s="5" t="s">
        <v>63</v>
      </c>
      <c r="J107" s="5">
        <v>2</v>
      </c>
    </row>
    <row r="108" spans="1:10" ht="30" customHeight="1">
      <c r="A108" s="5">
        <v>4</v>
      </c>
      <c r="B108" s="21" t="s">
        <v>313</v>
      </c>
      <c r="C108" s="5" t="s">
        <v>14</v>
      </c>
      <c r="D108" s="5" t="s">
        <v>126</v>
      </c>
      <c r="E108" s="5" t="s">
        <v>77</v>
      </c>
      <c r="F108" s="11">
        <v>162</v>
      </c>
      <c r="G108" s="11">
        <v>129.35</v>
      </c>
      <c r="H108" s="5" t="s">
        <v>724</v>
      </c>
      <c r="I108" s="5" t="s">
        <v>63</v>
      </c>
      <c r="J108" s="5">
        <v>3</v>
      </c>
    </row>
    <row r="109" spans="1:10" ht="29.25" customHeight="1">
      <c r="A109" s="5">
        <v>5</v>
      </c>
      <c r="B109" s="22" t="s">
        <v>447</v>
      </c>
      <c r="C109" s="5" t="s">
        <v>14</v>
      </c>
      <c r="D109" s="5" t="s">
        <v>448</v>
      </c>
      <c r="E109" s="5" t="s">
        <v>38</v>
      </c>
      <c r="F109" s="11">
        <v>60.84</v>
      </c>
      <c r="G109" s="11">
        <v>15.49</v>
      </c>
      <c r="H109" s="5" t="s">
        <v>690</v>
      </c>
      <c r="I109" s="5" t="s">
        <v>63</v>
      </c>
      <c r="J109" s="5">
        <v>2</v>
      </c>
    </row>
    <row r="110" spans="1:10" ht="30.75" customHeight="1">
      <c r="A110" s="5">
        <v>6</v>
      </c>
      <c r="B110" s="21" t="s">
        <v>314</v>
      </c>
      <c r="C110" s="5" t="s">
        <v>14</v>
      </c>
      <c r="D110" s="5" t="s">
        <v>127</v>
      </c>
      <c r="E110" s="5" t="s">
        <v>30</v>
      </c>
      <c r="F110" s="11">
        <v>267.6</v>
      </c>
      <c r="G110" s="11">
        <v>120</v>
      </c>
      <c r="H110" s="5" t="s">
        <v>386</v>
      </c>
      <c r="I110" s="5" t="s">
        <v>122</v>
      </c>
      <c r="J110" s="5">
        <v>4</v>
      </c>
    </row>
    <row r="111" spans="1:10" ht="30.75" customHeight="1">
      <c r="A111" s="5">
        <v>7</v>
      </c>
      <c r="B111" s="21" t="s">
        <v>315</v>
      </c>
      <c r="C111" s="5" t="s">
        <v>14</v>
      </c>
      <c r="D111" s="5" t="s">
        <v>128</v>
      </c>
      <c r="E111" s="5" t="s">
        <v>23</v>
      </c>
      <c r="F111" s="11">
        <v>166</v>
      </c>
      <c r="G111" s="11">
        <v>97.79</v>
      </c>
      <c r="H111" s="5" t="s">
        <v>725</v>
      </c>
      <c r="I111" s="5" t="s">
        <v>122</v>
      </c>
      <c r="J111" s="5">
        <v>5</v>
      </c>
    </row>
    <row r="112" spans="1:10" ht="29.25" customHeight="1">
      <c r="A112" s="5">
        <v>8</v>
      </c>
      <c r="B112" s="21" t="s">
        <v>111</v>
      </c>
      <c r="C112" s="5" t="s">
        <v>14</v>
      </c>
      <c r="D112" s="5" t="s">
        <v>145</v>
      </c>
      <c r="E112" s="5" t="s">
        <v>31</v>
      </c>
      <c r="F112" s="11">
        <v>95</v>
      </c>
      <c r="G112" s="11">
        <v>44.1</v>
      </c>
      <c r="H112" s="5" t="s">
        <v>726</v>
      </c>
      <c r="I112" s="5" t="s">
        <v>24</v>
      </c>
      <c r="J112" s="5">
        <v>1</v>
      </c>
    </row>
    <row r="113" spans="1:10" ht="30" customHeight="1">
      <c r="A113" s="5">
        <v>9</v>
      </c>
      <c r="B113" s="21" t="s">
        <v>316</v>
      </c>
      <c r="C113" s="5" t="s">
        <v>14</v>
      </c>
      <c r="D113" s="5" t="s">
        <v>146</v>
      </c>
      <c r="E113" s="5" t="s">
        <v>31</v>
      </c>
      <c r="F113" s="11">
        <v>231</v>
      </c>
      <c r="G113" s="11">
        <v>146.3</v>
      </c>
      <c r="H113" s="5" t="s">
        <v>460</v>
      </c>
      <c r="I113" s="5" t="s">
        <v>94</v>
      </c>
      <c r="J113" s="5">
        <v>2</v>
      </c>
    </row>
    <row r="114" spans="1:10" ht="30.75" customHeight="1">
      <c r="A114" s="5">
        <v>10</v>
      </c>
      <c r="B114" s="21" t="s">
        <v>461</v>
      </c>
      <c r="C114" s="5" t="s">
        <v>14</v>
      </c>
      <c r="D114" s="5" t="s">
        <v>355</v>
      </c>
      <c r="E114" s="5" t="s">
        <v>31</v>
      </c>
      <c r="F114" s="11">
        <v>287</v>
      </c>
      <c r="G114" s="11">
        <v>149</v>
      </c>
      <c r="H114" s="5" t="s">
        <v>356</v>
      </c>
      <c r="I114" s="5" t="s">
        <v>94</v>
      </c>
      <c r="J114" s="5">
        <v>2.5</v>
      </c>
    </row>
    <row r="115" spans="1:10" ht="31.5" customHeight="1">
      <c r="A115" s="5">
        <v>11</v>
      </c>
      <c r="B115" s="21" t="s">
        <v>121</v>
      </c>
      <c r="C115" s="5" t="s">
        <v>14</v>
      </c>
      <c r="D115" s="5" t="s">
        <v>357</v>
      </c>
      <c r="E115" s="5" t="s">
        <v>31</v>
      </c>
      <c r="F115" s="11">
        <v>272</v>
      </c>
      <c r="G115" s="11">
        <v>141</v>
      </c>
      <c r="H115" s="5" t="s">
        <v>318</v>
      </c>
      <c r="I115" s="5" t="s">
        <v>94</v>
      </c>
      <c r="J115" s="5">
        <v>2.25</v>
      </c>
    </row>
    <row r="116" spans="1:10" ht="32.25" customHeight="1">
      <c r="A116" s="5">
        <v>12</v>
      </c>
      <c r="B116" s="21" t="s">
        <v>462</v>
      </c>
      <c r="C116" s="5" t="s">
        <v>14</v>
      </c>
      <c r="D116" s="5" t="s">
        <v>358</v>
      </c>
      <c r="E116" s="5" t="s">
        <v>31</v>
      </c>
      <c r="F116" s="11">
        <v>70</v>
      </c>
      <c r="G116" s="11">
        <v>45.26</v>
      </c>
      <c r="H116" s="5" t="s">
        <v>359</v>
      </c>
      <c r="I116" s="5" t="s">
        <v>173</v>
      </c>
      <c r="J116" s="5">
        <v>1</v>
      </c>
    </row>
    <row r="117" spans="1:10" ht="31.5" customHeight="1">
      <c r="A117" s="5">
        <v>13</v>
      </c>
      <c r="B117" s="21" t="s">
        <v>463</v>
      </c>
      <c r="C117" s="5" t="s">
        <v>14</v>
      </c>
      <c r="D117" s="5" t="s">
        <v>387</v>
      </c>
      <c r="E117" s="5" t="s">
        <v>31</v>
      </c>
      <c r="F117" s="11">
        <v>8</v>
      </c>
      <c r="G117" s="11">
        <v>8</v>
      </c>
      <c r="H117" s="5" t="s">
        <v>528</v>
      </c>
      <c r="I117" s="5" t="s">
        <v>360</v>
      </c>
      <c r="J117" s="5">
        <v>1</v>
      </c>
    </row>
    <row r="118" spans="1:10" ht="25.5">
      <c r="A118" s="7">
        <v>14</v>
      </c>
      <c r="B118" s="17" t="s">
        <v>147</v>
      </c>
      <c r="C118" s="5" t="s">
        <v>152</v>
      </c>
      <c r="D118" s="5" t="s">
        <v>148</v>
      </c>
      <c r="E118" s="5" t="s">
        <v>149</v>
      </c>
      <c r="F118" s="11">
        <v>161.2</v>
      </c>
      <c r="G118" s="15">
        <v>57.73</v>
      </c>
      <c r="H118" s="5" t="s">
        <v>150</v>
      </c>
      <c r="I118" s="5" t="s">
        <v>26</v>
      </c>
      <c r="J118" s="5">
        <v>3</v>
      </c>
    </row>
    <row r="119" spans="1:10" ht="26.25" customHeight="1">
      <c r="A119" s="7">
        <v>15</v>
      </c>
      <c r="B119" s="21" t="s">
        <v>185</v>
      </c>
      <c r="C119" s="5" t="s">
        <v>414</v>
      </c>
      <c r="D119" s="5" t="s">
        <v>229</v>
      </c>
      <c r="E119" s="5" t="s">
        <v>38</v>
      </c>
      <c r="F119" s="23">
        <v>36</v>
      </c>
      <c r="G119" s="23">
        <v>20</v>
      </c>
      <c r="H119" s="5" t="s">
        <v>730</v>
      </c>
      <c r="I119" s="5" t="s">
        <v>26</v>
      </c>
      <c r="J119" s="5">
        <v>2</v>
      </c>
    </row>
    <row r="120" spans="1:10" ht="30" customHeight="1">
      <c r="A120" s="44">
        <v>16</v>
      </c>
      <c r="B120" s="63" t="s">
        <v>319</v>
      </c>
      <c r="C120" s="5" t="s">
        <v>414</v>
      </c>
      <c r="D120" s="8" t="s">
        <v>214</v>
      </c>
      <c r="E120" s="5" t="s">
        <v>31</v>
      </c>
      <c r="F120" s="11">
        <v>70</v>
      </c>
      <c r="G120" s="11">
        <v>61</v>
      </c>
      <c r="H120" s="5" t="s">
        <v>188</v>
      </c>
      <c r="I120" s="5" t="s">
        <v>94</v>
      </c>
      <c r="J120" s="5">
        <v>2.5</v>
      </c>
    </row>
    <row r="121" spans="1:10" ht="30" customHeight="1">
      <c r="A121" s="7">
        <v>17</v>
      </c>
      <c r="B121" s="63" t="s">
        <v>727</v>
      </c>
      <c r="C121" s="20" t="s">
        <v>615</v>
      </c>
      <c r="D121" s="59" t="s">
        <v>215</v>
      </c>
      <c r="E121" s="20" t="s">
        <v>23</v>
      </c>
      <c r="F121" s="23">
        <v>140</v>
      </c>
      <c r="G121" s="23">
        <v>100</v>
      </c>
      <c r="H121" s="20" t="s">
        <v>623</v>
      </c>
      <c r="I121" s="20" t="s">
        <v>63</v>
      </c>
      <c r="J121" s="20">
        <v>8</v>
      </c>
    </row>
    <row r="122" spans="1:10" ht="34.5" customHeight="1">
      <c r="A122" s="44">
        <v>18</v>
      </c>
      <c r="B122" s="20" t="s">
        <v>529</v>
      </c>
      <c r="C122" s="20" t="s">
        <v>414</v>
      </c>
      <c r="D122" s="59" t="s">
        <v>453</v>
      </c>
      <c r="E122" s="20" t="s">
        <v>172</v>
      </c>
      <c r="F122" s="23">
        <v>9</v>
      </c>
      <c r="G122" s="23">
        <v>9</v>
      </c>
      <c r="H122" s="20" t="s">
        <v>468</v>
      </c>
      <c r="I122" s="20" t="s">
        <v>63</v>
      </c>
      <c r="J122" s="20">
        <v>1</v>
      </c>
    </row>
    <row r="123" spans="1:10" ht="31.5" customHeight="1">
      <c r="A123" s="7">
        <v>19</v>
      </c>
      <c r="B123" s="17" t="s">
        <v>35</v>
      </c>
      <c r="C123" s="5" t="s">
        <v>445</v>
      </c>
      <c r="D123" s="5" t="s">
        <v>361</v>
      </c>
      <c r="E123" s="5" t="s">
        <v>21</v>
      </c>
      <c r="F123" s="49">
        <v>80</v>
      </c>
      <c r="G123" s="49">
        <v>47.8</v>
      </c>
      <c r="H123" s="5" t="s">
        <v>728</v>
      </c>
      <c r="I123" s="5" t="s">
        <v>24</v>
      </c>
      <c r="J123" s="5">
        <v>2</v>
      </c>
    </row>
    <row r="124" spans="1:10" ht="31.5" customHeight="1">
      <c r="A124" s="45">
        <v>20</v>
      </c>
      <c r="B124" s="21" t="s">
        <v>165</v>
      </c>
      <c r="C124" s="5" t="s">
        <v>414</v>
      </c>
      <c r="D124" s="5" t="s">
        <v>362</v>
      </c>
      <c r="E124" s="5" t="s">
        <v>136</v>
      </c>
      <c r="F124" s="49">
        <v>101</v>
      </c>
      <c r="G124" s="49">
        <v>101</v>
      </c>
      <c r="H124" s="5" t="s">
        <v>616</v>
      </c>
      <c r="I124" s="5" t="s">
        <v>617</v>
      </c>
      <c r="J124" s="5">
        <v>3</v>
      </c>
    </row>
    <row r="125" spans="1:10" ht="29.25" customHeight="1">
      <c r="A125" s="7">
        <v>21</v>
      </c>
      <c r="B125" s="16" t="s">
        <v>364</v>
      </c>
      <c r="C125" s="5" t="s">
        <v>363</v>
      </c>
      <c r="D125" s="5" t="s">
        <v>157</v>
      </c>
      <c r="E125" s="5" t="s">
        <v>21</v>
      </c>
      <c r="F125" s="11">
        <v>61.25</v>
      </c>
      <c r="G125" s="15">
        <v>42.15</v>
      </c>
      <c r="H125" s="5" t="s">
        <v>156</v>
      </c>
      <c r="I125" s="5" t="s">
        <v>63</v>
      </c>
      <c r="J125" s="5">
        <v>4</v>
      </c>
    </row>
    <row r="126" spans="1:10" ht="30" customHeight="1">
      <c r="A126" s="7">
        <v>22</v>
      </c>
      <c r="B126" s="21" t="s">
        <v>530</v>
      </c>
      <c r="C126" s="20" t="s">
        <v>531</v>
      </c>
      <c r="D126" s="20" t="s">
        <v>158</v>
      </c>
      <c r="E126" s="20" t="s">
        <v>23</v>
      </c>
      <c r="F126" s="23">
        <v>287.28</v>
      </c>
      <c r="G126" s="23">
        <v>287.28</v>
      </c>
      <c r="H126" s="20" t="s">
        <v>732</v>
      </c>
      <c r="I126" s="20" t="s">
        <v>26</v>
      </c>
      <c r="J126" s="20">
        <v>7</v>
      </c>
    </row>
    <row r="127" spans="1:10" ht="29.25" customHeight="1">
      <c r="A127" s="7">
        <v>23</v>
      </c>
      <c r="B127" s="16" t="s">
        <v>160</v>
      </c>
      <c r="C127" s="5" t="s">
        <v>162</v>
      </c>
      <c r="D127" s="5" t="s">
        <v>161</v>
      </c>
      <c r="E127" s="5" t="s">
        <v>21</v>
      </c>
      <c r="F127" s="11">
        <v>94</v>
      </c>
      <c r="G127" s="11">
        <v>50</v>
      </c>
      <c r="H127" s="5" t="s">
        <v>163</v>
      </c>
      <c r="I127" s="5" t="s">
        <v>63</v>
      </c>
      <c r="J127" s="5">
        <v>2.5</v>
      </c>
    </row>
    <row r="128" spans="1:10" ht="29.25" customHeight="1">
      <c r="A128" s="7">
        <v>24</v>
      </c>
      <c r="B128" s="17" t="s">
        <v>151</v>
      </c>
      <c r="C128" s="5" t="s">
        <v>152</v>
      </c>
      <c r="D128" s="5" t="s">
        <v>153</v>
      </c>
      <c r="E128" s="5" t="s">
        <v>155</v>
      </c>
      <c r="F128" s="11">
        <v>49.01</v>
      </c>
      <c r="G128" s="15">
        <v>35.25</v>
      </c>
      <c r="H128" s="5" t="s">
        <v>150</v>
      </c>
      <c r="I128" s="5" t="s">
        <v>26</v>
      </c>
      <c r="J128" s="5">
        <v>2</v>
      </c>
    </row>
    <row r="129" spans="1:10" ht="32.25" customHeight="1">
      <c r="A129" s="7">
        <v>25</v>
      </c>
      <c r="B129" s="21" t="s">
        <v>365</v>
      </c>
      <c r="C129" s="20" t="s">
        <v>414</v>
      </c>
      <c r="D129" s="20" t="s">
        <v>190</v>
      </c>
      <c r="E129" s="20" t="s">
        <v>172</v>
      </c>
      <c r="F129" s="23">
        <v>45</v>
      </c>
      <c r="G129" s="23">
        <v>45</v>
      </c>
      <c r="H129" s="20" t="s">
        <v>189</v>
      </c>
      <c r="I129" s="20" t="s">
        <v>26</v>
      </c>
      <c r="J129" s="20">
        <v>2</v>
      </c>
    </row>
    <row r="130" spans="1:10" ht="54" customHeight="1">
      <c r="A130" s="7">
        <v>26</v>
      </c>
      <c r="B130" s="21" t="s">
        <v>438</v>
      </c>
      <c r="C130" s="20" t="s">
        <v>439</v>
      </c>
      <c r="D130" s="20" t="s">
        <v>440</v>
      </c>
      <c r="E130" s="20" t="s">
        <v>31</v>
      </c>
      <c r="F130" s="23">
        <v>440.6</v>
      </c>
      <c r="G130" s="23">
        <v>51.9</v>
      </c>
      <c r="H130" s="20" t="s">
        <v>441</v>
      </c>
      <c r="I130" s="20" t="s">
        <v>173</v>
      </c>
      <c r="J130" s="20">
        <v>6</v>
      </c>
    </row>
    <row r="131" spans="1:10" ht="27.75" customHeight="1">
      <c r="A131" s="4">
        <v>27</v>
      </c>
      <c r="B131" s="16" t="s">
        <v>731</v>
      </c>
      <c r="C131" s="5" t="s">
        <v>414</v>
      </c>
      <c r="D131" s="5" t="s">
        <v>469</v>
      </c>
      <c r="E131" s="5" t="s">
        <v>21</v>
      </c>
      <c r="F131" s="23">
        <v>19.35</v>
      </c>
      <c r="G131" s="23">
        <v>19.35</v>
      </c>
      <c r="H131" s="5" t="s">
        <v>730</v>
      </c>
      <c r="I131" s="5" t="s">
        <v>26</v>
      </c>
      <c r="J131" s="5">
        <v>2</v>
      </c>
    </row>
    <row r="132" spans="1:10" ht="32.25" customHeight="1">
      <c r="A132" s="4">
        <v>28</v>
      </c>
      <c r="B132" s="16" t="s">
        <v>167</v>
      </c>
      <c r="C132" s="5" t="s">
        <v>414</v>
      </c>
      <c r="D132" s="5" t="s">
        <v>168</v>
      </c>
      <c r="E132" s="5" t="s">
        <v>154</v>
      </c>
      <c r="F132" s="11">
        <v>42</v>
      </c>
      <c r="G132" s="11">
        <v>30</v>
      </c>
      <c r="H132" s="5" t="s">
        <v>169</v>
      </c>
      <c r="I132" s="5" t="s">
        <v>63</v>
      </c>
      <c r="J132" s="5">
        <v>1</v>
      </c>
    </row>
    <row r="133" spans="1:10" ht="25.5" customHeight="1">
      <c r="A133" s="18">
        <v>29</v>
      </c>
      <c r="B133" s="16" t="s">
        <v>698</v>
      </c>
      <c r="C133" s="5" t="s">
        <v>414</v>
      </c>
      <c r="D133" s="8" t="s">
        <v>697</v>
      </c>
      <c r="E133" s="5" t="s">
        <v>31</v>
      </c>
      <c r="F133" s="11">
        <v>150</v>
      </c>
      <c r="G133" s="11">
        <v>75</v>
      </c>
      <c r="H133" s="5" t="s">
        <v>180</v>
      </c>
      <c r="I133" s="5" t="s">
        <v>94</v>
      </c>
      <c r="J133" s="5">
        <v>3</v>
      </c>
    </row>
    <row r="134" spans="1:10" ht="27" customHeight="1">
      <c r="A134" s="4">
        <v>30</v>
      </c>
      <c r="B134" s="16" t="s">
        <v>165</v>
      </c>
      <c r="C134" s="5" t="s">
        <v>414</v>
      </c>
      <c r="D134" s="5" t="s">
        <v>337</v>
      </c>
      <c r="E134" s="5" t="s">
        <v>21</v>
      </c>
      <c r="F134" s="11">
        <v>50</v>
      </c>
      <c r="G134" s="11">
        <v>50</v>
      </c>
      <c r="H134" s="5" t="s">
        <v>227</v>
      </c>
      <c r="I134" s="5" t="s">
        <v>368</v>
      </c>
      <c r="J134" s="5">
        <v>1</v>
      </c>
    </row>
    <row r="135" spans="1:10" ht="30" customHeight="1">
      <c r="A135" s="4">
        <v>31</v>
      </c>
      <c r="B135" s="16" t="s">
        <v>165</v>
      </c>
      <c r="C135" s="5" t="s">
        <v>414</v>
      </c>
      <c r="D135" s="5" t="s">
        <v>228</v>
      </c>
      <c r="E135" s="5" t="s">
        <v>25</v>
      </c>
      <c r="F135" s="11">
        <v>50</v>
      </c>
      <c r="G135" s="11">
        <v>19.5</v>
      </c>
      <c r="H135" s="5" t="s">
        <v>159</v>
      </c>
      <c r="I135" s="5" t="s">
        <v>368</v>
      </c>
      <c r="J135" s="5">
        <v>2</v>
      </c>
    </row>
    <row r="136" spans="1:10" ht="25.5" customHeight="1">
      <c r="A136" s="18">
        <v>32</v>
      </c>
      <c r="B136" s="16" t="s">
        <v>702</v>
      </c>
      <c r="C136" s="5" t="s">
        <v>414</v>
      </c>
      <c r="D136" s="5" t="s">
        <v>181</v>
      </c>
      <c r="E136" s="5" t="s">
        <v>31</v>
      </c>
      <c r="F136" s="11">
        <v>120</v>
      </c>
      <c r="G136" s="11">
        <v>64</v>
      </c>
      <c r="H136" s="5" t="s">
        <v>189</v>
      </c>
      <c r="I136" s="5" t="s">
        <v>94</v>
      </c>
      <c r="J136" s="5">
        <v>3</v>
      </c>
    </row>
    <row r="137" spans="1:10" ht="25.5" customHeight="1">
      <c r="A137" s="18">
        <v>33</v>
      </c>
      <c r="B137" s="16" t="s">
        <v>703</v>
      </c>
      <c r="C137" s="5" t="s">
        <v>414</v>
      </c>
      <c r="D137" s="5" t="s">
        <v>181</v>
      </c>
      <c r="E137" s="5" t="s">
        <v>23</v>
      </c>
      <c r="F137" s="11">
        <v>70</v>
      </c>
      <c r="G137" s="11">
        <v>55</v>
      </c>
      <c r="H137" s="5" t="s">
        <v>163</v>
      </c>
      <c r="I137" s="5" t="s">
        <v>63</v>
      </c>
      <c r="J137" s="5">
        <v>2</v>
      </c>
    </row>
    <row r="138" spans="1:10" ht="27" customHeight="1">
      <c r="A138" s="18">
        <v>34</v>
      </c>
      <c r="B138" s="21" t="s">
        <v>230</v>
      </c>
      <c r="C138" s="5" t="s">
        <v>414</v>
      </c>
      <c r="D138" s="5" t="s">
        <v>231</v>
      </c>
      <c r="E138" s="5" t="s">
        <v>38</v>
      </c>
      <c r="F138" s="23">
        <v>18</v>
      </c>
      <c r="G138" s="23">
        <v>11</v>
      </c>
      <c r="H138" s="5" t="s">
        <v>730</v>
      </c>
      <c r="I138" s="5" t="s">
        <v>63</v>
      </c>
      <c r="J138" s="5">
        <v>2</v>
      </c>
    </row>
    <row r="139" spans="1:10" ht="28.5" customHeight="1">
      <c r="A139" s="118">
        <v>35</v>
      </c>
      <c r="B139" s="135" t="s">
        <v>338</v>
      </c>
      <c r="C139" s="5" t="s">
        <v>415</v>
      </c>
      <c r="D139" s="126" t="s">
        <v>193</v>
      </c>
      <c r="E139" s="5" t="s">
        <v>136</v>
      </c>
      <c r="F139" s="11">
        <v>28</v>
      </c>
      <c r="G139" s="11">
        <v>9</v>
      </c>
      <c r="H139" s="5" t="s">
        <v>618</v>
      </c>
      <c r="I139" s="5" t="s">
        <v>63</v>
      </c>
      <c r="J139" s="5">
        <v>1</v>
      </c>
    </row>
    <row r="140" spans="1:10" ht="27" customHeight="1">
      <c r="A140" s="117"/>
      <c r="B140" s="136"/>
      <c r="C140" s="5" t="s">
        <v>668</v>
      </c>
      <c r="D140" s="127"/>
      <c r="E140" s="5" t="s">
        <v>194</v>
      </c>
      <c r="F140" s="11">
        <v>14</v>
      </c>
      <c r="G140" s="11">
        <v>14</v>
      </c>
      <c r="H140" s="5" t="s">
        <v>673</v>
      </c>
      <c r="I140" s="5" t="s">
        <v>94</v>
      </c>
      <c r="J140" s="5">
        <v>1</v>
      </c>
    </row>
    <row r="141" spans="1:10" ht="26.25" customHeight="1">
      <c r="A141" s="4">
        <v>36</v>
      </c>
      <c r="B141" s="16" t="s">
        <v>165</v>
      </c>
      <c r="C141" s="5" t="s">
        <v>414</v>
      </c>
      <c r="D141" s="5" t="s">
        <v>196</v>
      </c>
      <c r="E141" s="5" t="s">
        <v>31</v>
      </c>
      <c r="F141" s="11">
        <v>80</v>
      </c>
      <c r="G141" s="11">
        <v>26</v>
      </c>
      <c r="H141" s="5" t="s">
        <v>178</v>
      </c>
      <c r="I141" s="5" t="s">
        <v>368</v>
      </c>
      <c r="J141" s="5">
        <v>1</v>
      </c>
    </row>
    <row r="142" spans="1:10" ht="27" customHeight="1">
      <c r="A142" s="4">
        <v>37</v>
      </c>
      <c r="B142" s="16" t="s">
        <v>327</v>
      </c>
      <c r="C142" s="5" t="s">
        <v>414</v>
      </c>
      <c r="D142" s="5" t="s">
        <v>328</v>
      </c>
      <c r="E142" s="5" t="s">
        <v>31</v>
      </c>
      <c r="F142" s="11">
        <v>170.72</v>
      </c>
      <c r="G142" s="11">
        <v>39</v>
      </c>
      <c r="H142" s="5" t="s">
        <v>207</v>
      </c>
      <c r="I142" s="5" t="s">
        <v>94</v>
      </c>
      <c r="J142" s="5">
        <v>1</v>
      </c>
    </row>
    <row r="143" spans="1:10" ht="27" customHeight="1">
      <c r="A143" s="18">
        <v>38</v>
      </c>
      <c r="B143" s="21" t="s">
        <v>691</v>
      </c>
      <c r="C143" s="72" t="s">
        <v>414</v>
      </c>
      <c r="D143" s="20" t="s">
        <v>733</v>
      </c>
      <c r="E143" s="20" t="s">
        <v>31</v>
      </c>
      <c r="F143" s="23">
        <v>573</v>
      </c>
      <c r="G143" s="23">
        <v>573</v>
      </c>
      <c r="H143" s="20" t="s">
        <v>699</v>
      </c>
      <c r="I143" s="55" t="s">
        <v>692</v>
      </c>
      <c r="J143" s="20">
        <v>5</v>
      </c>
    </row>
    <row r="144" spans="1:10" ht="26.25" customHeight="1">
      <c r="A144" s="4">
        <v>39</v>
      </c>
      <c r="B144" s="16" t="s">
        <v>735</v>
      </c>
      <c r="C144" s="5" t="s">
        <v>414</v>
      </c>
      <c r="D144" s="5" t="s">
        <v>383</v>
      </c>
      <c r="E144" s="5" t="s">
        <v>25</v>
      </c>
      <c r="F144" s="11">
        <v>51</v>
      </c>
      <c r="G144" s="11">
        <v>25</v>
      </c>
      <c r="H144" s="5" t="s">
        <v>736</v>
      </c>
      <c r="I144" s="5" t="s">
        <v>63</v>
      </c>
      <c r="J144" s="5">
        <v>1</v>
      </c>
    </row>
    <row r="145" spans="1:10" ht="27" customHeight="1">
      <c r="A145" s="4">
        <v>40</v>
      </c>
      <c r="B145" s="16" t="s">
        <v>177</v>
      </c>
      <c r="C145" s="5" t="s">
        <v>414</v>
      </c>
      <c r="D145" s="5" t="s">
        <v>197</v>
      </c>
      <c r="E145" s="5" t="s">
        <v>31</v>
      </c>
      <c r="F145" s="11">
        <v>203.93</v>
      </c>
      <c r="G145" s="11">
        <v>76</v>
      </c>
      <c r="H145" s="5" t="s">
        <v>86</v>
      </c>
      <c r="I145" s="5" t="s">
        <v>94</v>
      </c>
      <c r="J145" s="5">
        <v>2</v>
      </c>
    </row>
    <row r="146" spans="1:10" ht="25.5" customHeight="1">
      <c r="A146" s="118">
        <v>41</v>
      </c>
      <c r="B146" s="135" t="s">
        <v>164</v>
      </c>
      <c r="C146" s="5" t="s">
        <v>416</v>
      </c>
      <c r="D146" s="120" t="s">
        <v>170</v>
      </c>
      <c r="E146" s="5" t="s">
        <v>25</v>
      </c>
      <c r="F146" s="11">
        <v>100</v>
      </c>
      <c r="G146" s="11">
        <v>90</v>
      </c>
      <c r="H146" s="5" t="s">
        <v>198</v>
      </c>
      <c r="I146" s="5" t="s">
        <v>94</v>
      </c>
      <c r="J146" s="5">
        <v>2</v>
      </c>
    </row>
    <row r="147" spans="1:10" ht="24.75" customHeight="1">
      <c r="A147" s="117"/>
      <c r="B147" s="136"/>
      <c r="C147" s="5" t="s">
        <v>417</v>
      </c>
      <c r="D147" s="121"/>
      <c r="E147" s="5" t="s">
        <v>25</v>
      </c>
      <c r="F147" s="11">
        <v>90</v>
      </c>
      <c r="G147" s="11">
        <v>50</v>
      </c>
      <c r="H147" s="5" t="s">
        <v>199</v>
      </c>
      <c r="I147" s="5" t="s">
        <v>94</v>
      </c>
      <c r="J147" s="5">
        <v>1</v>
      </c>
    </row>
    <row r="148" spans="1:10" ht="24.75" customHeight="1">
      <c r="A148" s="4">
        <v>41</v>
      </c>
      <c r="B148" s="16" t="s">
        <v>166</v>
      </c>
      <c r="C148" s="5" t="s">
        <v>414</v>
      </c>
      <c r="D148" s="5" t="s">
        <v>471</v>
      </c>
      <c r="E148" s="5" t="s">
        <v>25</v>
      </c>
      <c r="F148" s="11">
        <v>50</v>
      </c>
      <c r="G148" s="11">
        <v>48</v>
      </c>
      <c r="H148" s="5" t="s">
        <v>701</v>
      </c>
      <c r="I148" s="5" t="s">
        <v>94</v>
      </c>
      <c r="J148" s="5">
        <v>1</v>
      </c>
    </row>
    <row r="149" spans="1:10" ht="24.75" customHeight="1">
      <c r="A149" s="4">
        <v>42</v>
      </c>
      <c r="B149" s="16" t="s">
        <v>704</v>
      </c>
      <c r="C149" s="5" t="s">
        <v>414</v>
      </c>
      <c r="D149" s="5" t="s">
        <v>705</v>
      </c>
      <c r="E149" s="5" t="s">
        <v>25</v>
      </c>
      <c r="F149" s="11">
        <v>60</v>
      </c>
      <c r="G149" s="11">
        <v>30</v>
      </c>
      <c r="H149" s="5" t="s">
        <v>701</v>
      </c>
      <c r="I149" s="5" t="s">
        <v>94</v>
      </c>
      <c r="J149" s="5">
        <v>1</v>
      </c>
    </row>
    <row r="150" spans="1:10" ht="27.75" customHeight="1">
      <c r="A150" s="4">
        <v>43</v>
      </c>
      <c r="B150" s="21" t="s">
        <v>176</v>
      </c>
      <c r="C150" s="20" t="s">
        <v>414</v>
      </c>
      <c r="D150" s="20" t="s">
        <v>201</v>
      </c>
      <c r="E150" s="20" t="s">
        <v>174</v>
      </c>
      <c r="F150" s="23">
        <v>98</v>
      </c>
      <c r="G150" s="23">
        <v>44.8</v>
      </c>
      <c r="H150" s="20" t="s">
        <v>619</v>
      </c>
      <c r="I150" s="55" t="s">
        <v>536</v>
      </c>
      <c r="J150" s="20">
        <v>2</v>
      </c>
    </row>
    <row r="151" spans="1:10" ht="40.5" customHeight="1">
      <c r="A151" s="118">
        <v>44</v>
      </c>
      <c r="B151" s="110" t="s">
        <v>369</v>
      </c>
      <c r="C151" s="31" t="s">
        <v>737</v>
      </c>
      <c r="D151" s="134" t="s">
        <v>370</v>
      </c>
      <c r="E151" s="31" t="s">
        <v>31</v>
      </c>
      <c r="F151" s="82">
        <v>6</v>
      </c>
      <c r="G151" s="82">
        <v>6</v>
      </c>
      <c r="H151" s="31" t="s">
        <v>452</v>
      </c>
      <c r="I151" s="31" t="s">
        <v>536</v>
      </c>
      <c r="J151" s="31">
        <v>1</v>
      </c>
    </row>
    <row r="152" spans="1:10" ht="29.25" customHeight="1">
      <c r="A152" s="117"/>
      <c r="B152" s="110"/>
      <c r="C152" s="31" t="s">
        <v>780</v>
      </c>
      <c r="D152" s="134"/>
      <c r="E152" s="31" t="s">
        <v>172</v>
      </c>
      <c r="F152" s="32">
        <v>33.93</v>
      </c>
      <c r="G152" s="32">
        <v>19</v>
      </c>
      <c r="H152" s="31" t="s">
        <v>202</v>
      </c>
      <c r="I152" s="16" t="s">
        <v>94</v>
      </c>
      <c r="J152" s="5">
        <v>2</v>
      </c>
    </row>
    <row r="153" spans="1:11" ht="29.25" customHeight="1">
      <c r="A153" s="117"/>
      <c r="B153" s="110"/>
      <c r="C153" s="55" t="s">
        <v>670</v>
      </c>
      <c r="D153" s="134"/>
      <c r="E153" s="31" t="s">
        <v>172</v>
      </c>
      <c r="F153" s="32">
        <v>18</v>
      </c>
      <c r="G153" s="32">
        <v>18</v>
      </c>
      <c r="H153" s="20" t="s">
        <v>742</v>
      </c>
      <c r="I153" s="31" t="s">
        <v>536</v>
      </c>
      <c r="J153" s="31">
        <v>1</v>
      </c>
      <c r="K153" s="78">
        <f>SUM(F113,F114,F115,F116,F117,F120,F124,F130,F133,F134,F135,F136)</f>
        <v>1849.6</v>
      </c>
    </row>
    <row r="154" spans="1:11" ht="29.25" customHeight="1">
      <c r="A154" s="117"/>
      <c r="B154" s="110"/>
      <c r="C154" s="31" t="s">
        <v>420</v>
      </c>
      <c r="D154" s="134"/>
      <c r="E154" s="31" t="s">
        <v>738</v>
      </c>
      <c r="F154" s="32">
        <v>15</v>
      </c>
      <c r="G154" s="32">
        <v>15</v>
      </c>
      <c r="H154" s="31" t="s">
        <v>204</v>
      </c>
      <c r="I154" s="31" t="s">
        <v>537</v>
      </c>
      <c r="J154" s="31">
        <v>1</v>
      </c>
      <c r="K154" s="78">
        <f>SUM(F140,F141,F142,F143,F145,F146,F147,F148,F149,F150,F151,F152,F153,F154,F155,F156)</f>
        <v>1545.9600000000003</v>
      </c>
    </row>
    <row r="155" spans="1:11" ht="29.25" customHeight="1">
      <c r="A155" s="117"/>
      <c r="B155" s="110"/>
      <c r="C155" s="31" t="s">
        <v>422</v>
      </c>
      <c r="D155" s="134"/>
      <c r="E155" s="31" t="s">
        <v>535</v>
      </c>
      <c r="F155" s="32">
        <v>16.38</v>
      </c>
      <c r="G155" s="32">
        <v>10</v>
      </c>
      <c r="H155" s="31" t="s">
        <v>206</v>
      </c>
      <c r="I155" s="31" t="s">
        <v>537</v>
      </c>
      <c r="J155" s="31">
        <v>2</v>
      </c>
      <c r="K155" s="78">
        <f>SUM(F157,F158,F167,F168,F169,F170,F171,F172,F173,F174,F175,F176,F177,F178,F179,F180,F181,F182,F183)</f>
        <v>731.63</v>
      </c>
    </row>
    <row r="156" spans="1:11" ht="25.5" customHeight="1">
      <c r="A156" s="117"/>
      <c r="B156" s="110"/>
      <c r="C156" s="31" t="s">
        <v>532</v>
      </c>
      <c r="D156" s="134"/>
      <c r="E156" s="31" t="s">
        <v>172</v>
      </c>
      <c r="F156" s="32">
        <v>17</v>
      </c>
      <c r="G156" s="32">
        <v>10</v>
      </c>
      <c r="H156" s="31" t="s">
        <v>208</v>
      </c>
      <c r="I156" s="31" t="s">
        <v>538</v>
      </c>
      <c r="J156" s="31">
        <v>1</v>
      </c>
      <c r="K156" s="78">
        <f>SUM(F185,F186,F187,F188,F189,F190,F191,F192,F193,F194,F195,F198,F199,F200,F202,F203,F204,F205,F206,F207,F208,F209,F210)</f>
        <v>980.6899999999999</v>
      </c>
    </row>
    <row r="157" spans="1:11" ht="29.25" customHeight="1">
      <c r="A157" s="109">
        <v>45</v>
      </c>
      <c r="B157" s="110" t="s">
        <v>672</v>
      </c>
      <c r="C157" s="36" t="s">
        <v>418</v>
      </c>
      <c r="D157" s="113" t="s">
        <v>551</v>
      </c>
      <c r="E157" s="35" t="s">
        <v>172</v>
      </c>
      <c r="F157" s="56">
        <v>9</v>
      </c>
      <c r="G157" s="32">
        <v>6</v>
      </c>
      <c r="H157" s="31" t="s">
        <v>409</v>
      </c>
      <c r="I157" s="31" t="s">
        <v>536</v>
      </c>
      <c r="J157" s="31">
        <v>1</v>
      </c>
      <c r="K157" s="78">
        <f>SUM(F211,F212,F213,F214,F215,F216,F217,F218,F220,F221,F222,F223,F224,F225,F226,F227,F228,F229,F230,F231,F234,F240,F241,F242,F243)</f>
        <v>2858.12</v>
      </c>
    </row>
    <row r="158" spans="1:11" ht="29.25" customHeight="1">
      <c r="A158" s="109"/>
      <c r="B158" s="110"/>
      <c r="C158" s="36" t="s">
        <v>533</v>
      </c>
      <c r="D158" s="113"/>
      <c r="E158" s="35" t="s">
        <v>172</v>
      </c>
      <c r="F158" s="56">
        <v>17.99</v>
      </c>
      <c r="G158" s="32">
        <v>13</v>
      </c>
      <c r="H158" s="31" t="s">
        <v>209</v>
      </c>
      <c r="I158" s="31" t="s">
        <v>536</v>
      </c>
      <c r="J158" s="31">
        <v>1</v>
      </c>
      <c r="K158" s="78">
        <f>SUM(K153:K157)</f>
        <v>7966</v>
      </c>
    </row>
    <row r="159" spans="1:10" ht="29.25" customHeight="1">
      <c r="A159" s="109"/>
      <c r="B159" s="110"/>
      <c r="C159" s="36" t="s">
        <v>423</v>
      </c>
      <c r="D159" s="113"/>
      <c r="E159" s="35" t="s">
        <v>172</v>
      </c>
      <c r="F159" s="56">
        <v>32.37</v>
      </c>
      <c r="G159" s="32">
        <v>22</v>
      </c>
      <c r="H159" s="55" t="s">
        <v>748</v>
      </c>
      <c r="I159" s="31" t="s">
        <v>539</v>
      </c>
      <c r="J159" s="31">
        <v>1</v>
      </c>
    </row>
    <row r="160" spans="1:10" ht="30" customHeight="1">
      <c r="A160" s="109"/>
      <c r="B160" s="110"/>
      <c r="C160" s="36" t="s">
        <v>424</v>
      </c>
      <c r="D160" s="113"/>
      <c r="E160" s="35" t="s">
        <v>172</v>
      </c>
      <c r="F160" s="56">
        <v>16.09</v>
      </c>
      <c r="G160" s="32">
        <v>12</v>
      </c>
      <c r="H160" s="55" t="s">
        <v>743</v>
      </c>
      <c r="I160" s="31" t="s">
        <v>539</v>
      </c>
      <c r="J160" s="31">
        <v>1</v>
      </c>
    </row>
    <row r="161" spans="1:10" ht="29.25" customHeight="1">
      <c r="A161" s="109"/>
      <c r="B161" s="110"/>
      <c r="C161" s="36" t="s">
        <v>425</v>
      </c>
      <c r="D161" s="113"/>
      <c r="E161" s="35" t="s">
        <v>172</v>
      </c>
      <c r="F161" s="56">
        <v>15.98</v>
      </c>
      <c r="G161" s="32">
        <v>12</v>
      </c>
      <c r="H161" s="31" t="s">
        <v>331</v>
      </c>
      <c r="I161" s="31" t="s">
        <v>539</v>
      </c>
      <c r="J161" s="31">
        <v>1</v>
      </c>
    </row>
    <row r="162" spans="1:10" ht="26.25" customHeight="1">
      <c r="A162" s="109"/>
      <c r="B162" s="110"/>
      <c r="C162" s="36" t="s">
        <v>426</v>
      </c>
      <c r="D162" s="113"/>
      <c r="E162" s="35" t="s">
        <v>31</v>
      </c>
      <c r="F162" s="56">
        <v>31.85</v>
      </c>
      <c r="G162" s="32">
        <v>23</v>
      </c>
      <c r="H162" s="31" t="s">
        <v>324</v>
      </c>
      <c r="I162" s="31" t="s">
        <v>539</v>
      </c>
      <c r="J162" s="31">
        <v>2</v>
      </c>
    </row>
    <row r="163" spans="1:10" ht="27" customHeight="1">
      <c r="A163" s="109"/>
      <c r="B163" s="110"/>
      <c r="C163" s="36" t="s">
        <v>427</v>
      </c>
      <c r="D163" s="113"/>
      <c r="E163" s="35" t="s">
        <v>172</v>
      </c>
      <c r="F163" s="56">
        <v>16.42</v>
      </c>
      <c r="G163" s="32">
        <v>16.42</v>
      </c>
      <c r="H163" s="31" t="s">
        <v>325</v>
      </c>
      <c r="I163" s="31" t="s">
        <v>539</v>
      </c>
      <c r="J163" s="31">
        <v>1</v>
      </c>
    </row>
    <row r="164" spans="1:10" ht="53.25" customHeight="1">
      <c r="A164" s="109"/>
      <c r="B164" s="110"/>
      <c r="C164" s="36" t="s">
        <v>671</v>
      </c>
      <c r="D164" s="113"/>
      <c r="E164" s="35" t="s">
        <v>172</v>
      </c>
      <c r="F164" s="56">
        <v>16.04</v>
      </c>
      <c r="G164" s="32">
        <v>9</v>
      </c>
      <c r="H164" s="55" t="s">
        <v>744</v>
      </c>
      <c r="I164" s="31" t="s">
        <v>549</v>
      </c>
      <c r="J164" s="31">
        <v>1</v>
      </c>
    </row>
    <row r="165" spans="1:10" ht="27" customHeight="1">
      <c r="A165" s="109"/>
      <c r="B165" s="110"/>
      <c r="C165" s="36" t="s">
        <v>428</v>
      </c>
      <c r="D165" s="113"/>
      <c r="E165" s="35" t="s">
        <v>172</v>
      </c>
      <c r="F165" s="56">
        <v>15.6</v>
      </c>
      <c r="G165" s="32">
        <v>10</v>
      </c>
      <c r="H165" s="31" t="s">
        <v>326</v>
      </c>
      <c r="I165" s="31" t="s">
        <v>539</v>
      </c>
      <c r="J165" s="31">
        <v>1</v>
      </c>
    </row>
    <row r="166" spans="1:10" ht="27" customHeight="1">
      <c r="A166" s="109"/>
      <c r="B166" s="110"/>
      <c r="C166" s="36" t="s">
        <v>540</v>
      </c>
      <c r="D166" s="113"/>
      <c r="E166" s="38" t="s">
        <v>31</v>
      </c>
      <c r="F166" s="57">
        <v>15.82</v>
      </c>
      <c r="G166" s="34">
        <v>15.82</v>
      </c>
      <c r="H166" s="33" t="s">
        <v>547</v>
      </c>
      <c r="I166" s="33" t="s">
        <v>549</v>
      </c>
      <c r="J166" s="33">
        <v>2</v>
      </c>
    </row>
    <row r="167" spans="1:10" ht="27" customHeight="1">
      <c r="A167" s="109"/>
      <c r="B167" s="110"/>
      <c r="C167" s="36" t="s">
        <v>429</v>
      </c>
      <c r="D167" s="113"/>
      <c r="E167" s="35" t="s">
        <v>172</v>
      </c>
      <c r="F167" s="56">
        <v>18.92</v>
      </c>
      <c r="G167" s="34">
        <v>10</v>
      </c>
      <c r="H167" s="31" t="s">
        <v>443</v>
      </c>
      <c r="I167" s="31" t="s">
        <v>536</v>
      </c>
      <c r="J167" s="31">
        <v>1</v>
      </c>
    </row>
    <row r="168" spans="1:10" ht="27" customHeight="1">
      <c r="A168" s="109"/>
      <c r="B168" s="110"/>
      <c r="C168" s="79" t="s">
        <v>421</v>
      </c>
      <c r="D168" s="113"/>
      <c r="E168" s="35" t="s">
        <v>172</v>
      </c>
      <c r="F168" s="80">
        <v>18.92</v>
      </c>
      <c r="G168" s="81">
        <v>10</v>
      </c>
      <c r="H168" s="55" t="s">
        <v>739</v>
      </c>
      <c r="I168" s="31" t="s">
        <v>536</v>
      </c>
      <c r="J168" s="31">
        <v>1</v>
      </c>
    </row>
    <row r="169" spans="1:10" ht="27" customHeight="1">
      <c r="A169" s="109"/>
      <c r="B169" s="110"/>
      <c r="C169" s="36" t="s">
        <v>464</v>
      </c>
      <c r="D169" s="113"/>
      <c r="E169" s="35" t="s">
        <v>25</v>
      </c>
      <c r="F169" s="56">
        <v>16.7</v>
      </c>
      <c r="G169" s="32">
        <v>11</v>
      </c>
      <c r="H169" s="31" t="s">
        <v>211</v>
      </c>
      <c r="I169" s="31" t="s">
        <v>537</v>
      </c>
      <c r="J169" s="31">
        <v>1</v>
      </c>
    </row>
    <row r="170" spans="1:10" ht="27" customHeight="1">
      <c r="A170" s="109"/>
      <c r="B170" s="110"/>
      <c r="C170" s="36" t="s">
        <v>323</v>
      </c>
      <c r="D170" s="113"/>
      <c r="E170" s="35" t="s">
        <v>172</v>
      </c>
      <c r="F170" s="56">
        <v>16</v>
      </c>
      <c r="G170" s="32">
        <v>16</v>
      </c>
      <c r="H170" s="31" t="s">
        <v>388</v>
      </c>
      <c r="I170" s="31" t="s">
        <v>536</v>
      </c>
      <c r="J170" s="31">
        <v>1</v>
      </c>
    </row>
    <row r="171" spans="1:10" ht="27" customHeight="1">
      <c r="A171" s="109"/>
      <c r="B171" s="110"/>
      <c r="C171" s="36" t="s">
        <v>541</v>
      </c>
      <c r="D171" s="113"/>
      <c r="E171" s="35" t="s">
        <v>172</v>
      </c>
      <c r="F171" s="56">
        <v>19.4</v>
      </c>
      <c r="G171" s="32">
        <v>19.4</v>
      </c>
      <c r="H171" s="31" t="s">
        <v>548</v>
      </c>
      <c r="I171" s="31" t="s">
        <v>537</v>
      </c>
      <c r="J171" s="31">
        <v>1</v>
      </c>
    </row>
    <row r="172" spans="1:10" ht="27" customHeight="1">
      <c r="A172" s="109"/>
      <c r="B172" s="110"/>
      <c r="C172" s="31" t="s">
        <v>430</v>
      </c>
      <c r="D172" s="113"/>
      <c r="E172" s="31" t="s">
        <v>172</v>
      </c>
      <c r="F172" s="32">
        <v>9</v>
      </c>
      <c r="G172" s="32">
        <v>6</v>
      </c>
      <c r="H172" s="31" t="s">
        <v>413</v>
      </c>
      <c r="I172" s="31" t="s">
        <v>537</v>
      </c>
      <c r="J172" s="31">
        <v>1</v>
      </c>
    </row>
    <row r="173" spans="1:10" ht="27" customHeight="1">
      <c r="A173" s="109"/>
      <c r="B173" s="110"/>
      <c r="C173" s="31" t="s">
        <v>418</v>
      </c>
      <c r="D173" s="113"/>
      <c r="E173" s="31" t="s">
        <v>25</v>
      </c>
      <c r="F173" s="32">
        <v>18</v>
      </c>
      <c r="G173" s="32">
        <v>10</v>
      </c>
      <c r="H173" s="31" t="s">
        <v>322</v>
      </c>
      <c r="I173" s="31" t="s">
        <v>538</v>
      </c>
      <c r="J173" s="31">
        <v>1</v>
      </c>
    </row>
    <row r="174" spans="1:10" ht="27" customHeight="1">
      <c r="A174" s="109"/>
      <c r="B174" s="110"/>
      <c r="C174" s="31" t="s">
        <v>418</v>
      </c>
      <c r="D174" s="113"/>
      <c r="E174" s="31" t="s">
        <v>172</v>
      </c>
      <c r="F174" s="32">
        <v>36</v>
      </c>
      <c r="G174" s="32">
        <v>21</v>
      </c>
      <c r="H174" s="31" t="s">
        <v>412</v>
      </c>
      <c r="I174" s="31" t="s">
        <v>536</v>
      </c>
      <c r="J174" s="31">
        <v>1</v>
      </c>
    </row>
    <row r="175" spans="1:10" ht="27" customHeight="1">
      <c r="A175" s="109"/>
      <c r="B175" s="110"/>
      <c r="C175" s="31" t="s">
        <v>418</v>
      </c>
      <c r="D175" s="113"/>
      <c r="E175" s="31" t="s">
        <v>172</v>
      </c>
      <c r="F175" s="32">
        <v>9</v>
      </c>
      <c r="G175" s="32">
        <v>6</v>
      </c>
      <c r="H175" s="31" t="s">
        <v>410</v>
      </c>
      <c r="I175" s="31" t="s">
        <v>536</v>
      </c>
      <c r="J175" s="31">
        <v>1</v>
      </c>
    </row>
    <row r="176" spans="1:10" ht="27" customHeight="1">
      <c r="A176" s="109"/>
      <c r="B176" s="110"/>
      <c r="C176" s="31" t="s">
        <v>430</v>
      </c>
      <c r="D176" s="113"/>
      <c r="E176" s="31" t="s">
        <v>172</v>
      </c>
      <c r="F176" s="32">
        <v>9</v>
      </c>
      <c r="G176" s="32">
        <v>6</v>
      </c>
      <c r="H176" s="31" t="s">
        <v>534</v>
      </c>
      <c r="I176" s="31" t="s">
        <v>536</v>
      </c>
      <c r="J176" s="31">
        <v>1</v>
      </c>
    </row>
    <row r="177" spans="1:10" ht="27" customHeight="1">
      <c r="A177" s="109"/>
      <c r="B177" s="110"/>
      <c r="C177" s="31" t="s">
        <v>430</v>
      </c>
      <c r="D177" s="113"/>
      <c r="E177" s="31" t="s">
        <v>172</v>
      </c>
      <c r="F177" s="32">
        <v>9</v>
      </c>
      <c r="G177" s="32">
        <v>6</v>
      </c>
      <c r="H177" s="55" t="s">
        <v>740</v>
      </c>
      <c r="I177" s="31" t="s">
        <v>536</v>
      </c>
      <c r="J177" s="31">
        <v>1</v>
      </c>
    </row>
    <row r="178" spans="1:10" ht="27" customHeight="1">
      <c r="A178" s="109"/>
      <c r="B178" s="110"/>
      <c r="C178" s="31" t="s">
        <v>421</v>
      </c>
      <c r="D178" s="113"/>
      <c r="E178" s="31" t="s">
        <v>172</v>
      </c>
      <c r="F178" s="32">
        <v>36</v>
      </c>
      <c r="G178" s="32">
        <v>11</v>
      </c>
      <c r="H178" s="31" t="s">
        <v>330</v>
      </c>
      <c r="I178" s="31" t="s">
        <v>536</v>
      </c>
      <c r="J178" s="31">
        <v>1</v>
      </c>
    </row>
    <row r="179" spans="1:10" ht="27" customHeight="1">
      <c r="A179" s="109"/>
      <c r="B179" s="110"/>
      <c r="C179" s="31" t="s">
        <v>418</v>
      </c>
      <c r="D179" s="113"/>
      <c r="E179" s="31" t="s">
        <v>172</v>
      </c>
      <c r="F179" s="32">
        <v>9</v>
      </c>
      <c r="G179" s="32">
        <v>6</v>
      </c>
      <c r="H179" s="31" t="s">
        <v>411</v>
      </c>
      <c r="I179" s="31" t="s">
        <v>536</v>
      </c>
      <c r="J179" s="31">
        <v>1</v>
      </c>
    </row>
    <row r="180" spans="1:10" ht="27" customHeight="1">
      <c r="A180" s="109"/>
      <c r="B180" s="110"/>
      <c r="C180" s="31" t="s">
        <v>418</v>
      </c>
      <c r="D180" s="113"/>
      <c r="E180" s="31" t="s">
        <v>172</v>
      </c>
      <c r="F180" s="32">
        <v>9</v>
      </c>
      <c r="G180" s="32">
        <v>7</v>
      </c>
      <c r="H180" s="31" t="s">
        <v>408</v>
      </c>
      <c r="I180" s="31" t="s">
        <v>536</v>
      </c>
      <c r="J180" s="31">
        <v>1</v>
      </c>
    </row>
    <row r="181" spans="1:11" ht="27" customHeight="1">
      <c r="A181" s="109"/>
      <c r="B181" s="110"/>
      <c r="C181" s="36" t="s">
        <v>542</v>
      </c>
      <c r="D181" s="113"/>
      <c r="E181" s="35" t="s">
        <v>172</v>
      </c>
      <c r="F181" s="56">
        <v>10.7</v>
      </c>
      <c r="G181" s="32">
        <v>10.7</v>
      </c>
      <c r="H181" s="55" t="s">
        <v>741</v>
      </c>
      <c r="I181" s="31" t="s">
        <v>538</v>
      </c>
      <c r="J181" s="31">
        <v>1</v>
      </c>
      <c r="K181" s="78"/>
    </row>
    <row r="182" spans="1:10" ht="27" customHeight="1">
      <c r="A182" s="4">
        <v>46</v>
      </c>
      <c r="B182" s="16" t="s">
        <v>472</v>
      </c>
      <c r="C182" s="5" t="s">
        <v>431</v>
      </c>
      <c r="D182" s="5" t="s">
        <v>566</v>
      </c>
      <c r="E182" s="5" t="s">
        <v>31</v>
      </c>
      <c r="F182" s="11">
        <v>310</v>
      </c>
      <c r="G182" s="11">
        <v>300</v>
      </c>
      <c r="H182" s="5" t="s">
        <v>217</v>
      </c>
      <c r="I182" s="5" t="s">
        <v>94</v>
      </c>
      <c r="J182" s="5">
        <v>3</v>
      </c>
    </row>
    <row r="183" spans="1:10" ht="27" customHeight="1">
      <c r="A183" s="4">
        <v>47</v>
      </c>
      <c r="B183" s="16" t="s">
        <v>91</v>
      </c>
      <c r="C183" s="5" t="s">
        <v>432</v>
      </c>
      <c r="D183" s="5" t="s">
        <v>567</v>
      </c>
      <c r="E183" s="5" t="s">
        <v>38</v>
      </c>
      <c r="F183" s="11">
        <v>150</v>
      </c>
      <c r="G183" s="11">
        <v>100</v>
      </c>
      <c r="H183" s="5" t="s">
        <v>329</v>
      </c>
      <c r="I183" s="5" t="s">
        <v>94</v>
      </c>
      <c r="J183" s="5">
        <v>2</v>
      </c>
    </row>
    <row r="184" spans="1:10" ht="27" customHeight="1">
      <c r="A184" s="109">
        <v>48</v>
      </c>
      <c r="B184" s="110" t="s">
        <v>672</v>
      </c>
      <c r="C184" s="36" t="s">
        <v>545</v>
      </c>
      <c r="D184" s="113" t="s">
        <v>451</v>
      </c>
      <c r="E184" s="35" t="s">
        <v>172</v>
      </c>
      <c r="F184" s="56">
        <v>34.1</v>
      </c>
      <c r="G184" s="32">
        <v>34.1</v>
      </c>
      <c r="H184" s="31" t="s">
        <v>558</v>
      </c>
      <c r="I184" s="31" t="s">
        <v>550</v>
      </c>
      <c r="J184" s="31">
        <v>2</v>
      </c>
    </row>
    <row r="185" spans="1:10" ht="27" customHeight="1">
      <c r="A185" s="109"/>
      <c r="B185" s="110"/>
      <c r="C185" s="36" t="s">
        <v>544</v>
      </c>
      <c r="D185" s="113"/>
      <c r="E185" s="35" t="s">
        <v>25</v>
      </c>
      <c r="F185" s="56">
        <v>34.7</v>
      </c>
      <c r="G185" s="32">
        <v>14</v>
      </c>
      <c r="H185" s="31" t="s">
        <v>207</v>
      </c>
      <c r="I185" s="31" t="s">
        <v>536</v>
      </c>
      <c r="J185" s="31">
        <v>1</v>
      </c>
    </row>
    <row r="186" spans="1:10" ht="27" customHeight="1">
      <c r="A186" s="109"/>
      <c r="B186" s="110"/>
      <c r="C186" s="36" t="s">
        <v>543</v>
      </c>
      <c r="D186" s="113"/>
      <c r="E186" s="35" t="s">
        <v>31</v>
      </c>
      <c r="F186" s="56">
        <v>35</v>
      </c>
      <c r="G186" s="32">
        <v>26</v>
      </c>
      <c r="H186" s="31" t="s">
        <v>473</v>
      </c>
      <c r="I186" s="31" t="s">
        <v>564</v>
      </c>
      <c r="J186" s="31">
        <v>2</v>
      </c>
    </row>
    <row r="187" spans="1:10" ht="27" customHeight="1">
      <c r="A187" s="109"/>
      <c r="B187" s="110"/>
      <c r="C187" s="36" t="s">
        <v>333</v>
      </c>
      <c r="D187" s="113"/>
      <c r="E187" s="35" t="s">
        <v>31</v>
      </c>
      <c r="F187" s="56">
        <v>32</v>
      </c>
      <c r="G187" s="32">
        <v>32</v>
      </c>
      <c r="H187" s="31" t="s">
        <v>452</v>
      </c>
      <c r="I187" s="31" t="s">
        <v>564</v>
      </c>
      <c r="J187" s="31">
        <v>3</v>
      </c>
    </row>
    <row r="188" spans="1:10" ht="30" customHeight="1">
      <c r="A188" s="109"/>
      <c r="B188" s="110"/>
      <c r="C188" s="36" t="s">
        <v>546</v>
      </c>
      <c r="D188" s="113"/>
      <c r="E188" s="35" t="s">
        <v>172</v>
      </c>
      <c r="F188" s="56">
        <v>19.8</v>
      </c>
      <c r="G188" s="32">
        <v>13</v>
      </c>
      <c r="H188" s="31" t="s">
        <v>559</v>
      </c>
      <c r="I188" s="31" t="s">
        <v>536</v>
      </c>
      <c r="J188" s="31">
        <v>1</v>
      </c>
    </row>
    <row r="189" spans="1:10" ht="27" customHeight="1">
      <c r="A189" s="109"/>
      <c r="B189" s="110"/>
      <c r="C189" s="36" t="s">
        <v>552</v>
      </c>
      <c r="D189" s="113"/>
      <c r="E189" s="35" t="s">
        <v>172</v>
      </c>
      <c r="F189" s="56">
        <v>35.2</v>
      </c>
      <c r="G189" s="32">
        <v>23.9</v>
      </c>
      <c r="H189" s="31" t="s">
        <v>205</v>
      </c>
      <c r="I189" s="31" t="s">
        <v>536</v>
      </c>
      <c r="J189" s="31">
        <v>2</v>
      </c>
    </row>
    <row r="190" spans="1:10" ht="27" customHeight="1">
      <c r="A190" s="109"/>
      <c r="B190" s="110"/>
      <c r="C190" s="36" t="s">
        <v>432</v>
      </c>
      <c r="D190" s="113"/>
      <c r="E190" s="35" t="s">
        <v>31</v>
      </c>
      <c r="F190" s="56">
        <v>43</v>
      </c>
      <c r="G190" s="32">
        <v>36</v>
      </c>
      <c r="H190" s="31" t="s">
        <v>329</v>
      </c>
      <c r="I190" s="31" t="s">
        <v>565</v>
      </c>
      <c r="J190" s="31">
        <v>1</v>
      </c>
    </row>
    <row r="191" spans="1:10" ht="27" customHeight="1">
      <c r="A191" s="109"/>
      <c r="B191" s="110"/>
      <c r="C191" s="36" t="s">
        <v>553</v>
      </c>
      <c r="D191" s="113"/>
      <c r="E191" s="35" t="s">
        <v>172</v>
      </c>
      <c r="F191" s="56">
        <v>22.8</v>
      </c>
      <c r="G191" s="32">
        <v>20.8</v>
      </c>
      <c r="H191" s="31" t="s">
        <v>474</v>
      </c>
      <c r="I191" s="31" t="s">
        <v>536</v>
      </c>
      <c r="J191" s="31">
        <v>1</v>
      </c>
    </row>
    <row r="192" spans="1:10" ht="27" customHeight="1">
      <c r="A192" s="109"/>
      <c r="B192" s="110"/>
      <c r="C192" s="40" t="s">
        <v>557</v>
      </c>
      <c r="D192" s="113"/>
      <c r="E192" s="35" t="s">
        <v>25</v>
      </c>
      <c r="F192" s="56">
        <v>24.4</v>
      </c>
      <c r="G192" s="34">
        <v>18.4</v>
      </c>
      <c r="H192" s="31" t="s">
        <v>563</v>
      </c>
      <c r="I192" s="31" t="s">
        <v>536</v>
      </c>
      <c r="J192" s="31">
        <v>1</v>
      </c>
    </row>
    <row r="193" spans="1:10" ht="27" customHeight="1">
      <c r="A193" s="109"/>
      <c r="B193" s="110"/>
      <c r="C193" s="36" t="s">
        <v>554</v>
      </c>
      <c r="D193" s="113"/>
      <c r="E193" s="35" t="s">
        <v>31</v>
      </c>
      <c r="F193" s="56">
        <v>45.4</v>
      </c>
      <c r="G193" s="32">
        <v>45.4</v>
      </c>
      <c r="H193" s="31" t="s">
        <v>560</v>
      </c>
      <c r="I193" s="31" t="s">
        <v>536</v>
      </c>
      <c r="J193" s="31">
        <v>1</v>
      </c>
    </row>
    <row r="194" spans="1:10" ht="27" customHeight="1">
      <c r="A194" s="109"/>
      <c r="B194" s="110"/>
      <c r="C194" s="36" t="s">
        <v>555</v>
      </c>
      <c r="D194" s="113"/>
      <c r="E194" s="35" t="s">
        <v>25</v>
      </c>
      <c r="F194" s="56">
        <v>17</v>
      </c>
      <c r="G194" s="32">
        <v>11.4</v>
      </c>
      <c r="H194" s="31" t="s">
        <v>561</v>
      </c>
      <c r="I194" s="31" t="s">
        <v>536</v>
      </c>
      <c r="J194" s="31">
        <v>1</v>
      </c>
    </row>
    <row r="195" spans="1:10" ht="41.25" customHeight="1">
      <c r="A195" s="109"/>
      <c r="B195" s="110"/>
      <c r="C195" s="36" t="s">
        <v>556</v>
      </c>
      <c r="D195" s="113"/>
      <c r="E195" s="35" t="s">
        <v>31</v>
      </c>
      <c r="F195" s="56">
        <v>24.4</v>
      </c>
      <c r="G195" s="32">
        <v>18.4</v>
      </c>
      <c r="H195" s="31" t="s">
        <v>562</v>
      </c>
      <c r="I195" s="31" t="s">
        <v>536</v>
      </c>
      <c r="J195" s="31">
        <v>1</v>
      </c>
    </row>
    <row r="196" spans="1:10" ht="51.75" customHeight="1">
      <c r="A196" s="117">
        <v>49</v>
      </c>
      <c r="B196" s="110" t="s">
        <v>672</v>
      </c>
      <c r="C196" s="35" t="s">
        <v>813</v>
      </c>
      <c r="D196" s="111" t="s">
        <v>332</v>
      </c>
      <c r="E196" s="31" t="s">
        <v>191</v>
      </c>
      <c r="F196" s="32">
        <v>65.4</v>
      </c>
      <c r="G196" s="32">
        <v>60</v>
      </c>
      <c r="H196" s="31" t="s">
        <v>339</v>
      </c>
      <c r="I196" s="31" t="s">
        <v>574</v>
      </c>
      <c r="J196" s="31">
        <v>2</v>
      </c>
    </row>
    <row r="197" spans="1:10" ht="39" customHeight="1">
      <c r="A197" s="117"/>
      <c r="B197" s="110"/>
      <c r="C197" s="35" t="s">
        <v>475</v>
      </c>
      <c r="D197" s="112"/>
      <c r="E197" s="31" t="s">
        <v>285</v>
      </c>
      <c r="F197" s="32">
        <v>88.9</v>
      </c>
      <c r="G197" s="32">
        <v>62.2</v>
      </c>
      <c r="H197" s="31" t="s">
        <v>476</v>
      </c>
      <c r="I197" s="31" t="s">
        <v>63</v>
      </c>
      <c r="J197" s="31">
        <v>5</v>
      </c>
    </row>
    <row r="198" spans="1:10" ht="27" customHeight="1">
      <c r="A198" s="117"/>
      <c r="B198" s="110"/>
      <c r="C198" s="35" t="s">
        <v>568</v>
      </c>
      <c r="D198" s="112"/>
      <c r="E198" s="31" t="s">
        <v>31</v>
      </c>
      <c r="F198" s="32">
        <v>25.4</v>
      </c>
      <c r="G198" s="32">
        <v>25.4</v>
      </c>
      <c r="H198" s="31" t="s">
        <v>571</v>
      </c>
      <c r="I198" s="31" t="s">
        <v>537</v>
      </c>
      <c r="J198" s="31">
        <v>2</v>
      </c>
    </row>
    <row r="199" spans="1:10" ht="27" customHeight="1">
      <c r="A199" s="117"/>
      <c r="B199" s="110"/>
      <c r="C199" s="35" t="s">
        <v>569</v>
      </c>
      <c r="D199" s="112"/>
      <c r="E199" s="31" t="s">
        <v>31</v>
      </c>
      <c r="F199" s="32">
        <v>35.1</v>
      </c>
      <c r="G199" s="32">
        <v>35.1</v>
      </c>
      <c r="H199" s="31" t="s">
        <v>180</v>
      </c>
      <c r="I199" s="31" t="s">
        <v>536</v>
      </c>
      <c r="J199" s="31">
        <v>1</v>
      </c>
    </row>
    <row r="200" spans="1:10" ht="27" customHeight="1">
      <c r="A200" s="117"/>
      <c r="B200" s="110"/>
      <c r="C200" s="35" t="s">
        <v>570</v>
      </c>
      <c r="D200" s="112"/>
      <c r="E200" s="31" t="s">
        <v>31</v>
      </c>
      <c r="F200" s="32">
        <v>52.1</v>
      </c>
      <c r="G200" s="32">
        <v>52.1</v>
      </c>
      <c r="H200" s="31" t="s">
        <v>571</v>
      </c>
      <c r="I200" s="31" t="s">
        <v>536</v>
      </c>
      <c r="J200" s="31">
        <v>2</v>
      </c>
    </row>
    <row r="201" spans="1:10" ht="25.5" customHeight="1">
      <c r="A201" s="117"/>
      <c r="B201" s="110"/>
      <c r="C201" s="35" t="s">
        <v>809</v>
      </c>
      <c r="D201" s="112"/>
      <c r="E201" s="31" t="s">
        <v>285</v>
      </c>
      <c r="F201" s="32">
        <v>629.17</v>
      </c>
      <c r="G201" s="32">
        <v>369</v>
      </c>
      <c r="H201" s="31" t="s">
        <v>807</v>
      </c>
      <c r="I201" s="31" t="s">
        <v>26</v>
      </c>
      <c r="J201" s="31">
        <v>15</v>
      </c>
    </row>
    <row r="202" spans="1:10" ht="30" customHeight="1">
      <c r="A202" s="117"/>
      <c r="B202" s="110"/>
      <c r="C202" s="35" t="s">
        <v>433</v>
      </c>
      <c r="D202" s="112"/>
      <c r="E202" s="31" t="s">
        <v>136</v>
      </c>
      <c r="F202" s="32">
        <v>64.98</v>
      </c>
      <c r="G202" s="32">
        <v>64.98</v>
      </c>
      <c r="H202" s="31" t="s">
        <v>620</v>
      </c>
      <c r="I202" s="41" t="s">
        <v>565</v>
      </c>
      <c r="J202" s="31">
        <v>2</v>
      </c>
    </row>
    <row r="203" spans="1:10" ht="27" customHeight="1">
      <c r="A203" s="117"/>
      <c r="B203" s="110"/>
      <c r="C203" s="35" t="s">
        <v>435</v>
      </c>
      <c r="D203" s="112"/>
      <c r="E203" s="31" t="s">
        <v>136</v>
      </c>
      <c r="F203" s="32">
        <v>24.86</v>
      </c>
      <c r="G203" s="32">
        <v>24.86</v>
      </c>
      <c r="H203" s="31" t="s">
        <v>195</v>
      </c>
      <c r="I203" s="41" t="s">
        <v>565</v>
      </c>
      <c r="J203" s="31">
        <v>2</v>
      </c>
    </row>
    <row r="204" spans="1:10" ht="27" customHeight="1">
      <c r="A204" s="117"/>
      <c r="B204" s="110"/>
      <c r="C204" s="35" t="s">
        <v>371</v>
      </c>
      <c r="D204" s="112"/>
      <c r="E204" s="31" t="s">
        <v>372</v>
      </c>
      <c r="F204" s="32">
        <v>66.86</v>
      </c>
      <c r="G204" s="32">
        <v>40</v>
      </c>
      <c r="H204" s="31" t="s">
        <v>572</v>
      </c>
      <c r="I204" s="31" t="s">
        <v>173</v>
      </c>
      <c r="J204" s="31">
        <v>4</v>
      </c>
    </row>
    <row r="205" spans="1:10" ht="27" customHeight="1">
      <c r="A205" s="117"/>
      <c r="B205" s="110"/>
      <c r="C205" s="35" t="s">
        <v>334</v>
      </c>
      <c r="D205" s="112"/>
      <c r="E205" s="31" t="s">
        <v>21</v>
      </c>
      <c r="F205" s="32">
        <v>73</v>
      </c>
      <c r="G205" s="32">
        <v>60</v>
      </c>
      <c r="H205" s="31" t="s">
        <v>342</v>
      </c>
      <c r="I205" s="31" t="s">
        <v>94</v>
      </c>
      <c r="J205" s="41">
        <v>6</v>
      </c>
    </row>
    <row r="206" spans="1:10" ht="27" customHeight="1">
      <c r="A206" s="117"/>
      <c r="B206" s="110"/>
      <c r="C206" s="35" t="s">
        <v>336</v>
      </c>
      <c r="D206" s="112"/>
      <c r="E206" s="31" t="s">
        <v>21</v>
      </c>
      <c r="F206" s="32">
        <v>100.3</v>
      </c>
      <c r="G206" s="32">
        <v>70</v>
      </c>
      <c r="H206" s="31" t="s">
        <v>341</v>
      </c>
      <c r="I206" s="31" t="s">
        <v>94</v>
      </c>
      <c r="J206" s="41">
        <v>5</v>
      </c>
    </row>
    <row r="207" spans="1:10" ht="38.25" customHeight="1">
      <c r="A207" s="117"/>
      <c r="B207" s="110"/>
      <c r="C207" s="35" t="s">
        <v>335</v>
      </c>
      <c r="D207" s="112"/>
      <c r="E207" s="31" t="s">
        <v>38</v>
      </c>
      <c r="F207" s="32">
        <v>134</v>
      </c>
      <c r="G207" s="32">
        <v>112</v>
      </c>
      <c r="H207" s="31" t="s">
        <v>183</v>
      </c>
      <c r="I207" s="31" t="s">
        <v>94</v>
      </c>
      <c r="J207" s="31">
        <v>5</v>
      </c>
    </row>
    <row r="208" spans="1:10" ht="39.75" customHeight="1">
      <c r="A208" s="117"/>
      <c r="B208" s="110"/>
      <c r="C208" s="35" t="s">
        <v>419</v>
      </c>
      <c r="D208" s="112"/>
      <c r="E208" s="31" t="s">
        <v>136</v>
      </c>
      <c r="F208" s="32">
        <v>22.49</v>
      </c>
      <c r="G208" s="32">
        <v>19.73</v>
      </c>
      <c r="H208" s="31" t="s">
        <v>573</v>
      </c>
      <c r="I208" s="31" t="s">
        <v>538</v>
      </c>
      <c r="J208" s="31">
        <v>1</v>
      </c>
    </row>
    <row r="209" spans="1:10" ht="27" customHeight="1">
      <c r="A209" s="109">
        <v>50</v>
      </c>
      <c r="B209" s="110" t="s">
        <v>672</v>
      </c>
      <c r="C209" s="36" t="s">
        <v>575</v>
      </c>
      <c r="D209" s="113" t="s">
        <v>584</v>
      </c>
      <c r="E209" s="31" t="s">
        <v>31</v>
      </c>
      <c r="F209" s="32">
        <v>31.9</v>
      </c>
      <c r="G209" s="32">
        <v>29.36</v>
      </c>
      <c r="H209" s="31" t="s">
        <v>585</v>
      </c>
      <c r="I209" s="31" t="s">
        <v>538</v>
      </c>
      <c r="J209" s="31">
        <v>1</v>
      </c>
    </row>
    <row r="210" spans="1:10" ht="27" customHeight="1">
      <c r="A210" s="109"/>
      <c r="B210" s="110"/>
      <c r="C210" s="36" t="s">
        <v>576</v>
      </c>
      <c r="D210" s="113"/>
      <c r="E210" s="31" t="s">
        <v>31</v>
      </c>
      <c r="F210" s="32">
        <v>16</v>
      </c>
      <c r="G210" s="32">
        <v>16</v>
      </c>
      <c r="H210" s="31" t="s">
        <v>586</v>
      </c>
      <c r="I210" s="31" t="s">
        <v>536</v>
      </c>
      <c r="J210" s="31">
        <v>1</v>
      </c>
    </row>
    <row r="211" spans="1:10" ht="27" customHeight="1">
      <c r="A211" s="109"/>
      <c r="B211" s="110"/>
      <c r="C211" s="36" t="s">
        <v>577</v>
      </c>
      <c r="D211" s="113"/>
      <c r="E211" s="31" t="s">
        <v>25</v>
      </c>
      <c r="F211" s="32">
        <v>68.6</v>
      </c>
      <c r="G211" s="32">
        <v>68.6</v>
      </c>
      <c r="H211" s="31" t="s">
        <v>587</v>
      </c>
      <c r="I211" s="31" t="s">
        <v>536</v>
      </c>
      <c r="J211" s="31">
        <v>1</v>
      </c>
    </row>
    <row r="212" spans="1:10" ht="27" customHeight="1">
      <c r="A212" s="109"/>
      <c r="B212" s="110"/>
      <c r="C212" s="36" t="s">
        <v>578</v>
      </c>
      <c r="D212" s="113"/>
      <c r="E212" s="31" t="s">
        <v>25</v>
      </c>
      <c r="F212" s="32">
        <v>68.5</v>
      </c>
      <c r="G212" s="32">
        <v>68.5</v>
      </c>
      <c r="H212" s="31" t="s">
        <v>210</v>
      </c>
      <c r="I212" s="31" t="s">
        <v>538</v>
      </c>
      <c r="J212" s="31">
        <v>2</v>
      </c>
    </row>
    <row r="213" spans="1:10" ht="27" customHeight="1">
      <c r="A213" s="109"/>
      <c r="B213" s="110"/>
      <c r="C213" s="36" t="s">
        <v>579</v>
      </c>
      <c r="D213" s="113"/>
      <c r="E213" s="31" t="s">
        <v>136</v>
      </c>
      <c r="F213" s="32">
        <v>68.4</v>
      </c>
      <c r="G213" s="32">
        <v>68.4</v>
      </c>
      <c r="H213" s="37" t="s">
        <v>588</v>
      </c>
      <c r="I213" s="31" t="s">
        <v>536</v>
      </c>
      <c r="J213" s="31">
        <v>2</v>
      </c>
    </row>
    <row r="214" spans="1:10" ht="27" customHeight="1">
      <c r="A214" s="109"/>
      <c r="B214" s="110"/>
      <c r="C214" s="36" t="s">
        <v>580</v>
      </c>
      <c r="D214" s="113"/>
      <c r="E214" s="31" t="s">
        <v>589</v>
      </c>
      <c r="F214" s="32">
        <v>68.9</v>
      </c>
      <c r="G214" s="32">
        <v>30</v>
      </c>
      <c r="H214" s="31" t="s">
        <v>203</v>
      </c>
      <c r="I214" s="31" t="s">
        <v>538</v>
      </c>
      <c r="J214" s="31">
        <v>2</v>
      </c>
    </row>
    <row r="215" spans="1:10" ht="27" customHeight="1">
      <c r="A215" s="109"/>
      <c r="B215" s="110"/>
      <c r="C215" s="36" t="s">
        <v>581</v>
      </c>
      <c r="D215" s="113"/>
      <c r="E215" s="31" t="s">
        <v>25</v>
      </c>
      <c r="F215" s="32">
        <v>68.4</v>
      </c>
      <c r="G215" s="32">
        <v>15</v>
      </c>
      <c r="H215" s="31" t="s">
        <v>213</v>
      </c>
      <c r="I215" s="31" t="s">
        <v>538</v>
      </c>
      <c r="J215" s="31">
        <v>2</v>
      </c>
    </row>
    <row r="216" spans="1:10" ht="27" customHeight="1">
      <c r="A216" s="109"/>
      <c r="B216" s="110"/>
      <c r="C216" s="36" t="s">
        <v>582</v>
      </c>
      <c r="D216" s="113"/>
      <c r="E216" s="31" t="s">
        <v>25</v>
      </c>
      <c r="F216" s="32">
        <v>48.4</v>
      </c>
      <c r="G216" s="39">
        <v>48.4</v>
      </c>
      <c r="H216" s="31" t="s">
        <v>590</v>
      </c>
      <c r="I216" s="31" t="s">
        <v>538</v>
      </c>
      <c r="J216" s="31">
        <v>1</v>
      </c>
    </row>
    <row r="217" spans="1:10" ht="27" customHeight="1">
      <c r="A217" s="109"/>
      <c r="B217" s="110"/>
      <c r="C217" s="36" t="s">
        <v>583</v>
      </c>
      <c r="D217" s="113"/>
      <c r="E217" s="31" t="s">
        <v>174</v>
      </c>
      <c r="F217" s="32">
        <v>414.8</v>
      </c>
      <c r="G217" s="39">
        <v>414.8</v>
      </c>
      <c r="H217" s="31" t="s">
        <v>200</v>
      </c>
      <c r="I217" s="31" t="s">
        <v>538</v>
      </c>
      <c r="J217" s="31">
        <v>1</v>
      </c>
    </row>
    <row r="218" spans="1:10" ht="29.25" customHeight="1">
      <c r="A218" s="4">
        <v>51</v>
      </c>
      <c r="B218" s="16" t="s">
        <v>182</v>
      </c>
      <c r="C218" s="5" t="s">
        <v>218</v>
      </c>
      <c r="D218" s="5" t="s">
        <v>212</v>
      </c>
      <c r="E218" s="5" t="s">
        <v>38</v>
      </c>
      <c r="F218" s="11">
        <v>122</v>
      </c>
      <c r="G218" s="11">
        <v>99.7</v>
      </c>
      <c r="H218" s="5" t="s">
        <v>183</v>
      </c>
      <c r="I218" s="5" t="s">
        <v>94</v>
      </c>
      <c r="J218" s="5">
        <v>7</v>
      </c>
    </row>
    <row r="219" spans="1:10" ht="29.25" customHeight="1">
      <c r="A219" s="4">
        <v>52</v>
      </c>
      <c r="B219" s="16" t="s">
        <v>812</v>
      </c>
      <c r="C219" s="5" t="s">
        <v>814</v>
      </c>
      <c r="D219" s="5" t="s">
        <v>815</v>
      </c>
      <c r="E219" s="5" t="s">
        <v>21</v>
      </c>
      <c r="F219" s="11">
        <v>136</v>
      </c>
      <c r="G219" s="11">
        <v>80</v>
      </c>
      <c r="H219" s="5" t="s">
        <v>339</v>
      </c>
      <c r="I219" s="5" t="s">
        <v>63</v>
      </c>
      <c r="J219" s="5">
        <v>2</v>
      </c>
    </row>
    <row r="220" spans="1:10" ht="30" customHeight="1">
      <c r="A220" s="4">
        <v>53</v>
      </c>
      <c r="B220" s="21" t="s">
        <v>175</v>
      </c>
      <c r="C220" s="20" t="s">
        <v>414</v>
      </c>
      <c r="D220" s="20" t="s">
        <v>219</v>
      </c>
      <c r="E220" s="20" t="s">
        <v>25</v>
      </c>
      <c r="F220" s="23">
        <v>30</v>
      </c>
      <c r="G220" s="23">
        <v>30</v>
      </c>
      <c r="H220" s="20" t="s">
        <v>625</v>
      </c>
      <c r="I220" s="20" t="s">
        <v>94</v>
      </c>
      <c r="J220" s="20">
        <v>1</v>
      </c>
    </row>
    <row r="221" spans="1:10" ht="27" customHeight="1">
      <c r="A221" s="118">
        <v>54</v>
      </c>
      <c r="B221" s="123" t="s">
        <v>223</v>
      </c>
      <c r="C221" s="5" t="s">
        <v>434</v>
      </c>
      <c r="D221" s="120" t="s">
        <v>192</v>
      </c>
      <c r="E221" s="5" t="s">
        <v>25</v>
      </c>
      <c r="F221" s="11">
        <v>6.56</v>
      </c>
      <c r="G221" s="11">
        <v>6.56</v>
      </c>
      <c r="H221" s="5" t="s">
        <v>221</v>
      </c>
      <c r="I221" s="5" t="s">
        <v>94</v>
      </c>
      <c r="J221" s="5">
        <v>1</v>
      </c>
    </row>
    <row r="222" spans="1:10" ht="28.5" customHeight="1">
      <c r="A222" s="117"/>
      <c r="B222" s="124"/>
      <c r="C222" s="5" t="s">
        <v>418</v>
      </c>
      <c r="D222" s="121"/>
      <c r="E222" s="5" t="s">
        <v>25</v>
      </c>
      <c r="F222" s="11">
        <v>32.5</v>
      </c>
      <c r="G222" s="11">
        <v>24.57</v>
      </c>
      <c r="H222" s="5" t="s">
        <v>746</v>
      </c>
      <c r="I222" s="5" t="s">
        <v>94</v>
      </c>
      <c r="J222" s="5">
        <v>1</v>
      </c>
    </row>
    <row r="223" spans="1:10" ht="27.75" customHeight="1">
      <c r="A223" s="117"/>
      <c r="B223" s="124"/>
      <c r="C223" s="20" t="s">
        <v>434</v>
      </c>
      <c r="D223" s="121"/>
      <c r="E223" s="5" t="s">
        <v>25</v>
      </c>
      <c r="F223" s="11">
        <v>12.88</v>
      </c>
      <c r="G223" s="11">
        <v>12.88</v>
      </c>
      <c r="H223" s="5" t="s">
        <v>389</v>
      </c>
      <c r="I223" s="5" t="s">
        <v>94</v>
      </c>
      <c r="J223" s="5">
        <v>1</v>
      </c>
    </row>
    <row r="224" spans="1:10" ht="28.5" customHeight="1">
      <c r="A224" s="117"/>
      <c r="B224" s="124"/>
      <c r="C224" s="5" t="s">
        <v>434</v>
      </c>
      <c r="D224" s="121"/>
      <c r="E224" s="5" t="s">
        <v>25</v>
      </c>
      <c r="F224" s="11">
        <v>10.99</v>
      </c>
      <c r="G224" s="11">
        <v>10.99</v>
      </c>
      <c r="H224" s="5" t="s">
        <v>220</v>
      </c>
      <c r="I224" s="5" t="s">
        <v>94</v>
      </c>
      <c r="J224" s="5">
        <v>1</v>
      </c>
    </row>
    <row r="225" spans="1:10" ht="27.75" customHeight="1">
      <c r="A225" s="117"/>
      <c r="B225" s="124"/>
      <c r="C225" s="5" t="s">
        <v>434</v>
      </c>
      <c r="D225" s="121"/>
      <c r="E225" s="5" t="s">
        <v>129</v>
      </c>
      <c r="F225" s="11">
        <v>3.37</v>
      </c>
      <c r="G225" s="11">
        <v>3.37</v>
      </c>
      <c r="H225" s="5" t="s">
        <v>389</v>
      </c>
      <c r="I225" s="5" t="s">
        <v>94</v>
      </c>
      <c r="J225" s="5">
        <v>1</v>
      </c>
    </row>
    <row r="226" spans="1:10" ht="39.75" customHeight="1">
      <c r="A226" s="117"/>
      <c r="B226" s="124"/>
      <c r="C226" s="5" t="s">
        <v>747</v>
      </c>
      <c r="D226" s="121"/>
      <c r="E226" s="5" t="s">
        <v>174</v>
      </c>
      <c r="F226" s="23">
        <v>177</v>
      </c>
      <c r="G226" s="23">
        <v>177</v>
      </c>
      <c r="H226" s="5" t="s">
        <v>222</v>
      </c>
      <c r="I226" s="5" t="s">
        <v>94</v>
      </c>
      <c r="J226" s="5">
        <v>4</v>
      </c>
    </row>
    <row r="227" spans="1:10" ht="27.75" customHeight="1">
      <c r="A227" s="117"/>
      <c r="B227" s="124"/>
      <c r="C227" s="5" t="s">
        <v>340</v>
      </c>
      <c r="D227" s="121"/>
      <c r="E227" s="5" t="s">
        <v>174</v>
      </c>
      <c r="F227" s="23">
        <v>46.5</v>
      </c>
      <c r="G227" s="23">
        <v>46.5</v>
      </c>
      <c r="H227" s="20" t="s">
        <v>479</v>
      </c>
      <c r="I227" s="5" t="s">
        <v>94</v>
      </c>
      <c r="J227" s="5">
        <v>1</v>
      </c>
    </row>
    <row r="228" spans="1:10" ht="28.5" customHeight="1">
      <c r="A228" s="117"/>
      <c r="B228" s="124"/>
      <c r="C228" s="5" t="s">
        <v>435</v>
      </c>
      <c r="D228" s="121"/>
      <c r="E228" s="5" t="s">
        <v>191</v>
      </c>
      <c r="F228" s="23">
        <v>36.46</v>
      </c>
      <c r="G228" s="23">
        <v>36.46</v>
      </c>
      <c r="H228" s="5" t="s">
        <v>195</v>
      </c>
      <c r="I228" s="5" t="s">
        <v>94</v>
      </c>
      <c r="J228" s="5">
        <v>1</v>
      </c>
    </row>
    <row r="229" spans="1:10" ht="27.75" customHeight="1">
      <c r="A229" s="117"/>
      <c r="B229" s="124"/>
      <c r="C229" s="5" t="s">
        <v>621</v>
      </c>
      <c r="D229" s="121"/>
      <c r="E229" s="5" t="s">
        <v>174</v>
      </c>
      <c r="F229" s="11">
        <v>29.07</v>
      </c>
      <c r="G229" s="11">
        <v>29.07</v>
      </c>
      <c r="H229" s="5" t="s">
        <v>622</v>
      </c>
      <c r="I229" s="5" t="s">
        <v>94</v>
      </c>
      <c r="J229" s="5">
        <v>1</v>
      </c>
    </row>
    <row r="230" spans="1:10" ht="27" customHeight="1">
      <c r="A230" s="117"/>
      <c r="B230" s="124"/>
      <c r="C230" s="5" t="s">
        <v>693</v>
      </c>
      <c r="D230" s="121"/>
      <c r="E230" s="5" t="s">
        <v>129</v>
      </c>
      <c r="F230" s="11">
        <v>7</v>
      </c>
      <c r="G230" s="11">
        <v>7</v>
      </c>
      <c r="H230" s="5" t="s">
        <v>452</v>
      </c>
      <c r="I230" s="5" t="s">
        <v>94</v>
      </c>
      <c r="J230" s="5">
        <v>1</v>
      </c>
    </row>
    <row r="231" spans="1:10" ht="27" customHeight="1">
      <c r="A231" s="117"/>
      <c r="B231" s="124"/>
      <c r="C231" s="5" t="s">
        <v>436</v>
      </c>
      <c r="D231" s="121"/>
      <c r="E231" s="5" t="s">
        <v>25</v>
      </c>
      <c r="F231" s="11">
        <v>12.74</v>
      </c>
      <c r="G231" s="11">
        <v>12.74</v>
      </c>
      <c r="H231" s="5" t="s">
        <v>694</v>
      </c>
      <c r="I231" s="5" t="s">
        <v>94</v>
      </c>
      <c r="J231" s="5">
        <v>1</v>
      </c>
    </row>
    <row r="232" spans="1:10" ht="28.5" customHeight="1">
      <c r="A232" s="119"/>
      <c r="B232" s="125"/>
      <c r="C232" s="5" t="s">
        <v>695</v>
      </c>
      <c r="D232" s="122"/>
      <c r="E232" s="5" t="s">
        <v>25</v>
      </c>
      <c r="F232" s="11">
        <v>15</v>
      </c>
      <c r="G232" s="11">
        <v>15</v>
      </c>
      <c r="H232" s="5" t="s">
        <v>696</v>
      </c>
      <c r="I232" s="5" t="s">
        <v>63</v>
      </c>
      <c r="J232" s="5">
        <v>1</v>
      </c>
    </row>
    <row r="233" spans="1:10" ht="30" customHeight="1">
      <c r="A233" s="42">
        <v>55</v>
      </c>
      <c r="B233" s="43" t="s">
        <v>405</v>
      </c>
      <c r="C233" s="5" t="s">
        <v>406</v>
      </c>
      <c r="D233" s="104" t="s">
        <v>591</v>
      </c>
      <c r="E233" s="5" t="s">
        <v>50</v>
      </c>
      <c r="F233" s="11">
        <v>130.5</v>
      </c>
      <c r="G233" s="11">
        <v>91.4</v>
      </c>
      <c r="H233" s="5" t="s">
        <v>407</v>
      </c>
      <c r="I233" s="5" t="s">
        <v>63</v>
      </c>
      <c r="J233" s="5">
        <v>5</v>
      </c>
    </row>
    <row r="234" spans="1:11" ht="29.25" customHeight="1">
      <c r="A234" s="60">
        <v>56</v>
      </c>
      <c r="B234" s="21" t="s">
        <v>816</v>
      </c>
      <c r="C234" s="20" t="s">
        <v>414</v>
      </c>
      <c r="D234" s="105" t="s">
        <v>216</v>
      </c>
      <c r="E234" s="20" t="s">
        <v>31</v>
      </c>
      <c r="F234" s="23">
        <v>281.36</v>
      </c>
      <c r="G234" s="23">
        <v>59</v>
      </c>
      <c r="H234" s="20" t="s">
        <v>624</v>
      </c>
      <c r="I234" s="20" t="s">
        <v>94</v>
      </c>
      <c r="J234" s="20">
        <v>2</v>
      </c>
      <c r="K234" s="78">
        <f>SUM(G105,G106,G107,G108,G109,G110,G111,G112,G118,G119,G121,G122,G123,G125,G126,G127,G128,G129,G31,G132)</f>
        <v>1580.6499999999996</v>
      </c>
    </row>
    <row r="235" spans="1:11" ht="32.25" customHeight="1">
      <c r="A235" s="4">
        <v>57</v>
      </c>
      <c r="B235" s="16" t="s">
        <v>482</v>
      </c>
      <c r="C235" s="5" t="s">
        <v>363</v>
      </c>
      <c r="D235" s="89" t="s">
        <v>216</v>
      </c>
      <c r="E235" s="5" t="s">
        <v>23</v>
      </c>
      <c r="F235" s="11">
        <v>180</v>
      </c>
      <c r="G235" s="11">
        <v>145.5</v>
      </c>
      <c r="H235" s="20" t="s">
        <v>623</v>
      </c>
      <c r="I235" s="5" t="s">
        <v>63</v>
      </c>
      <c r="J235" s="20">
        <v>12</v>
      </c>
      <c r="K235" s="78">
        <f>SUM(G137,G138,G139,G144,G159,G160,G161,G162,G163,G164,G165,G166,G184,G196,G197,G201,G219,G232,G233,G235,G236,G237,G238,G239)</f>
        <v>1145.14</v>
      </c>
    </row>
    <row r="236" spans="1:11" ht="27.75" customHeight="1">
      <c r="A236" s="4">
        <v>58</v>
      </c>
      <c r="B236" s="16" t="s">
        <v>401</v>
      </c>
      <c r="C236" s="5" t="s">
        <v>414</v>
      </c>
      <c r="D236" s="89" t="s">
        <v>402</v>
      </c>
      <c r="E236" s="5" t="s">
        <v>38</v>
      </c>
      <c r="F236" s="11">
        <v>23</v>
      </c>
      <c r="G236" s="11">
        <v>16</v>
      </c>
      <c r="H236" s="5" t="s">
        <v>403</v>
      </c>
      <c r="I236" s="5" t="s">
        <v>26</v>
      </c>
      <c r="J236" s="5">
        <v>1</v>
      </c>
      <c r="K236" s="78">
        <f>SUM(K234:K235)</f>
        <v>2725.79</v>
      </c>
    </row>
    <row r="237" spans="1:10" ht="27" customHeight="1">
      <c r="A237" s="4">
        <v>59</v>
      </c>
      <c r="B237" s="16" t="s">
        <v>16</v>
      </c>
      <c r="C237" s="5" t="s">
        <v>414</v>
      </c>
      <c r="D237" s="89" t="s">
        <v>404</v>
      </c>
      <c r="E237" s="5" t="s">
        <v>38</v>
      </c>
      <c r="F237" s="11">
        <v>57.5</v>
      </c>
      <c r="G237" s="11">
        <v>22.7</v>
      </c>
      <c r="H237" s="5" t="s">
        <v>171</v>
      </c>
      <c r="I237" s="5" t="s">
        <v>63</v>
      </c>
      <c r="J237" s="5">
        <v>1</v>
      </c>
    </row>
    <row r="238" spans="1:11" ht="28.5" customHeight="1">
      <c r="A238" s="4">
        <v>60</v>
      </c>
      <c r="B238" s="16" t="s">
        <v>141</v>
      </c>
      <c r="C238" s="5" t="s">
        <v>414</v>
      </c>
      <c r="D238" s="89" t="s">
        <v>179</v>
      </c>
      <c r="E238" s="5" t="s">
        <v>21</v>
      </c>
      <c r="F238" s="11">
        <v>20</v>
      </c>
      <c r="G238" s="11">
        <v>17</v>
      </c>
      <c r="H238" s="5" t="s">
        <v>470</v>
      </c>
      <c r="I238" s="5" t="s">
        <v>26</v>
      </c>
      <c r="J238" s="5">
        <v>1</v>
      </c>
      <c r="K238" s="78"/>
    </row>
    <row r="239" spans="1:11" ht="29.25" customHeight="1">
      <c r="A239" s="4">
        <v>61</v>
      </c>
      <c r="B239" s="16" t="s">
        <v>232</v>
      </c>
      <c r="C239" s="5" t="s">
        <v>414</v>
      </c>
      <c r="D239" s="89" t="s">
        <v>373</v>
      </c>
      <c r="E239" s="5" t="s">
        <v>38</v>
      </c>
      <c r="F239" s="11">
        <v>30</v>
      </c>
      <c r="G239" s="11">
        <v>12</v>
      </c>
      <c r="H239" s="5" t="s">
        <v>730</v>
      </c>
      <c r="I239" s="5" t="s">
        <v>26</v>
      </c>
      <c r="J239" s="5">
        <v>2</v>
      </c>
      <c r="K239" s="78"/>
    </row>
    <row r="240" spans="1:11" ht="27" customHeight="1">
      <c r="A240" s="4">
        <v>62</v>
      </c>
      <c r="B240" s="16" t="s">
        <v>224</v>
      </c>
      <c r="C240" s="16" t="s">
        <v>437</v>
      </c>
      <c r="D240" s="89" t="s">
        <v>225</v>
      </c>
      <c r="E240" s="5" t="s">
        <v>31</v>
      </c>
      <c r="F240" s="11">
        <v>404.29</v>
      </c>
      <c r="G240" s="11">
        <v>404.29</v>
      </c>
      <c r="H240" s="5" t="s">
        <v>226</v>
      </c>
      <c r="I240" s="5" t="s">
        <v>94</v>
      </c>
      <c r="J240" s="5">
        <v>5</v>
      </c>
      <c r="K240" s="78"/>
    </row>
    <row r="241" spans="1:11" ht="33" customHeight="1">
      <c r="A241" s="117">
        <v>63</v>
      </c>
      <c r="B241" s="131" t="s">
        <v>626</v>
      </c>
      <c r="C241" s="20" t="s">
        <v>745</v>
      </c>
      <c r="D241" s="107" t="s">
        <v>628</v>
      </c>
      <c r="E241" s="20" t="s">
        <v>31</v>
      </c>
      <c r="F241" s="23">
        <v>156</v>
      </c>
      <c r="G241" s="23">
        <v>156</v>
      </c>
      <c r="H241" s="20" t="s">
        <v>627</v>
      </c>
      <c r="I241" s="20" t="s">
        <v>94</v>
      </c>
      <c r="J241" s="20">
        <v>1</v>
      </c>
      <c r="K241" s="78"/>
    </row>
    <row r="242" spans="1:12" ht="27.75" customHeight="1">
      <c r="A242" s="117"/>
      <c r="B242" s="132"/>
      <c r="C242" s="20" t="s">
        <v>729</v>
      </c>
      <c r="D242" s="108"/>
      <c r="E242" s="20" t="s">
        <v>31</v>
      </c>
      <c r="F242" s="23">
        <v>486.6</v>
      </c>
      <c r="G242" s="23">
        <v>486.6</v>
      </c>
      <c r="H242" s="20" t="s">
        <v>627</v>
      </c>
      <c r="I242" s="20" t="s">
        <v>94</v>
      </c>
      <c r="J242" s="20">
        <v>5</v>
      </c>
      <c r="K242" s="78"/>
      <c r="L242" s="78"/>
    </row>
    <row r="243" spans="1:12" ht="31.5">
      <c r="A243" s="4">
        <v>64</v>
      </c>
      <c r="B243" s="61" t="s">
        <v>444</v>
      </c>
      <c r="C243" s="62" t="s">
        <v>445</v>
      </c>
      <c r="D243" s="20" t="s">
        <v>446</v>
      </c>
      <c r="E243" s="20" t="s">
        <v>31</v>
      </c>
      <c r="F243" s="23">
        <v>196.8</v>
      </c>
      <c r="G243" s="23">
        <v>50</v>
      </c>
      <c r="H243" s="20" t="s">
        <v>159</v>
      </c>
      <c r="I243" s="20" t="s">
        <v>94</v>
      </c>
      <c r="J243" s="20">
        <v>2</v>
      </c>
      <c r="L243" s="78"/>
    </row>
    <row r="244" spans="1:12" ht="14.25">
      <c r="A244" s="116" t="s">
        <v>233</v>
      </c>
      <c r="B244" s="116"/>
      <c r="C244" s="116"/>
      <c r="D244" s="116"/>
      <c r="E244" s="116"/>
      <c r="F244" s="12">
        <f>SUM(F105:F243)</f>
        <v>11820.269999999995</v>
      </c>
      <c r="G244" s="12">
        <f>SUM(G105:G243)</f>
        <v>8215.349999999997</v>
      </c>
      <c r="H244" s="12"/>
      <c r="I244" s="12"/>
      <c r="J244" s="47">
        <f>SUM(J105:J243)</f>
        <v>295.75</v>
      </c>
      <c r="K244" s="85"/>
      <c r="L244" s="86"/>
    </row>
    <row r="245" spans="1:12" ht="17.25" customHeight="1">
      <c r="A245" s="138" t="s">
        <v>268</v>
      </c>
      <c r="B245" s="139"/>
      <c r="C245" s="139"/>
      <c r="D245" s="139"/>
      <c r="E245" s="139"/>
      <c r="F245" s="58">
        <f>SUM(F13,F18,F22,F31,F39,F44,F51,F63,F74,F87,F97,F103,F244)</f>
        <v>18069.849999999995</v>
      </c>
      <c r="G245" s="58">
        <f>SUM(G13,G18,G22,G31,G39,G44,G51,G63,G74,G87,G97,G103,G244)</f>
        <v>11328.999999999996</v>
      </c>
      <c r="H245" s="58"/>
      <c r="I245" s="58"/>
      <c r="J245" s="73">
        <f>SUM(J13,J18,J22,J31,J39,J44,J51,J63,J74,J87,J97,J103,J244)</f>
        <v>400.25</v>
      </c>
      <c r="K245" s="85"/>
      <c r="L245" s="85"/>
    </row>
    <row r="246" spans="1:10" ht="17.25" customHeight="1">
      <c r="A246" s="74"/>
      <c r="B246" s="75"/>
      <c r="C246" s="75"/>
      <c r="D246" s="75"/>
      <c r="E246" s="75"/>
      <c r="F246" s="76"/>
      <c r="G246" s="76"/>
      <c r="H246" s="76"/>
      <c r="I246" s="76"/>
      <c r="J246" s="77"/>
    </row>
    <row r="247" spans="5:12" ht="42.75" customHeight="1">
      <c r="E247" s="114" t="s">
        <v>819</v>
      </c>
      <c r="F247" s="114"/>
      <c r="G247" s="114"/>
      <c r="H247" s="115"/>
      <c r="I247" s="88" t="s">
        <v>820</v>
      </c>
      <c r="J247" s="88" t="s">
        <v>821</v>
      </c>
      <c r="K247" s="87"/>
      <c r="L247" s="84"/>
    </row>
  </sheetData>
  <sheetProtection/>
  <mergeCells count="57">
    <mergeCell ref="A196:A208"/>
    <mergeCell ref="A151:A156"/>
    <mergeCell ref="B146:B147"/>
    <mergeCell ref="A146:A147"/>
    <mergeCell ref="H1:J1"/>
    <mergeCell ref="A245:E245"/>
    <mergeCell ref="A104:J104"/>
    <mergeCell ref="A244:E244"/>
    <mergeCell ref="A139:A140"/>
    <mergeCell ref="B139:B140"/>
    <mergeCell ref="B209:B217"/>
    <mergeCell ref="D209:D217"/>
    <mergeCell ref="A40:J40"/>
    <mergeCell ref="B151:B156"/>
    <mergeCell ref="D151:D156"/>
    <mergeCell ref="A18:E18"/>
    <mergeCell ref="A19:J19"/>
    <mergeCell ref="A23:J23"/>
    <mergeCell ref="A22:E22"/>
    <mergeCell ref="A63:E63"/>
    <mergeCell ref="A2:J2"/>
    <mergeCell ref="A5:J5"/>
    <mergeCell ref="A13:E13"/>
    <mergeCell ref="A14:J14"/>
    <mergeCell ref="A32:J32"/>
    <mergeCell ref="A39:E39"/>
    <mergeCell ref="A31:E31"/>
    <mergeCell ref="A103:E103"/>
    <mergeCell ref="A45:J45"/>
    <mergeCell ref="A51:E51"/>
    <mergeCell ref="A74:E74"/>
    <mergeCell ref="A98:J98"/>
    <mergeCell ref="A87:E87"/>
    <mergeCell ref="A88:J88"/>
    <mergeCell ref="A97:E97"/>
    <mergeCell ref="A64:J64"/>
    <mergeCell ref="A75:J75"/>
    <mergeCell ref="E247:H247"/>
    <mergeCell ref="A44:E44"/>
    <mergeCell ref="A241:A242"/>
    <mergeCell ref="A221:A232"/>
    <mergeCell ref="D221:D232"/>
    <mergeCell ref="B221:B232"/>
    <mergeCell ref="D139:D140"/>
    <mergeCell ref="A52:J52"/>
    <mergeCell ref="D146:D147"/>
    <mergeCell ref="B241:B242"/>
    <mergeCell ref="D241:D242"/>
    <mergeCell ref="A209:A217"/>
    <mergeCell ref="B157:B181"/>
    <mergeCell ref="B196:B208"/>
    <mergeCell ref="D196:D208"/>
    <mergeCell ref="D157:D181"/>
    <mergeCell ref="A157:A181"/>
    <mergeCell ref="A184:A195"/>
    <mergeCell ref="B184:B195"/>
    <mergeCell ref="D184:D19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spans="6:8" ht="16.5" customHeight="1">
      <c r="F1" s="137" t="s">
        <v>607</v>
      </c>
      <c r="G1" s="137"/>
      <c r="H1" s="137"/>
    </row>
    <row r="2" spans="1:8" ht="20.25">
      <c r="A2" s="133" t="s">
        <v>755</v>
      </c>
      <c r="B2" s="133"/>
      <c r="C2" s="133"/>
      <c r="D2" s="133"/>
      <c r="E2" s="133"/>
      <c r="F2" s="133"/>
      <c r="G2" s="133"/>
      <c r="H2" s="13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7.7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5">
        <v>1</v>
      </c>
      <c r="B5" s="10" t="s">
        <v>270</v>
      </c>
      <c r="C5" s="6" t="s">
        <v>272</v>
      </c>
      <c r="D5" s="5" t="s">
        <v>271</v>
      </c>
      <c r="E5" s="5" t="s">
        <v>23</v>
      </c>
      <c r="F5" s="5">
        <v>148</v>
      </c>
      <c r="G5" s="5" t="s">
        <v>486</v>
      </c>
      <c r="H5" s="20">
        <v>5</v>
      </c>
    </row>
    <row r="6" spans="1:8" ht="25.5">
      <c r="A6" s="4">
        <v>2</v>
      </c>
      <c r="B6" s="10" t="s">
        <v>273</v>
      </c>
      <c r="C6" s="6" t="s">
        <v>272</v>
      </c>
      <c r="D6" s="5" t="s">
        <v>274</v>
      </c>
      <c r="E6" s="5" t="s">
        <v>25</v>
      </c>
      <c r="F6" s="5">
        <v>30</v>
      </c>
      <c r="G6" s="5" t="s">
        <v>486</v>
      </c>
      <c r="H6" s="20">
        <v>2</v>
      </c>
    </row>
    <row r="7" spans="1:8" ht="38.25">
      <c r="A7" s="4">
        <v>3</v>
      </c>
      <c r="B7" s="10" t="s">
        <v>275</v>
      </c>
      <c r="C7" s="6" t="s">
        <v>272</v>
      </c>
      <c r="D7" s="5" t="s">
        <v>276</v>
      </c>
      <c r="E7" s="5" t="s">
        <v>21</v>
      </c>
      <c r="F7" s="5">
        <v>200</v>
      </c>
      <c r="G7" s="5" t="s">
        <v>486</v>
      </c>
      <c r="H7" s="20">
        <v>7</v>
      </c>
    </row>
    <row r="8" spans="1:8" ht="39.75" customHeight="1">
      <c r="A8" s="4">
        <v>4</v>
      </c>
      <c r="B8" s="10" t="s">
        <v>477</v>
      </c>
      <c r="C8" s="6" t="s">
        <v>272</v>
      </c>
      <c r="D8" s="5" t="s">
        <v>669</v>
      </c>
      <c r="E8" s="5" t="s">
        <v>25</v>
      </c>
      <c r="F8" s="5"/>
      <c r="G8" s="5" t="s">
        <v>486</v>
      </c>
      <c r="H8" s="20">
        <v>8</v>
      </c>
    </row>
    <row r="9" spans="1:8" ht="31.5" customHeight="1">
      <c r="A9" s="4">
        <v>5</v>
      </c>
      <c r="B9" s="10" t="s">
        <v>481</v>
      </c>
      <c r="C9" s="6" t="s">
        <v>272</v>
      </c>
      <c r="D9" s="5" t="s">
        <v>277</v>
      </c>
      <c r="E9" s="5" t="s">
        <v>154</v>
      </c>
      <c r="F9" s="5">
        <v>48</v>
      </c>
      <c r="G9" s="5" t="s">
        <v>486</v>
      </c>
      <c r="H9" s="20">
        <v>8</v>
      </c>
    </row>
    <row r="10" spans="1:8" ht="30" customHeight="1">
      <c r="A10" s="4">
        <v>6</v>
      </c>
      <c r="B10" s="10" t="s">
        <v>278</v>
      </c>
      <c r="C10" s="6" t="s">
        <v>272</v>
      </c>
      <c r="D10" s="5" t="s">
        <v>488</v>
      </c>
      <c r="E10" s="5" t="s">
        <v>489</v>
      </c>
      <c r="F10" s="5">
        <v>24</v>
      </c>
      <c r="G10" s="5" t="s">
        <v>486</v>
      </c>
      <c r="H10" s="20">
        <v>0.5</v>
      </c>
    </row>
    <row r="11" spans="1:8" ht="31.5" customHeight="1">
      <c r="A11" s="4">
        <v>7</v>
      </c>
      <c r="B11" s="10" t="s">
        <v>279</v>
      </c>
      <c r="C11" s="6" t="s">
        <v>272</v>
      </c>
      <c r="D11" s="5" t="s">
        <v>280</v>
      </c>
      <c r="E11" s="5" t="s">
        <v>25</v>
      </c>
      <c r="F11" s="5">
        <v>8</v>
      </c>
      <c r="G11" s="5" t="s">
        <v>486</v>
      </c>
      <c r="H11" s="20">
        <v>1</v>
      </c>
    </row>
    <row r="12" spans="1:8" ht="38.25">
      <c r="A12" s="4">
        <v>8</v>
      </c>
      <c r="B12" s="10" t="s">
        <v>480</v>
      </c>
      <c r="C12" s="6" t="s">
        <v>272</v>
      </c>
      <c r="D12" s="5" t="s">
        <v>478</v>
      </c>
      <c r="E12" s="5" t="s">
        <v>344</v>
      </c>
      <c r="F12" s="20">
        <v>32</v>
      </c>
      <c r="G12" s="5" t="s">
        <v>486</v>
      </c>
      <c r="H12" s="20">
        <v>6</v>
      </c>
    </row>
    <row r="13" spans="1:8" ht="29.25" customHeight="1">
      <c r="A13" s="4">
        <v>9</v>
      </c>
      <c r="B13" s="10" t="s">
        <v>282</v>
      </c>
      <c r="C13" s="6" t="s">
        <v>272</v>
      </c>
      <c r="D13" s="5" t="s">
        <v>281</v>
      </c>
      <c r="E13" s="5" t="s">
        <v>25</v>
      </c>
      <c r="F13" s="5">
        <v>12</v>
      </c>
      <c r="G13" s="5" t="s">
        <v>486</v>
      </c>
      <c r="H13" s="20">
        <v>1</v>
      </c>
    </row>
    <row r="14" spans="1:8" ht="25.5">
      <c r="A14" s="4">
        <v>10</v>
      </c>
      <c r="B14" s="10" t="s">
        <v>287</v>
      </c>
      <c r="C14" s="5" t="s">
        <v>15</v>
      </c>
      <c r="D14" s="5" t="s">
        <v>283</v>
      </c>
      <c r="E14" s="5" t="s">
        <v>288</v>
      </c>
      <c r="F14" s="5">
        <v>36</v>
      </c>
      <c r="G14" s="5" t="s">
        <v>284</v>
      </c>
      <c r="H14" s="20">
        <v>2</v>
      </c>
    </row>
    <row r="15" spans="1:8" ht="25.5">
      <c r="A15" s="4">
        <v>11</v>
      </c>
      <c r="B15" s="10" t="s">
        <v>286</v>
      </c>
      <c r="C15" s="5" t="s">
        <v>15</v>
      </c>
      <c r="D15" s="5" t="s">
        <v>289</v>
      </c>
      <c r="E15" s="5" t="s">
        <v>493</v>
      </c>
      <c r="F15" s="5">
        <v>30</v>
      </c>
      <c r="G15" s="5" t="s">
        <v>290</v>
      </c>
      <c r="H15" s="20">
        <v>1</v>
      </c>
    </row>
    <row r="16" spans="1:8" ht="25.5">
      <c r="A16" s="4">
        <v>12</v>
      </c>
      <c r="B16" s="10" t="s">
        <v>366</v>
      </c>
      <c r="C16" s="5" t="s">
        <v>15</v>
      </c>
      <c r="D16" s="5" t="s">
        <v>367</v>
      </c>
      <c r="E16" s="5" t="s">
        <v>50</v>
      </c>
      <c r="F16" s="5">
        <v>36</v>
      </c>
      <c r="G16" s="20" t="s">
        <v>490</v>
      </c>
      <c r="H16" s="20">
        <v>4</v>
      </c>
    </row>
    <row r="17" spans="1:8" ht="25.5">
      <c r="A17" s="4">
        <v>13</v>
      </c>
      <c r="B17" s="10" t="s">
        <v>380</v>
      </c>
      <c r="C17" s="5" t="s">
        <v>381</v>
      </c>
      <c r="D17" s="5" t="s">
        <v>383</v>
      </c>
      <c r="E17" s="5" t="s">
        <v>21</v>
      </c>
      <c r="F17" s="5">
        <v>32</v>
      </c>
      <c r="G17" s="5" t="s">
        <v>382</v>
      </c>
      <c r="H17" s="20">
        <v>3</v>
      </c>
    </row>
    <row r="18" spans="1:8" ht="25.5">
      <c r="A18" s="4">
        <v>14</v>
      </c>
      <c r="B18" s="10" t="s">
        <v>487</v>
      </c>
      <c r="C18" s="5" t="s">
        <v>491</v>
      </c>
      <c r="D18" s="5" t="s">
        <v>451</v>
      </c>
      <c r="E18" s="5" t="s">
        <v>25</v>
      </c>
      <c r="F18" s="5">
        <v>44</v>
      </c>
      <c r="G18" s="5" t="s">
        <v>492</v>
      </c>
      <c r="H18" s="20">
        <v>6</v>
      </c>
    </row>
    <row r="19" spans="1:8" ht="25.5">
      <c r="A19" s="4">
        <v>15</v>
      </c>
      <c r="B19" s="10" t="s">
        <v>630</v>
      </c>
      <c r="C19" s="5" t="s">
        <v>631</v>
      </c>
      <c r="D19" s="5" t="s">
        <v>634</v>
      </c>
      <c r="E19" s="5" t="s">
        <v>633</v>
      </c>
      <c r="F19" s="5">
        <v>60</v>
      </c>
      <c r="G19" s="5" t="s">
        <v>632</v>
      </c>
      <c r="H19" s="20">
        <v>2</v>
      </c>
    </row>
    <row r="20" spans="1:8" ht="15.75">
      <c r="A20" s="140" t="s">
        <v>266</v>
      </c>
      <c r="B20" s="140"/>
      <c r="C20" s="140"/>
      <c r="D20" s="140"/>
      <c r="E20" s="140"/>
      <c r="F20" s="9">
        <f>SUM(F5:F19)</f>
        <v>740</v>
      </c>
      <c r="G20" s="9"/>
      <c r="H20" s="9">
        <f>SUM(H5:H19)</f>
        <v>56.5</v>
      </c>
    </row>
  </sheetData>
  <sheetProtection/>
  <mergeCells count="3">
    <mergeCell ref="A2:H2"/>
    <mergeCell ref="A20:E20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16.00390625" style="0" customWidth="1"/>
    <col min="4" max="4" width="21.28125" style="0" customWidth="1"/>
    <col min="5" max="5" width="12.7109375" style="0" customWidth="1"/>
    <col min="6" max="6" width="17.421875" style="0" customWidth="1"/>
    <col min="7" max="7" width="19.28125" style="0" customWidth="1"/>
    <col min="8" max="8" width="11.7109375" style="0" customWidth="1"/>
    <col min="9" max="11" width="11.57421875" style="0" customWidth="1"/>
  </cols>
  <sheetData>
    <row r="1" spans="6:8" ht="19.5" customHeight="1">
      <c r="F1" s="137" t="s">
        <v>656</v>
      </c>
      <c r="G1" s="137"/>
      <c r="H1" s="137"/>
    </row>
    <row r="3" spans="1:11" ht="20.25">
      <c r="A3" s="133" t="s">
        <v>818</v>
      </c>
      <c r="B3" s="133"/>
      <c r="C3" s="133"/>
      <c r="D3" s="133"/>
      <c r="E3" s="133"/>
      <c r="F3" s="133"/>
      <c r="G3" s="133"/>
      <c r="H3" s="133"/>
      <c r="I3" s="24"/>
      <c r="J3" s="24"/>
      <c r="K3" s="2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9.75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25"/>
      <c r="J5" s="25"/>
      <c r="K5" s="25"/>
    </row>
    <row r="6" spans="1:11" ht="38.25" customHeight="1">
      <c r="A6" s="5">
        <v>1</v>
      </c>
      <c r="B6" s="10" t="s">
        <v>237</v>
      </c>
      <c r="C6" s="6" t="s">
        <v>14</v>
      </c>
      <c r="D6" s="5" t="s">
        <v>238</v>
      </c>
      <c r="E6" s="5" t="s">
        <v>31</v>
      </c>
      <c r="F6" s="5" t="s">
        <v>239</v>
      </c>
      <c r="G6" s="5" t="s">
        <v>384</v>
      </c>
      <c r="H6" s="5">
        <v>3</v>
      </c>
      <c r="I6" s="27"/>
      <c r="J6" s="27"/>
      <c r="K6" s="27"/>
    </row>
    <row r="7" spans="1:11" ht="42" customHeight="1">
      <c r="A7" s="5">
        <v>2</v>
      </c>
      <c r="B7" s="10" t="s">
        <v>240</v>
      </c>
      <c r="C7" s="6" t="s">
        <v>296</v>
      </c>
      <c r="D7" s="5" t="s">
        <v>241</v>
      </c>
      <c r="E7" s="5" t="s">
        <v>25</v>
      </c>
      <c r="F7" s="5" t="s">
        <v>515</v>
      </c>
      <c r="G7" s="5" t="s">
        <v>242</v>
      </c>
      <c r="H7" s="5">
        <v>4</v>
      </c>
      <c r="I7" s="27"/>
      <c r="J7" s="27"/>
      <c r="K7" s="27"/>
    </row>
    <row r="8" spans="1:11" ht="42" customHeight="1">
      <c r="A8" s="5">
        <v>3</v>
      </c>
      <c r="B8" s="10" t="s">
        <v>247</v>
      </c>
      <c r="C8" s="6" t="s">
        <v>663</v>
      </c>
      <c r="D8" s="5" t="s">
        <v>749</v>
      </c>
      <c r="E8" s="5" t="s">
        <v>136</v>
      </c>
      <c r="F8" s="5" t="s">
        <v>248</v>
      </c>
      <c r="G8" s="5" t="s">
        <v>661</v>
      </c>
      <c r="H8" s="5">
        <v>1</v>
      </c>
      <c r="I8" s="27"/>
      <c r="J8" s="27"/>
      <c r="K8" s="27"/>
    </row>
    <row r="9" spans="1:11" ht="42" customHeight="1">
      <c r="A9" s="5">
        <v>4</v>
      </c>
      <c r="B9" s="10" t="s">
        <v>243</v>
      </c>
      <c r="C9" s="6" t="s">
        <v>663</v>
      </c>
      <c r="D9" s="5" t="s">
        <v>244</v>
      </c>
      <c r="E9" s="5" t="s">
        <v>245</v>
      </c>
      <c r="F9" s="5" t="s">
        <v>246</v>
      </c>
      <c r="G9" s="5" t="s">
        <v>637</v>
      </c>
      <c r="H9" s="5">
        <v>1</v>
      </c>
      <c r="I9" s="27"/>
      <c r="J9" s="27"/>
      <c r="K9" s="27"/>
    </row>
    <row r="10" spans="1:11" ht="38.25" customHeight="1">
      <c r="A10" s="5">
        <v>5</v>
      </c>
      <c r="B10" s="10" t="s">
        <v>750</v>
      </c>
      <c r="C10" s="6" t="s">
        <v>663</v>
      </c>
      <c r="D10" s="5" t="s">
        <v>244</v>
      </c>
      <c r="E10" s="5" t="s">
        <v>136</v>
      </c>
      <c r="F10" s="5" t="s">
        <v>751</v>
      </c>
      <c r="G10" s="5" t="s">
        <v>752</v>
      </c>
      <c r="H10" s="5">
        <v>1</v>
      </c>
      <c r="I10" s="27"/>
      <c r="J10" s="27"/>
      <c r="K10" s="27"/>
    </row>
    <row r="11" spans="1:11" ht="40.5" customHeight="1">
      <c r="A11" s="5">
        <v>6</v>
      </c>
      <c r="B11" s="28" t="s">
        <v>240</v>
      </c>
      <c r="C11" s="29" t="s">
        <v>223</v>
      </c>
      <c r="D11" s="20" t="s">
        <v>244</v>
      </c>
      <c r="E11" s="20" t="s">
        <v>25</v>
      </c>
      <c r="F11" s="20" t="s">
        <v>249</v>
      </c>
      <c r="G11" s="20" t="s">
        <v>479</v>
      </c>
      <c r="H11" s="5">
        <v>6</v>
      </c>
      <c r="I11" s="27"/>
      <c r="J11" s="27"/>
      <c r="K11" s="27"/>
    </row>
    <row r="12" spans="1:11" ht="25.5">
      <c r="A12" s="5">
        <v>7</v>
      </c>
      <c r="B12" s="28" t="s">
        <v>250</v>
      </c>
      <c r="C12" s="29" t="s">
        <v>223</v>
      </c>
      <c r="D12" s="20" t="s">
        <v>244</v>
      </c>
      <c r="E12" s="20" t="s">
        <v>25</v>
      </c>
      <c r="F12" s="20" t="s">
        <v>251</v>
      </c>
      <c r="G12" s="20" t="s">
        <v>479</v>
      </c>
      <c r="H12" s="5">
        <v>1</v>
      </c>
      <c r="I12" s="27"/>
      <c r="J12" s="27"/>
      <c r="K12" s="27"/>
    </row>
    <row r="13" spans="1:11" ht="25.5">
      <c r="A13" s="5">
        <v>8</v>
      </c>
      <c r="B13" s="28" t="s">
        <v>252</v>
      </c>
      <c r="C13" s="6" t="s">
        <v>663</v>
      </c>
      <c r="D13" s="20" t="s">
        <v>244</v>
      </c>
      <c r="E13" s="20" t="s">
        <v>25</v>
      </c>
      <c r="F13" s="20" t="s">
        <v>254</v>
      </c>
      <c r="G13" s="20" t="s">
        <v>253</v>
      </c>
      <c r="H13" s="5">
        <v>5</v>
      </c>
      <c r="I13" s="27"/>
      <c r="J13" s="27"/>
      <c r="K13" s="27"/>
    </row>
    <row r="14" spans="1:11" ht="38.25">
      <c r="A14" s="5">
        <v>9</v>
      </c>
      <c r="B14" s="28" t="s">
        <v>250</v>
      </c>
      <c r="C14" s="6" t="s">
        <v>663</v>
      </c>
      <c r="D14" s="20" t="s">
        <v>244</v>
      </c>
      <c r="E14" s="20" t="s">
        <v>25</v>
      </c>
      <c r="F14" s="20" t="s">
        <v>662</v>
      </c>
      <c r="G14" s="20" t="s">
        <v>664</v>
      </c>
      <c r="H14" s="5">
        <v>1</v>
      </c>
      <c r="I14" s="27"/>
      <c r="J14" s="27"/>
      <c r="K14" s="27"/>
    </row>
    <row r="15" spans="1:11" ht="25.5">
      <c r="A15" s="7">
        <v>10</v>
      </c>
      <c r="B15" s="71" t="s">
        <v>261</v>
      </c>
      <c r="C15" s="6" t="s">
        <v>663</v>
      </c>
      <c r="D15" s="5" t="s">
        <v>262</v>
      </c>
      <c r="E15" s="5" t="s">
        <v>172</v>
      </c>
      <c r="F15" s="5" t="s">
        <v>263</v>
      </c>
      <c r="G15" s="5" t="s">
        <v>264</v>
      </c>
      <c r="H15" s="5">
        <v>2</v>
      </c>
      <c r="I15" s="27"/>
      <c r="J15" s="27"/>
      <c r="K15" s="27"/>
    </row>
    <row r="16" spans="1:11" ht="38.25">
      <c r="A16" s="5">
        <v>11</v>
      </c>
      <c r="B16" s="64" t="s">
        <v>638</v>
      </c>
      <c r="C16" s="6" t="s">
        <v>663</v>
      </c>
      <c r="D16" s="65" t="s">
        <v>639</v>
      </c>
      <c r="E16" s="65" t="s">
        <v>172</v>
      </c>
      <c r="F16" s="65" t="s">
        <v>265</v>
      </c>
      <c r="G16" s="65" t="s">
        <v>640</v>
      </c>
      <c r="H16" s="65">
        <v>1</v>
      </c>
      <c r="I16" s="27"/>
      <c r="J16" s="27"/>
      <c r="K16" s="27"/>
    </row>
    <row r="17" spans="1:11" ht="28.5" customHeight="1">
      <c r="A17" s="5">
        <v>12</v>
      </c>
      <c r="B17" s="28" t="s">
        <v>753</v>
      </c>
      <c r="C17" s="6" t="s">
        <v>663</v>
      </c>
      <c r="D17" s="65" t="s">
        <v>639</v>
      </c>
      <c r="E17" s="20" t="s">
        <v>25</v>
      </c>
      <c r="F17" s="20" t="s">
        <v>251</v>
      </c>
      <c r="G17" s="20" t="s">
        <v>754</v>
      </c>
      <c r="H17" s="5">
        <v>1</v>
      </c>
      <c r="I17" s="27"/>
      <c r="J17" s="27"/>
      <c r="K17" s="27"/>
    </row>
    <row r="18" spans="1:11" ht="27" customHeight="1">
      <c r="A18" s="5">
        <v>13</v>
      </c>
      <c r="B18" s="10" t="s">
        <v>497</v>
      </c>
      <c r="C18" s="6" t="s">
        <v>663</v>
      </c>
      <c r="D18" s="7" t="s">
        <v>498</v>
      </c>
      <c r="E18" s="5" t="s">
        <v>172</v>
      </c>
      <c r="F18" s="5" t="s">
        <v>666</v>
      </c>
      <c r="G18" s="5" t="s">
        <v>320</v>
      </c>
      <c r="H18" s="5">
        <v>2</v>
      </c>
      <c r="I18" s="27"/>
      <c r="J18" s="27"/>
      <c r="K18" s="27"/>
    </row>
    <row r="19" spans="1:11" ht="29.25" customHeight="1">
      <c r="A19" s="5">
        <v>14</v>
      </c>
      <c r="B19" s="10" t="s">
        <v>499</v>
      </c>
      <c r="C19" s="6" t="s">
        <v>663</v>
      </c>
      <c r="D19" s="5" t="s">
        <v>500</v>
      </c>
      <c r="E19" s="5" t="s">
        <v>501</v>
      </c>
      <c r="F19" s="5" t="s">
        <v>502</v>
      </c>
      <c r="G19" s="5" t="s">
        <v>321</v>
      </c>
      <c r="H19" s="5">
        <v>1</v>
      </c>
      <c r="I19" s="27"/>
      <c r="J19" s="27"/>
      <c r="K19" s="27"/>
    </row>
    <row r="20" spans="1:11" ht="30" customHeight="1">
      <c r="A20" s="5">
        <v>15</v>
      </c>
      <c r="B20" s="10" t="s">
        <v>503</v>
      </c>
      <c r="C20" s="6" t="s">
        <v>663</v>
      </c>
      <c r="D20" s="5" t="s">
        <v>504</v>
      </c>
      <c r="E20" s="5" t="s">
        <v>25</v>
      </c>
      <c r="F20" s="5" t="s">
        <v>505</v>
      </c>
      <c r="G20" s="5" t="s">
        <v>506</v>
      </c>
      <c r="H20" s="5">
        <v>1</v>
      </c>
      <c r="I20" s="27"/>
      <c r="J20" s="27"/>
      <c r="K20" s="27"/>
    </row>
    <row r="21" spans="1:11" ht="26.25" customHeight="1">
      <c r="A21" s="5">
        <v>16</v>
      </c>
      <c r="B21" s="10" t="s">
        <v>494</v>
      </c>
      <c r="C21" s="6" t="s">
        <v>663</v>
      </c>
      <c r="D21" s="5" t="s">
        <v>495</v>
      </c>
      <c r="E21" s="5" t="s">
        <v>25</v>
      </c>
      <c r="F21" s="5" t="s">
        <v>254</v>
      </c>
      <c r="G21" s="5" t="s">
        <v>496</v>
      </c>
      <c r="H21" s="5">
        <v>3</v>
      </c>
      <c r="I21" s="27"/>
      <c r="J21" s="27"/>
      <c r="K21" s="27"/>
    </row>
    <row r="22" spans="1:11" ht="26.25" customHeight="1">
      <c r="A22" s="5">
        <v>17</v>
      </c>
      <c r="B22" s="10" t="s">
        <v>497</v>
      </c>
      <c r="C22" s="6" t="s">
        <v>663</v>
      </c>
      <c r="D22" s="5" t="s">
        <v>495</v>
      </c>
      <c r="E22" s="5" t="s">
        <v>172</v>
      </c>
      <c r="F22" s="5" t="s">
        <v>666</v>
      </c>
      <c r="G22" s="5" t="s">
        <v>667</v>
      </c>
      <c r="H22" s="5">
        <v>1</v>
      </c>
      <c r="I22" s="27"/>
      <c r="J22" s="27"/>
      <c r="K22" s="27"/>
    </row>
    <row r="23" spans="1:11" ht="25.5">
      <c r="A23" s="5">
        <v>18</v>
      </c>
      <c r="B23" s="10" t="s">
        <v>258</v>
      </c>
      <c r="C23" s="6" t="s">
        <v>663</v>
      </c>
      <c r="D23" s="5" t="s">
        <v>385</v>
      </c>
      <c r="E23" s="5" t="s">
        <v>259</v>
      </c>
      <c r="F23" s="5" t="s">
        <v>505</v>
      </c>
      <c r="G23" s="5" t="s">
        <v>260</v>
      </c>
      <c r="H23" s="5">
        <v>2</v>
      </c>
      <c r="I23" s="27"/>
      <c r="J23" s="27"/>
      <c r="K23" s="27"/>
    </row>
    <row r="24" spans="1:11" ht="30" customHeight="1">
      <c r="A24" s="5">
        <v>19</v>
      </c>
      <c r="B24" s="10" t="s">
        <v>665</v>
      </c>
      <c r="C24" s="6" t="s">
        <v>663</v>
      </c>
      <c r="D24" s="5" t="s">
        <v>385</v>
      </c>
      <c r="E24" s="5" t="s">
        <v>259</v>
      </c>
      <c r="F24" s="5" t="s">
        <v>505</v>
      </c>
      <c r="G24" s="5" t="s">
        <v>677</v>
      </c>
      <c r="H24" s="5">
        <v>1</v>
      </c>
      <c r="I24" s="27"/>
      <c r="J24" s="27"/>
      <c r="K24" s="27"/>
    </row>
    <row r="25" spans="1:11" ht="29.25" customHeight="1">
      <c r="A25" s="5">
        <v>20</v>
      </c>
      <c r="B25" s="10" t="s">
        <v>255</v>
      </c>
      <c r="C25" s="6" t="s">
        <v>663</v>
      </c>
      <c r="D25" s="5" t="s">
        <v>256</v>
      </c>
      <c r="E25" s="5" t="s">
        <v>136</v>
      </c>
      <c r="F25" s="5" t="s">
        <v>507</v>
      </c>
      <c r="G25" s="5" t="s">
        <v>257</v>
      </c>
      <c r="H25" s="5">
        <v>2</v>
      </c>
      <c r="I25" s="27"/>
      <c r="J25" s="27"/>
      <c r="K25" s="27"/>
    </row>
    <row r="26" spans="1:11" ht="29.25" customHeight="1">
      <c r="A26" s="5">
        <v>21</v>
      </c>
      <c r="B26" s="28" t="s">
        <v>676</v>
      </c>
      <c r="C26" s="6" t="s">
        <v>663</v>
      </c>
      <c r="D26" s="5" t="s">
        <v>674</v>
      </c>
      <c r="E26" s="5" t="s">
        <v>25</v>
      </c>
      <c r="F26" s="5" t="s">
        <v>254</v>
      </c>
      <c r="G26" s="5" t="s">
        <v>675</v>
      </c>
      <c r="H26" s="5">
        <v>1</v>
      </c>
      <c r="I26" s="27"/>
      <c r="J26" s="27"/>
      <c r="K26" s="27"/>
    </row>
    <row r="27" spans="1:11" ht="29.25" customHeight="1">
      <c r="A27" s="5">
        <v>22</v>
      </c>
      <c r="B27" s="10" t="s">
        <v>658</v>
      </c>
      <c r="C27" s="6" t="s">
        <v>657</v>
      </c>
      <c r="D27" s="5" t="s">
        <v>508</v>
      </c>
      <c r="E27" s="5" t="s">
        <v>25</v>
      </c>
      <c r="F27" s="5" t="s">
        <v>509</v>
      </c>
      <c r="G27" s="20" t="s">
        <v>514</v>
      </c>
      <c r="H27" s="5">
        <v>1</v>
      </c>
      <c r="I27" s="27"/>
      <c r="J27" s="27"/>
      <c r="K27" s="27"/>
    </row>
    <row r="28" spans="1:11" ht="30.75" customHeight="1">
      <c r="A28" s="5">
        <v>23</v>
      </c>
      <c r="B28" s="10" t="s">
        <v>510</v>
      </c>
      <c r="C28" s="6" t="s">
        <v>663</v>
      </c>
      <c r="D28" s="5" t="s">
        <v>511</v>
      </c>
      <c r="E28" s="5" t="s">
        <v>172</v>
      </c>
      <c r="F28" s="5" t="s">
        <v>509</v>
      </c>
      <c r="G28" s="20" t="s">
        <v>513</v>
      </c>
      <c r="H28" s="5">
        <v>1</v>
      </c>
      <c r="I28" s="27"/>
      <c r="J28" s="27"/>
      <c r="K28" s="27"/>
    </row>
    <row r="29" spans="1:11" ht="30" customHeight="1">
      <c r="A29" s="5">
        <v>24</v>
      </c>
      <c r="B29" s="10" t="s">
        <v>510</v>
      </c>
      <c r="C29" s="6" t="s">
        <v>663</v>
      </c>
      <c r="D29" s="5" t="s">
        <v>512</v>
      </c>
      <c r="E29" s="5" t="s">
        <v>172</v>
      </c>
      <c r="F29" s="5" t="s">
        <v>509</v>
      </c>
      <c r="G29" s="20" t="s">
        <v>516</v>
      </c>
      <c r="H29" s="5">
        <v>1</v>
      </c>
      <c r="I29" s="27"/>
      <c r="J29" s="27"/>
      <c r="K29" s="27"/>
    </row>
    <row r="30" spans="1:11" ht="25.5">
      <c r="A30" s="5">
        <v>25</v>
      </c>
      <c r="B30" s="10" t="s">
        <v>510</v>
      </c>
      <c r="C30" s="6" t="s">
        <v>663</v>
      </c>
      <c r="D30" s="5" t="s">
        <v>660</v>
      </c>
      <c r="E30" s="5" t="s">
        <v>172</v>
      </c>
      <c r="F30" s="5" t="s">
        <v>509</v>
      </c>
      <c r="G30" s="20" t="s">
        <v>659</v>
      </c>
      <c r="H30" s="5">
        <v>1</v>
      </c>
      <c r="I30" s="27"/>
      <c r="J30" s="27"/>
      <c r="K30" s="27"/>
    </row>
    <row r="31" spans="1:11" ht="24.75" customHeight="1">
      <c r="A31" s="141" t="s">
        <v>266</v>
      </c>
      <c r="B31" s="142"/>
      <c r="C31" s="142"/>
      <c r="D31" s="142"/>
      <c r="E31" s="142"/>
      <c r="F31" s="142"/>
      <c r="G31" s="143"/>
      <c r="H31" s="30">
        <f>SUM(H6:H30)</f>
        <v>45</v>
      </c>
      <c r="I31" s="26"/>
      <c r="J31" s="26"/>
      <c r="K31" s="26"/>
    </row>
    <row r="32" ht="89.25" customHeight="1"/>
  </sheetData>
  <sheetProtection/>
  <mergeCells count="3">
    <mergeCell ref="A3:H3"/>
    <mergeCell ref="A31:G31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20.00390625" style="0" customWidth="1"/>
    <col min="4" max="4" width="23.8515625" style="0" customWidth="1"/>
    <col min="5" max="5" width="18.28125" style="0" customWidth="1"/>
    <col min="6" max="7" width="15.7109375" style="0" customWidth="1"/>
    <col min="8" max="8" width="17.8515625" style="0" customWidth="1"/>
  </cols>
  <sheetData>
    <row r="1" spans="1:8" ht="15.75">
      <c r="A1" s="144" t="s">
        <v>614</v>
      </c>
      <c r="B1" s="144"/>
      <c r="C1" s="144"/>
      <c r="D1" s="144"/>
      <c r="E1" s="144"/>
      <c r="F1" s="144"/>
      <c r="G1" s="144"/>
      <c r="H1" s="144"/>
    </row>
    <row r="2" spans="1:8" ht="15.75">
      <c r="A2" s="68"/>
      <c r="B2" s="68"/>
      <c r="C2" s="68"/>
      <c r="D2" s="68"/>
      <c r="E2" s="68"/>
      <c r="F2" s="68"/>
      <c r="G2" s="68"/>
      <c r="H2" s="68"/>
    </row>
    <row r="3" spans="1:8" ht="20.25">
      <c r="A3" s="133" t="s">
        <v>762</v>
      </c>
      <c r="B3" s="133"/>
      <c r="C3" s="133"/>
      <c r="D3" s="133"/>
      <c r="E3" s="133"/>
      <c r="F3" s="133"/>
      <c r="G3" s="133"/>
      <c r="H3" s="133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02">
      <c r="A5" s="69" t="s">
        <v>0</v>
      </c>
      <c r="B5" s="69" t="s">
        <v>641</v>
      </c>
      <c r="C5" s="69" t="s">
        <v>2</v>
      </c>
      <c r="D5" s="69" t="s">
        <v>3</v>
      </c>
      <c r="E5" s="69" t="s">
        <v>642</v>
      </c>
      <c r="F5" s="69" t="s">
        <v>6</v>
      </c>
      <c r="G5" s="69" t="s">
        <v>643</v>
      </c>
      <c r="H5" s="69" t="s">
        <v>644</v>
      </c>
    </row>
    <row r="6" spans="1:8" ht="25.5">
      <c r="A6" s="67">
        <v>1</v>
      </c>
      <c r="B6" s="70" t="s">
        <v>647</v>
      </c>
      <c r="C6" s="70" t="s">
        <v>648</v>
      </c>
      <c r="D6" s="10" t="s">
        <v>817</v>
      </c>
      <c r="E6" s="20">
        <v>4</v>
      </c>
      <c r="F6" s="70" t="s">
        <v>649</v>
      </c>
      <c r="G6" s="70" t="s">
        <v>650</v>
      </c>
      <c r="H6" s="20">
        <v>12</v>
      </c>
    </row>
    <row r="7" spans="1:8" ht="25.5">
      <c r="A7" s="67">
        <v>2</v>
      </c>
      <c r="B7" s="70" t="s">
        <v>651</v>
      </c>
      <c r="C7" s="70" t="s">
        <v>652</v>
      </c>
      <c r="D7" s="10" t="s">
        <v>653</v>
      </c>
      <c r="E7" s="20">
        <v>5</v>
      </c>
      <c r="F7" s="70" t="s">
        <v>654</v>
      </c>
      <c r="G7" s="70" t="s">
        <v>655</v>
      </c>
      <c r="H7" s="20">
        <v>5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25.28125" style="0" customWidth="1"/>
    <col min="4" max="4" width="22.57421875" style="0" customWidth="1"/>
    <col min="5" max="5" width="16.57421875" style="0" customWidth="1"/>
    <col min="6" max="6" width="11.8515625" style="0" customWidth="1"/>
    <col min="7" max="7" width="12.7109375" style="0" customWidth="1"/>
  </cols>
  <sheetData>
    <row r="1" spans="5:7" ht="15.75">
      <c r="E1" s="137" t="s">
        <v>636</v>
      </c>
      <c r="F1" s="137"/>
      <c r="G1" s="137"/>
    </row>
    <row r="2" ht="12.75">
      <c r="G2" s="50"/>
    </row>
    <row r="3" spans="1:7" ht="18.75">
      <c r="A3" s="145" t="s">
        <v>756</v>
      </c>
      <c r="B3" s="145"/>
      <c r="C3" s="145"/>
      <c r="D3" s="145"/>
      <c r="E3" s="145"/>
      <c r="F3" s="145"/>
      <c r="G3" s="145"/>
    </row>
    <row r="4" spans="1:7" ht="15.75">
      <c r="A4" s="51"/>
      <c r="B4" s="51"/>
      <c r="C4" s="51"/>
      <c r="D4" s="51"/>
      <c r="E4" s="51"/>
      <c r="F4" s="51"/>
      <c r="G4" s="51"/>
    </row>
    <row r="5" spans="1:7" ht="63.75">
      <c r="A5" s="2" t="s">
        <v>0</v>
      </c>
      <c r="B5" s="2" t="s">
        <v>603</v>
      </c>
      <c r="C5" s="2" t="s">
        <v>3</v>
      </c>
      <c r="D5" s="2" t="s">
        <v>646</v>
      </c>
      <c r="E5" s="2" t="s">
        <v>779</v>
      </c>
      <c r="F5" s="2" t="s">
        <v>604</v>
      </c>
      <c r="G5" s="2" t="s">
        <v>7</v>
      </c>
    </row>
    <row r="6" spans="1:7" ht="39.75" customHeight="1">
      <c r="A6" s="5">
        <v>1</v>
      </c>
      <c r="B6" s="10" t="s">
        <v>605</v>
      </c>
      <c r="C6" s="10" t="s">
        <v>759</v>
      </c>
      <c r="D6" s="10" t="s">
        <v>606</v>
      </c>
      <c r="E6" s="91">
        <v>300</v>
      </c>
      <c r="F6" s="5">
        <v>20</v>
      </c>
      <c r="G6" s="5">
        <v>1</v>
      </c>
    </row>
    <row r="7" spans="1:7" ht="40.5" customHeight="1">
      <c r="A7" s="5">
        <v>2</v>
      </c>
      <c r="B7" s="10" t="s">
        <v>605</v>
      </c>
      <c r="C7" s="10" t="s">
        <v>760</v>
      </c>
      <c r="D7" s="10" t="s">
        <v>606</v>
      </c>
      <c r="E7" s="91">
        <v>90</v>
      </c>
      <c r="F7" s="5">
        <v>2</v>
      </c>
      <c r="G7" s="5">
        <v>1</v>
      </c>
    </row>
    <row r="8" spans="1:7" ht="40.5" customHeight="1">
      <c r="A8" s="5">
        <v>2</v>
      </c>
      <c r="B8" s="10" t="s">
        <v>605</v>
      </c>
      <c r="C8" s="10" t="s">
        <v>761</v>
      </c>
      <c r="D8" s="10" t="s">
        <v>606</v>
      </c>
      <c r="E8" s="91">
        <v>200</v>
      </c>
      <c r="F8" s="5">
        <v>6</v>
      </c>
      <c r="G8" s="5">
        <v>1</v>
      </c>
    </row>
    <row r="9" spans="1:7" ht="14.25">
      <c r="A9" s="146" t="s">
        <v>266</v>
      </c>
      <c r="B9" s="147"/>
      <c r="C9" s="147"/>
      <c r="D9" s="148"/>
      <c r="E9" s="92">
        <f>SUM(E6:E8)</f>
        <v>590</v>
      </c>
      <c r="F9" s="52">
        <f>SUM(F6:F8)</f>
        <v>28</v>
      </c>
      <c r="G9" s="52">
        <f>SUM(G6:G8)</f>
        <v>3</v>
      </c>
    </row>
  </sheetData>
  <sheetProtection/>
  <mergeCells count="3">
    <mergeCell ref="A3:G3"/>
    <mergeCell ref="A9:D9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4.7109375" style="0" customWidth="1"/>
    <col min="4" max="4" width="16.57421875" style="0" customWidth="1"/>
    <col min="5" max="5" width="20.28125" style="0" customWidth="1"/>
    <col min="6" max="6" width="21.57421875" style="0" customWidth="1"/>
    <col min="7" max="7" width="28.8515625" style="0" customWidth="1"/>
  </cols>
  <sheetData>
    <row r="1" spans="5:7" ht="15.75">
      <c r="E1" s="137" t="s">
        <v>635</v>
      </c>
      <c r="F1" s="137"/>
      <c r="G1" s="137"/>
    </row>
    <row r="2" ht="12.75">
      <c r="G2" s="50"/>
    </row>
    <row r="3" spans="1:7" ht="18.75">
      <c r="A3" s="145" t="s">
        <v>757</v>
      </c>
      <c r="B3" s="145"/>
      <c r="C3" s="145"/>
      <c r="D3" s="145"/>
      <c r="E3" s="145"/>
      <c r="F3" s="145"/>
      <c r="G3" s="145"/>
    </row>
    <row r="4" spans="1:7" ht="12.75">
      <c r="A4" s="1"/>
      <c r="B4" s="1"/>
      <c r="C4" s="1"/>
      <c r="D4" s="1"/>
      <c r="E4" s="1"/>
      <c r="F4" s="1"/>
      <c r="G4" s="1"/>
    </row>
    <row r="5" spans="1:7" ht="45" customHeight="1">
      <c r="A5" s="2" t="s">
        <v>0</v>
      </c>
      <c r="B5" s="2" t="s">
        <v>608</v>
      </c>
      <c r="C5" s="2" t="s">
        <v>609</v>
      </c>
      <c r="D5" s="2" t="s">
        <v>646</v>
      </c>
      <c r="E5" s="2" t="s">
        <v>610</v>
      </c>
      <c r="F5" s="2" t="s">
        <v>604</v>
      </c>
      <c r="G5" s="2" t="s">
        <v>7</v>
      </c>
    </row>
    <row r="6" spans="1:7" ht="15.75">
      <c r="A6" s="149" t="s">
        <v>611</v>
      </c>
      <c r="B6" s="150"/>
      <c r="C6" s="150"/>
      <c r="D6" s="150"/>
      <c r="E6" s="150"/>
      <c r="F6" s="150"/>
      <c r="G6" s="151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7109375" style="0" customWidth="1"/>
    <col min="4" max="4" width="17.57421875" style="0" customWidth="1"/>
    <col min="5" max="5" width="15.7109375" style="0" customWidth="1"/>
    <col min="6" max="6" width="19.00390625" style="0" customWidth="1"/>
    <col min="7" max="7" width="18.00390625" style="0" customWidth="1"/>
  </cols>
  <sheetData>
    <row r="1" spans="1:7" ht="15.75">
      <c r="A1" s="54"/>
      <c r="B1" s="54"/>
      <c r="C1" s="54"/>
      <c r="D1" s="54"/>
      <c r="E1" s="137" t="s">
        <v>629</v>
      </c>
      <c r="F1" s="137"/>
      <c r="G1" s="137"/>
    </row>
    <row r="2" spans="1:7" ht="15.75">
      <c r="A2" s="54"/>
      <c r="B2" s="54"/>
      <c r="C2" s="54"/>
      <c r="D2" s="54"/>
      <c r="E2" s="53"/>
      <c r="F2" s="53"/>
      <c r="G2" s="53"/>
    </row>
    <row r="3" spans="1:7" ht="18.75">
      <c r="A3" s="145" t="s">
        <v>758</v>
      </c>
      <c r="B3" s="145"/>
      <c r="C3" s="145"/>
      <c r="D3" s="145"/>
      <c r="E3" s="145"/>
      <c r="F3" s="145"/>
      <c r="G3" s="145"/>
    </row>
    <row r="4" spans="1:7" ht="12.75">
      <c r="A4" s="1"/>
      <c r="B4" s="1"/>
      <c r="C4" s="1"/>
      <c r="D4" s="1"/>
      <c r="E4" s="1"/>
      <c r="F4" s="1"/>
      <c r="G4" s="1"/>
    </row>
    <row r="5" spans="1:7" ht="46.5" customHeight="1">
      <c r="A5" s="2" t="s">
        <v>0</v>
      </c>
      <c r="B5" s="2" t="s">
        <v>612</v>
      </c>
      <c r="C5" s="2" t="s">
        <v>2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15.75">
      <c r="A6" s="149" t="s">
        <v>613</v>
      </c>
      <c r="B6" s="150"/>
      <c r="C6" s="150"/>
      <c r="D6" s="150"/>
      <c r="E6" s="150"/>
      <c r="F6" s="150"/>
      <c r="G6" s="151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B13" sqref="B13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9.57421875" style="0" customWidth="1"/>
    <col min="4" max="4" width="11.00390625" style="0" customWidth="1"/>
    <col min="5" max="5" width="16.421875" style="0" customWidth="1"/>
    <col min="6" max="6" width="13.7109375" style="0" customWidth="1"/>
    <col min="7" max="7" width="20.00390625" style="0" customWidth="1"/>
    <col min="8" max="8" width="25.7109375" style="0" customWidth="1"/>
  </cols>
  <sheetData>
    <row r="1" spans="1:8" ht="12.75">
      <c r="A1" s="66"/>
      <c r="B1" s="66"/>
      <c r="C1" s="66"/>
      <c r="D1" s="66"/>
      <c r="E1" s="66"/>
      <c r="F1" s="66"/>
      <c r="G1" s="66"/>
      <c r="H1" s="103" t="s">
        <v>763</v>
      </c>
    </row>
    <row r="2" spans="1:8" ht="20.25">
      <c r="A2" s="152" t="s">
        <v>764</v>
      </c>
      <c r="B2" s="152"/>
      <c r="C2" s="152"/>
      <c r="D2" s="152"/>
      <c r="E2" s="152"/>
      <c r="F2" s="152"/>
      <c r="G2" s="152"/>
      <c r="H2" s="152"/>
    </row>
    <row r="3" spans="1:8" ht="12.75">
      <c r="A3" s="83"/>
      <c r="B3" s="83"/>
      <c r="C3" s="83"/>
      <c r="D3" s="83"/>
      <c r="E3" s="83"/>
      <c r="F3" s="83"/>
      <c r="G3" s="83"/>
      <c r="H3" s="83"/>
    </row>
    <row r="4" spans="1:8" ht="63.75">
      <c r="A4" s="2" t="s">
        <v>0</v>
      </c>
      <c r="B4" s="69" t="s">
        <v>765</v>
      </c>
      <c r="C4" s="69" t="s">
        <v>766</v>
      </c>
      <c r="D4" s="69" t="s">
        <v>767</v>
      </c>
      <c r="E4" s="2" t="s">
        <v>768</v>
      </c>
      <c r="F4" s="2" t="s">
        <v>4</v>
      </c>
      <c r="G4" s="2" t="s">
        <v>6</v>
      </c>
      <c r="H4" s="69" t="s">
        <v>769</v>
      </c>
    </row>
    <row r="5" spans="1:8" ht="41.25" customHeight="1">
      <c r="A5" s="93">
        <v>1</v>
      </c>
      <c r="B5" s="16" t="s">
        <v>773</v>
      </c>
      <c r="C5" s="99" t="s">
        <v>771</v>
      </c>
      <c r="D5" s="106">
        <v>6.3</v>
      </c>
      <c r="E5" s="94" t="s">
        <v>772</v>
      </c>
      <c r="F5" s="16" t="s">
        <v>633</v>
      </c>
      <c r="G5" s="93" t="s">
        <v>824</v>
      </c>
      <c r="H5" s="16" t="s">
        <v>770</v>
      </c>
    </row>
    <row r="6" spans="1:8" ht="28.5" customHeight="1">
      <c r="A6" s="93">
        <v>2</v>
      </c>
      <c r="B6" s="16" t="s">
        <v>774</v>
      </c>
      <c r="C6" s="89" t="s">
        <v>822</v>
      </c>
      <c r="D6" s="106">
        <v>12</v>
      </c>
      <c r="E6" s="94" t="s">
        <v>772</v>
      </c>
      <c r="F6" s="16" t="s">
        <v>31</v>
      </c>
      <c r="G6" s="16" t="s">
        <v>823</v>
      </c>
      <c r="H6" s="43" t="s">
        <v>775</v>
      </c>
    </row>
    <row r="7" spans="1:8" ht="39.75" customHeight="1">
      <c r="A7" s="93">
        <v>3</v>
      </c>
      <c r="B7" s="95" t="s">
        <v>781</v>
      </c>
      <c r="C7" s="100" t="s">
        <v>737</v>
      </c>
      <c r="D7" s="106">
        <v>6</v>
      </c>
      <c r="E7" s="94" t="s">
        <v>782</v>
      </c>
      <c r="F7" s="16" t="s">
        <v>172</v>
      </c>
      <c r="G7" s="93" t="s">
        <v>452</v>
      </c>
      <c r="H7" s="16" t="s">
        <v>783</v>
      </c>
    </row>
    <row r="8" spans="1:8" ht="28.5" customHeight="1">
      <c r="A8" s="93">
        <v>4</v>
      </c>
      <c r="B8" s="95" t="s">
        <v>781</v>
      </c>
      <c r="C8" s="100" t="s">
        <v>780</v>
      </c>
      <c r="D8" s="97">
        <v>33.93</v>
      </c>
      <c r="E8" s="94" t="s">
        <v>782</v>
      </c>
      <c r="F8" s="16" t="s">
        <v>172</v>
      </c>
      <c r="G8" s="93" t="s">
        <v>202</v>
      </c>
      <c r="H8" s="16" t="s">
        <v>784</v>
      </c>
    </row>
    <row r="9" spans="1:8" ht="42" customHeight="1">
      <c r="A9" s="93">
        <v>5</v>
      </c>
      <c r="B9" s="95" t="s">
        <v>781</v>
      </c>
      <c r="C9" s="100" t="s">
        <v>785</v>
      </c>
      <c r="D9" s="106">
        <v>18</v>
      </c>
      <c r="E9" s="94" t="s">
        <v>782</v>
      </c>
      <c r="F9" s="16" t="s">
        <v>786</v>
      </c>
      <c r="G9" s="93" t="s">
        <v>742</v>
      </c>
      <c r="H9" s="16" t="s">
        <v>787</v>
      </c>
    </row>
    <row r="10" spans="1:8" ht="28.5" customHeight="1">
      <c r="A10" s="93">
        <v>6</v>
      </c>
      <c r="B10" s="95" t="s">
        <v>781</v>
      </c>
      <c r="C10" s="100" t="s">
        <v>788</v>
      </c>
      <c r="D10" s="97">
        <v>16.38</v>
      </c>
      <c r="E10" s="94" t="s">
        <v>782</v>
      </c>
      <c r="F10" s="16" t="s">
        <v>172</v>
      </c>
      <c r="G10" s="93" t="s">
        <v>202</v>
      </c>
      <c r="H10" s="16" t="s">
        <v>784</v>
      </c>
    </row>
    <row r="11" spans="1:8" ht="45" customHeight="1">
      <c r="A11" s="93">
        <v>7</v>
      </c>
      <c r="B11" s="95" t="s">
        <v>781</v>
      </c>
      <c r="C11" s="100" t="s">
        <v>790</v>
      </c>
      <c r="D11" s="106">
        <v>9</v>
      </c>
      <c r="E11" s="94" t="s">
        <v>782</v>
      </c>
      <c r="F11" s="16" t="s">
        <v>172</v>
      </c>
      <c r="G11" s="93" t="s">
        <v>791</v>
      </c>
      <c r="H11" s="16" t="s">
        <v>789</v>
      </c>
    </row>
    <row r="12" spans="1:8" ht="28.5" customHeight="1">
      <c r="A12" s="93">
        <v>8</v>
      </c>
      <c r="B12" s="95" t="s">
        <v>781</v>
      </c>
      <c r="C12" s="100" t="s">
        <v>792</v>
      </c>
      <c r="D12" s="106">
        <v>15</v>
      </c>
      <c r="E12" s="94" t="s">
        <v>782</v>
      </c>
      <c r="F12" s="16" t="s">
        <v>172</v>
      </c>
      <c r="G12" s="93" t="s">
        <v>204</v>
      </c>
      <c r="H12" s="16" t="s">
        <v>784</v>
      </c>
    </row>
    <row r="13" spans="1:8" ht="28.5" customHeight="1">
      <c r="A13" s="93">
        <v>9</v>
      </c>
      <c r="B13" s="95" t="s">
        <v>781</v>
      </c>
      <c r="C13" s="100" t="s">
        <v>753</v>
      </c>
      <c r="D13" s="106">
        <v>18</v>
      </c>
      <c r="E13" s="94" t="s">
        <v>782</v>
      </c>
      <c r="F13" s="16" t="s">
        <v>172</v>
      </c>
      <c r="G13" s="93" t="s">
        <v>754</v>
      </c>
      <c r="H13" s="16" t="s">
        <v>793</v>
      </c>
    </row>
    <row r="14" spans="1:8" ht="28.5" customHeight="1">
      <c r="A14" s="93">
        <v>10</v>
      </c>
      <c r="B14" s="95" t="s">
        <v>781</v>
      </c>
      <c r="C14" s="100" t="s">
        <v>794</v>
      </c>
      <c r="D14" s="106">
        <v>17</v>
      </c>
      <c r="E14" s="94" t="s">
        <v>782</v>
      </c>
      <c r="F14" s="16" t="s">
        <v>172</v>
      </c>
      <c r="G14" s="93" t="s">
        <v>208</v>
      </c>
      <c r="H14" s="16" t="s">
        <v>784</v>
      </c>
    </row>
    <row r="15" spans="1:8" ht="28.5" customHeight="1">
      <c r="A15" s="93">
        <v>11</v>
      </c>
      <c r="B15" s="95" t="s">
        <v>781</v>
      </c>
      <c r="C15" s="100" t="s">
        <v>795</v>
      </c>
      <c r="D15" s="106">
        <v>15</v>
      </c>
      <c r="E15" s="94" t="s">
        <v>782</v>
      </c>
      <c r="F15" s="16" t="s">
        <v>172</v>
      </c>
      <c r="G15" s="93" t="s">
        <v>796</v>
      </c>
      <c r="H15" s="16" t="s">
        <v>777</v>
      </c>
    </row>
    <row r="16" spans="1:8" ht="28.5" customHeight="1">
      <c r="A16" s="93">
        <v>12</v>
      </c>
      <c r="B16" s="95" t="s">
        <v>781</v>
      </c>
      <c r="C16" s="100" t="s">
        <v>795</v>
      </c>
      <c r="D16" s="106">
        <v>15</v>
      </c>
      <c r="E16" s="94" t="s">
        <v>782</v>
      </c>
      <c r="F16" s="16" t="s">
        <v>172</v>
      </c>
      <c r="G16" s="93" t="s">
        <v>796</v>
      </c>
      <c r="H16" s="16" t="s">
        <v>777</v>
      </c>
    </row>
    <row r="17" spans="1:8" ht="28.5" customHeight="1">
      <c r="A17" s="93">
        <v>13</v>
      </c>
      <c r="B17" s="95" t="s">
        <v>781</v>
      </c>
      <c r="C17" s="100" t="s">
        <v>795</v>
      </c>
      <c r="D17" s="106">
        <v>15</v>
      </c>
      <c r="E17" s="94" t="s">
        <v>782</v>
      </c>
      <c r="F17" s="16" t="s">
        <v>172</v>
      </c>
      <c r="G17" s="93" t="s">
        <v>797</v>
      </c>
      <c r="H17" s="16" t="s">
        <v>777</v>
      </c>
    </row>
    <row r="18" spans="1:8" ht="28.5" customHeight="1">
      <c r="A18" s="93">
        <v>14</v>
      </c>
      <c r="B18" s="95" t="s">
        <v>781</v>
      </c>
      <c r="C18" s="100" t="s">
        <v>795</v>
      </c>
      <c r="D18" s="106">
        <v>15</v>
      </c>
      <c r="E18" s="94" t="s">
        <v>782</v>
      </c>
      <c r="F18" s="16" t="s">
        <v>172</v>
      </c>
      <c r="G18" s="93" t="s">
        <v>797</v>
      </c>
      <c r="H18" s="16" t="s">
        <v>777</v>
      </c>
    </row>
    <row r="19" spans="1:8" ht="42.75" customHeight="1">
      <c r="A19" s="93">
        <v>15</v>
      </c>
      <c r="B19" s="95" t="s">
        <v>781</v>
      </c>
      <c r="C19" s="100" t="s">
        <v>798</v>
      </c>
      <c r="D19" s="106">
        <v>12.8</v>
      </c>
      <c r="E19" s="94" t="s">
        <v>782</v>
      </c>
      <c r="F19" s="16" t="s">
        <v>172</v>
      </c>
      <c r="G19" s="93" t="s">
        <v>799</v>
      </c>
      <c r="H19" s="16" t="s">
        <v>784</v>
      </c>
    </row>
    <row r="20" spans="1:8" ht="31.5" customHeight="1">
      <c r="A20" s="93">
        <v>16</v>
      </c>
      <c r="B20" s="16" t="s">
        <v>801</v>
      </c>
      <c r="C20" s="99" t="s">
        <v>529</v>
      </c>
      <c r="D20" s="106">
        <v>9</v>
      </c>
      <c r="E20" s="94" t="s">
        <v>782</v>
      </c>
      <c r="F20" s="16" t="s">
        <v>25</v>
      </c>
      <c r="G20" s="93" t="s">
        <v>800</v>
      </c>
      <c r="H20" s="16" t="s">
        <v>802</v>
      </c>
    </row>
    <row r="21" spans="1:8" ht="31.5" customHeight="1">
      <c r="A21" s="93">
        <v>17</v>
      </c>
      <c r="B21" s="95" t="s">
        <v>804</v>
      </c>
      <c r="C21" s="102" t="s">
        <v>731</v>
      </c>
      <c r="D21" s="97">
        <v>19.35</v>
      </c>
      <c r="E21" s="94" t="s">
        <v>772</v>
      </c>
      <c r="F21" s="16" t="s">
        <v>172</v>
      </c>
      <c r="G21" s="93" t="s">
        <v>730</v>
      </c>
      <c r="H21" s="16" t="s">
        <v>803</v>
      </c>
    </row>
    <row r="22" spans="1:8" ht="31.5" customHeight="1">
      <c r="A22" s="93">
        <v>18</v>
      </c>
      <c r="B22" s="101" t="s">
        <v>805</v>
      </c>
      <c r="C22" s="16" t="s">
        <v>810</v>
      </c>
      <c r="D22" s="106">
        <v>3</v>
      </c>
      <c r="E22" s="94" t="s">
        <v>782</v>
      </c>
      <c r="F22" s="16" t="s">
        <v>23</v>
      </c>
      <c r="G22" s="21" t="s">
        <v>732</v>
      </c>
      <c r="H22" s="16" t="s">
        <v>806</v>
      </c>
    </row>
    <row r="23" spans="1:8" ht="31.5" customHeight="1">
      <c r="A23" s="93">
        <v>19</v>
      </c>
      <c r="B23" s="95" t="s">
        <v>808</v>
      </c>
      <c r="C23" s="96" t="s">
        <v>811</v>
      </c>
      <c r="D23" s="106">
        <v>3</v>
      </c>
      <c r="E23" s="94" t="s">
        <v>782</v>
      </c>
      <c r="F23" s="16" t="s">
        <v>23</v>
      </c>
      <c r="G23" s="21" t="s">
        <v>807</v>
      </c>
      <c r="H23" s="16" t="s">
        <v>806</v>
      </c>
    </row>
    <row r="24" spans="1:8" ht="25.5">
      <c r="A24" s="93">
        <v>20</v>
      </c>
      <c r="B24" s="16" t="s">
        <v>776</v>
      </c>
      <c r="C24" s="16" t="s">
        <v>778</v>
      </c>
      <c r="D24" s="97">
        <v>20.25</v>
      </c>
      <c r="E24" s="94" t="s">
        <v>772</v>
      </c>
      <c r="F24" s="16" t="s">
        <v>25</v>
      </c>
      <c r="G24" s="89" t="s">
        <v>485</v>
      </c>
      <c r="H24" s="89" t="s">
        <v>777</v>
      </c>
    </row>
    <row r="25" spans="1:8" ht="25.5">
      <c r="A25" s="16">
        <v>21</v>
      </c>
      <c r="B25" s="43" t="s">
        <v>718</v>
      </c>
      <c r="C25" s="43" t="s">
        <v>683</v>
      </c>
      <c r="D25" s="98">
        <v>32.54</v>
      </c>
      <c r="E25" s="16" t="s">
        <v>772</v>
      </c>
      <c r="F25" s="16" t="s">
        <v>31</v>
      </c>
      <c r="G25" s="16" t="s">
        <v>86</v>
      </c>
      <c r="H25" s="16" t="s">
        <v>26</v>
      </c>
    </row>
    <row r="26" spans="1:8" ht="25.5">
      <c r="A26" s="16">
        <v>22</v>
      </c>
      <c r="B26" s="16" t="s">
        <v>719</v>
      </c>
      <c r="C26" s="16" t="s">
        <v>84</v>
      </c>
      <c r="D26" s="97">
        <v>33.28</v>
      </c>
      <c r="E26" s="16" t="s">
        <v>772</v>
      </c>
      <c r="F26" s="16" t="s">
        <v>31</v>
      </c>
      <c r="G26" s="16" t="s">
        <v>86</v>
      </c>
      <c r="H26" s="16" t="s">
        <v>26</v>
      </c>
    </row>
    <row r="27" spans="1:8" ht="12.75">
      <c r="A27" s="90"/>
      <c r="B27" s="90"/>
      <c r="C27" s="90"/>
      <c r="D27" s="90"/>
      <c r="E27" s="90"/>
      <c r="F27" s="90"/>
      <c r="G27" s="90"/>
      <c r="H27" s="90"/>
    </row>
    <row r="28" spans="1:8" ht="12.75">
      <c r="A28" s="90"/>
      <c r="B28" s="90"/>
      <c r="C28" s="90"/>
      <c r="D28" s="90"/>
      <c r="E28" s="90"/>
      <c r="F28" s="90"/>
      <c r="G28" s="90"/>
      <c r="H28" s="90"/>
    </row>
    <row r="29" spans="1:8" ht="12.75">
      <c r="A29" s="90"/>
      <c r="B29" s="90"/>
      <c r="C29" s="90"/>
      <c r="D29" s="90"/>
      <c r="E29" s="90"/>
      <c r="F29" s="90"/>
      <c r="G29" s="90"/>
      <c r="H29" s="90"/>
    </row>
    <row r="30" spans="1:8" ht="12.75">
      <c r="A30" s="90"/>
      <c r="B30" s="90"/>
      <c r="C30" s="90"/>
      <c r="D30" s="90"/>
      <c r="E30" s="90"/>
      <c r="F30" s="90"/>
      <c r="G30" s="90"/>
      <c r="H30" s="90"/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2.75">
      <c r="A32" s="90"/>
      <c r="B32" s="90"/>
      <c r="C32" s="90"/>
      <c r="D32" s="90"/>
      <c r="E32" s="90"/>
      <c r="F32" s="90"/>
      <c r="G32" s="90"/>
      <c r="H32" s="90"/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2.75">
      <c r="A34" s="90"/>
      <c r="B34" s="90"/>
      <c r="C34" s="90"/>
      <c r="D34" s="90"/>
      <c r="E34" s="90"/>
      <c r="F34" s="90"/>
      <c r="G34" s="90"/>
      <c r="H34" s="90"/>
    </row>
    <row r="35" spans="1:8" ht="12.75">
      <c r="A35" s="90"/>
      <c r="B35" s="90"/>
      <c r="C35" s="90"/>
      <c r="D35" s="90"/>
      <c r="E35" s="90"/>
      <c r="F35" s="90"/>
      <c r="G35" s="90"/>
      <c r="H35" s="90"/>
    </row>
    <row r="36" spans="1:8" ht="12.75">
      <c r="A36" s="90"/>
      <c r="B36" s="90"/>
      <c r="C36" s="90"/>
      <c r="D36" s="90"/>
      <c r="E36" s="90"/>
      <c r="F36" s="90"/>
      <c r="G36" s="90"/>
      <c r="H36" s="90"/>
    </row>
    <row r="37" spans="1:8" ht="12.75">
      <c r="A37" s="90"/>
      <c r="B37" s="90"/>
      <c r="C37" s="90"/>
      <c r="D37" s="90"/>
      <c r="E37" s="90"/>
      <c r="F37" s="90"/>
      <c r="G37" s="90"/>
      <c r="H37" s="90"/>
    </row>
    <row r="38" spans="1:8" ht="12.75">
      <c r="A38" s="90"/>
      <c r="B38" s="90"/>
      <c r="C38" s="90"/>
      <c r="D38" s="90"/>
      <c r="E38" s="90"/>
      <c r="F38" s="90"/>
      <c r="G38" s="90"/>
      <c r="H38" s="90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2020-01-29T11:32:01Z</cp:lastPrinted>
  <dcterms:created xsi:type="dcterms:W3CDTF">1996-10-08T23:32:33Z</dcterms:created>
  <dcterms:modified xsi:type="dcterms:W3CDTF">2020-02-11T14:10:46Z</dcterms:modified>
  <cp:category/>
  <cp:version/>
  <cp:contentType/>
  <cp:contentStatus/>
</cp:coreProperties>
</file>