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732" activeTab="0"/>
  </bookViews>
  <sheets>
    <sheet name="Лист1" sheetId="1" r:id="rId1"/>
  </sheets>
  <definedNames>
    <definedName name="_xlnm.Print_Area" localSheetId="0">'Лист1'!$A$1:$D$178</definedName>
  </definedNames>
  <calcPr fullCalcOnLoad="1"/>
</workbook>
</file>

<file path=xl/sharedStrings.xml><?xml version="1.0" encoding="utf-8"?>
<sst xmlns="http://schemas.openxmlformats.org/spreadsheetml/2006/main" count="179" uniqueCount="74">
  <si>
    <t>Всего</t>
  </si>
  <si>
    <t>1.  Алманчинское сельское поселение</t>
  </si>
  <si>
    <t>2.  Б.Шатьминское сельское поселение</t>
  </si>
  <si>
    <t>3.  Исаковское сельское поселение</t>
  </si>
  <si>
    <t>4.  Караевское сельское поселение</t>
  </si>
  <si>
    <t>5.  Красноармейское сельское поселение</t>
  </si>
  <si>
    <t>6.  Пикшикское сельское поселение</t>
  </si>
  <si>
    <t>7.  Убеевское сельское поселение</t>
  </si>
  <si>
    <t>8.  Чадукасинское сельское поселение</t>
  </si>
  <si>
    <t>(в рублях)</t>
  </si>
  <si>
    <t>9.  Яншихово-Челлинское сельское поселение</t>
  </si>
  <si>
    <t>Таблица 2</t>
  </si>
  <si>
    <t>Таблица 1</t>
  </si>
  <si>
    <t>Таблица 3</t>
  </si>
  <si>
    <t>В том числе за счет</t>
  </si>
  <si>
    <t>средств бюджета района</t>
  </si>
  <si>
    <t xml:space="preserve">Сумма </t>
  </si>
  <si>
    <t xml:space="preserve">Наименование </t>
  </si>
  <si>
    <t>дополнительных отчислений от налога на доходы физических лиц</t>
  </si>
  <si>
    <t>Приложение 13</t>
  </si>
  <si>
    <t>Сумма</t>
  </si>
  <si>
    <t>Таблица 4</t>
  </si>
  <si>
    <t>Таблица 5</t>
  </si>
  <si>
    <t>1.  Красноармейское сельское поселение</t>
  </si>
  <si>
    <t>Таблица 6</t>
  </si>
  <si>
    <t>Таблица 7</t>
  </si>
  <si>
    <t>В том числе за счет средств:</t>
  </si>
  <si>
    <t xml:space="preserve">федерального бюджета </t>
  </si>
  <si>
    <t>республиканского бюджета Чувашской Республики</t>
  </si>
  <si>
    <t>Таблица 8</t>
  </si>
  <si>
    <t>Таблица 9</t>
  </si>
  <si>
    <t>1.  Яншихово-Челлинское сельское поселение</t>
  </si>
  <si>
    <t>Таблица 10</t>
  </si>
  <si>
    <t>Распределение дотаций   на выравнивание бюджетной обеспеченности поселений на 2019 год</t>
  </si>
  <si>
    <t>Распределение субвенций   для осуществления государственных полномочий Чувашской Республики по расчету и предоставлению субвенций бюджетам поселениий, органы местного самоуправления которых осуществляют полномочия по первичному воинскому учету граждан на 2019 год</t>
  </si>
  <si>
    <t xml:space="preserve">Распределение субсидий на софинансирование расходов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на 2019 год </t>
  </si>
  <si>
    <t>Распределение субсидий бюджетам поселений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пунктов, на 2019 год</t>
  </si>
  <si>
    <t>к решению Собрания депутатов Красноармейского района "О бюджете Красноармейского района Чувашской Республики на 2019 год и плановый период 2020 и 2021 годов"</t>
  </si>
  <si>
    <t>Распределение дотации на поддержку мер по обеспечению сбалансированности бюджетов поселений, на 2019 год</t>
  </si>
  <si>
    <t>Распределение субсидий бюджетам поселений на благоустройство  дворовых и общественных территорий , на 2019 год</t>
  </si>
  <si>
    <t>Распределение субвенций, представляемых бюджетам сельских поселений на осуществление государственных полномочий Чувашской Республики по организации и проведения на территории мероприятий по отлову и содержанию безнадзорных животных, на 2019 год</t>
  </si>
  <si>
    <t>Распределение иных межбюджетных трансфертов из бюджета района бюджетам поселений на благоустройство территории  фельдшерско-акушерских пунктов на 2019 год</t>
  </si>
  <si>
    <t>на обеспечение жильем</t>
  </si>
  <si>
    <t>на расчет средств поселениям</t>
  </si>
  <si>
    <t>1. Алманчинское сельское поселение</t>
  </si>
  <si>
    <t>Распределение субсидий бюджетам поселений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  на 2019 год</t>
  </si>
  <si>
    <t>субсидий бюджетам муниципальных районов на софинансирование расходов бюджетов муниципальных образований по капитальному ремонту, ремонту и содержанию автомобильных дорог общего пользования местного значения в границах населенных пунктов поселения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</si>
  <si>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</si>
  <si>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бюд</t>
  </si>
  <si>
    <t>Ч210314210 (R04)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</si>
  <si>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</si>
  <si>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0503 А51F2L5550</t>
  </si>
  <si>
    <t>Благоустройство дворовых и общественных территорий муниципальных образований Чувашской Республики в рамках поддержки государственных программ субъектов Российской Федерации и муниципальных программ формирования современной городской среды</t>
  </si>
  <si>
    <t>Ц970112750 (R23)</t>
  </si>
  <si>
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</si>
  <si>
    <t>А21F112940</t>
  </si>
  <si>
    <t>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</si>
  <si>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</si>
  <si>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Распределение иных  межбюджетных трансфертов на обеспечение деятельности учреждений в сфере культурно-досугового обслуживания населения на 2019 год</t>
  </si>
  <si>
    <t>Приложение 10</t>
  </si>
  <si>
    <t>к решению Собрания депутатов Красноармейского района Чувашской Республики "О внесении изменений в решение Собрания депутатов Красноармейского района "О бюджете Красноармейского района Чувашской Республики на 2019 год и плановый период 2020 и 2021 годов"</t>
  </si>
  <si>
    <t xml:space="preserve">в том числе </t>
  </si>
  <si>
    <t>федеральные</t>
  </si>
  <si>
    <t>республиканские</t>
  </si>
  <si>
    <t>Таблица 11</t>
  </si>
  <si>
    <t>1.  Пикшикское сельское поселение</t>
  </si>
  <si>
    <t>Распределение 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человек, на 2019 год</t>
  </si>
  <si>
    <t>Таблица 12</t>
  </si>
  <si>
    <t>Распределение субсидии бюджетам сельских поселений на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политики", на 2019 год</t>
  </si>
  <si>
    <r>
      <rPr>
        <b/>
        <sz val="9"/>
        <color indexed="9"/>
        <rFont val="Times New Roman"/>
        <family val="1"/>
      </rPr>
      <t>субвенций</t>
    </r>
    <r>
      <rPr>
        <sz val="9"/>
        <color indexed="9"/>
        <rFont val="Times New Roman"/>
        <family val="1"/>
      </rPr>
      <t xml:space="preserve"> бюджетам муниципальных районов для осуществления государственных полномочий Чувашской Республики по расчету и предоставлению субвенций бюджетам поселений, органы местного самоуправления которых осуществляют  полномочия по первичному </t>
    </r>
    <r>
      <rPr>
        <b/>
        <sz val="9"/>
        <color indexed="9"/>
        <rFont val="Times New Roman"/>
        <family val="1"/>
      </rPr>
      <t>воинскому учету</t>
    </r>
    <r>
      <rPr>
        <sz val="9"/>
        <color indexed="9"/>
        <rFont val="Times New Roman"/>
        <family val="1"/>
      </rPr>
      <t xml:space="preserve"> граждан
</t>
    </r>
  </si>
  <si>
    <r>
      <rPr>
        <b/>
        <sz val="9"/>
        <color indexed="9"/>
        <rFont val="Times New Roman"/>
        <family val="1"/>
      </rPr>
      <t>субсидий</t>
    </r>
    <r>
      <rPr>
        <sz val="9"/>
        <color indexed="9"/>
        <rFont val="Times New Roman"/>
        <family val="1"/>
      </rPr>
      <t xml:space="preserve"> бюджетам муниципальных районов и бюджетам городских округов на благоустройство дворовых и общественных территорий муниципальных образований Чувашской Республики в рамках 
поддержки государственных программ субъектов Российской Федерации и муниципальных программ </t>
    </r>
    <r>
      <rPr>
        <b/>
        <sz val="9"/>
        <color indexed="9"/>
        <rFont val="Times New Roman"/>
        <family val="1"/>
      </rPr>
      <t>формирования современной городской среды</t>
    </r>
    <r>
      <rPr>
        <sz val="9"/>
        <color indexed="9"/>
        <rFont val="Times New Roman"/>
        <family val="1"/>
      </rPr>
      <t xml:space="preserve">
</t>
    </r>
  </si>
  <si>
    <r>
      <rPr>
        <b/>
        <sz val="9"/>
        <color indexed="9"/>
        <rFont val="Times New Roman"/>
        <family val="1"/>
      </rPr>
      <t>субвенций</t>
    </r>
    <r>
      <rPr>
        <sz val="9"/>
        <color indexed="9"/>
        <rFont val="Times New Roman"/>
        <family val="1"/>
      </rPr>
      <t xml:space="preserve"> бюджетам муниципальных районов и бюджетам городских округов на осуществление государственных полномочий Чувашской Республики по организации проведения на территории поселений и городских округов мероприятий </t>
    </r>
    <r>
      <rPr>
        <b/>
        <sz val="9"/>
        <color indexed="9"/>
        <rFont val="Times New Roman"/>
        <family val="1"/>
      </rPr>
      <t>по отлову и содержанию безнадзорных животных</t>
    </r>
    <r>
      <rPr>
        <sz val="9"/>
        <color indexed="9"/>
        <rFont val="Times New Roman"/>
        <family val="1"/>
      </rPr>
      <t xml:space="preserve">, а также по расчету и предоставлению            указанных субвенций бюджетам поселений 
</t>
    </r>
  </si>
  <si>
    <r>
      <rPr>
        <b/>
        <sz val="9"/>
        <color indexed="9"/>
        <rFont val="Times New Roman"/>
        <family val="1"/>
      </rPr>
      <t>субвенций</t>
    </r>
    <r>
      <rPr>
        <sz val="9"/>
        <color indexed="9"/>
        <rFont val="Times New Roman"/>
        <family val="1"/>
      </rPr>
      <t xml:space="preserve"> бюджетам городских округов для осуществления  государственных полномочий Чувашской Республики по обеспечению жилыми помещениями по договорам социального найма категорий граждан, указанных </t>
    </r>
    <r>
      <rPr>
        <b/>
        <sz val="9"/>
        <color indexed="9"/>
        <rFont val="Times New Roman"/>
        <family val="1"/>
      </rPr>
      <t>в пункте 3 части 1 статьи 11</t>
    </r>
    <r>
      <rPr>
        <sz val="9"/>
        <color indexed="9"/>
        <rFont val="Times New Roman"/>
        <family val="1"/>
      </rPr>
      <t xml:space="preserve"> Закона Чувашской Республики от 17 октября 2005 года № 42 "О регулировании жилищных отношений" и состоящих на учете в качестве нуждающихся в
 жилых помещениях, бюджетам муниципальных районов по расчету и предоставлению субвенций бюджетам поселений для осуществления указанных государственных полномочий Чувашской Республики , в том числе</t>
    </r>
  </si>
  <si>
    <r>
      <rPr>
        <b/>
        <sz val="12"/>
        <color indexed="9"/>
        <rFont val="Times New Roman"/>
        <family val="1"/>
      </rPr>
      <t>субсидий</t>
    </r>
    <r>
      <rPr>
        <sz val="12"/>
        <color indexed="9"/>
        <rFont val="Times New Roman"/>
        <family val="1"/>
      </rPr>
      <t xml:space="preserve"> бюджетам муниципальных районов и бюджетам городских округов на софинансирование расходов</t>
    </r>
    <r>
      <rPr>
        <b/>
        <sz val="12"/>
        <color indexed="9"/>
        <rFont val="Times New Roman"/>
        <family val="1"/>
      </rPr>
      <t xml:space="preserve"> по капитальному ремонту и   ремонту дворовых территорий многоквартирных домов</t>
    </r>
    <r>
      <rPr>
        <sz val="12"/>
        <color indexed="9"/>
        <rFont val="Times New Roman"/>
        <family val="1"/>
      </rPr>
      <t>, проездов к   дворовым территориям многоквартирных домов населенных пунктов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</si>
</sst>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\ ###\ ##0.00"/>
  </numFmts>
  <fonts count="7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17"/>
      <name val="Segoe UI"/>
      <family val="2"/>
    </font>
    <font>
      <sz val="12"/>
      <color indexed="10"/>
      <name val="Times New Roman"/>
      <family val="1"/>
    </font>
    <font>
      <sz val="8"/>
      <color indexed="10"/>
      <name val="Arial Cyr"/>
      <family val="2"/>
    </font>
    <font>
      <b/>
      <sz val="12"/>
      <color indexed="8"/>
      <name val="Times New Roman"/>
      <family val="1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9"/>
      <color indexed="9"/>
      <name val="Arial Cyr"/>
      <family val="0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2"/>
    </font>
    <font>
      <b/>
      <sz val="10"/>
      <color theme="1"/>
      <name val="Times New Roman"/>
      <family val="1"/>
    </font>
    <font>
      <b/>
      <sz val="10"/>
      <color rgb="FF008000"/>
      <name val="Segoe UI"/>
      <family val="2"/>
    </font>
    <font>
      <sz val="12"/>
      <color rgb="FFFF0000"/>
      <name val="Times New Roman"/>
      <family val="1"/>
    </font>
    <font>
      <sz val="10"/>
      <color theme="0"/>
      <name val="Arial Cyr"/>
      <family val="0"/>
    </font>
    <font>
      <b/>
      <sz val="10"/>
      <color theme="0"/>
      <name val="Arial Cyr"/>
      <family val="0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0"/>
      <name val="Times New Roman"/>
      <family val="1"/>
    </font>
    <font>
      <sz val="9"/>
      <color theme="0"/>
      <name val="Arial Cyr"/>
      <family val="0"/>
    </font>
    <font>
      <sz val="8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1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/>
    </xf>
    <xf numFmtId="0" fontId="62" fillId="0" borderId="10" xfId="0" applyNumberFormat="1" applyFont="1" applyBorder="1" applyAlignment="1">
      <alignment horizontal="right" vertical="center" wrapText="1"/>
    </xf>
    <xf numFmtId="0" fontId="62" fillId="0" borderId="10" xfId="0" applyNumberFormat="1" applyFont="1" applyFill="1" applyBorder="1" applyAlignment="1">
      <alignment horizontal="right"/>
    </xf>
    <xf numFmtId="0" fontId="63" fillId="0" borderId="10" xfId="0" applyNumberFormat="1" applyFont="1" applyFill="1" applyBorder="1" applyAlignment="1">
      <alignment horizontal="right"/>
    </xf>
    <xf numFmtId="0" fontId="64" fillId="0" borderId="10" xfId="0" applyNumberFormat="1" applyFont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176" fontId="65" fillId="0" borderId="0" xfId="0" applyNumberFormat="1" applyFont="1" applyFill="1" applyBorder="1" applyAlignment="1">
      <alignment horizontal="right" vertical="top" wrapText="1"/>
    </xf>
    <xf numFmtId="2" fontId="53" fillId="0" borderId="0" xfId="0" applyNumberFormat="1" applyFont="1" applyFill="1" applyBorder="1" applyAlignment="1">
      <alignment/>
    </xf>
    <xf numFmtId="0" fontId="62" fillId="0" borderId="1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62" fillId="0" borderId="12" xfId="0" applyNumberFormat="1" applyFont="1" applyFill="1" applyBorder="1" applyAlignment="1">
      <alignment horizontal="center"/>
    </xf>
    <xf numFmtId="0" fontId="62" fillId="0" borderId="13" xfId="0" applyNumberFormat="1" applyFont="1" applyFill="1" applyBorder="1" applyAlignment="1">
      <alignment horizontal="center"/>
    </xf>
    <xf numFmtId="0" fontId="62" fillId="0" borderId="14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62" fillId="0" borderId="12" xfId="0" applyNumberFormat="1" applyFont="1" applyFill="1" applyBorder="1" applyAlignment="1">
      <alignment horizontal="center"/>
    </xf>
    <xf numFmtId="0" fontId="62" fillId="0" borderId="13" xfId="0" applyNumberFormat="1" applyFont="1" applyFill="1" applyBorder="1" applyAlignment="1">
      <alignment horizontal="center"/>
    </xf>
    <xf numFmtId="0" fontId="62" fillId="0" borderId="14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8" fillId="0" borderId="0" xfId="0" applyNumberFormat="1" applyFont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1" fontId="2" fillId="0" borderId="13" xfId="0" applyNumberFormat="1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1" fontId="2" fillId="0" borderId="12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1" fillId="0" borderId="12" xfId="0" applyNumberFormat="1" applyFont="1" applyFill="1" applyBorder="1" applyAlignment="1">
      <alignment vertical="center" wrapText="1"/>
    </xf>
    <xf numFmtId="0" fontId="1" fillId="0" borderId="14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67" fillId="33" borderId="0" xfId="0" applyFont="1" applyFill="1" applyAlignment="1">
      <alignment wrapText="1"/>
    </xf>
    <xf numFmtId="2" fontId="67" fillId="33" borderId="0" xfId="0" applyNumberFormat="1" applyFont="1" applyFill="1" applyAlignment="1">
      <alignment/>
    </xf>
    <xf numFmtId="0" fontId="69" fillId="33" borderId="0" xfId="0" applyFont="1" applyFill="1" applyAlignment="1">
      <alignment horizontal="center"/>
    </xf>
    <xf numFmtId="0" fontId="70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0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71" fillId="33" borderId="16" xfId="0" applyFont="1" applyFill="1" applyBorder="1" applyAlignment="1">
      <alignment horizontal="center" wrapText="1"/>
    </xf>
    <xf numFmtId="0" fontId="71" fillId="33" borderId="0" xfId="0" applyFont="1" applyFill="1" applyBorder="1" applyAlignment="1">
      <alignment horizontal="center" wrapText="1"/>
    </xf>
    <xf numFmtId="0" fontId="71" fillId="33" borderId="19" xfId="0" applyFont="1" applyFill="1" applyBorder="1" applyAlignment="1">
      <alignment horizontal="center" wrapText="1"/>
    </xf>
    <xf numFmtId="0" fontId="67" fillId="33" borderId="0" xfId="0" applyFont="1" applyFill="1" applyAlignment="1">
      <alignment horizontal="center" wrapText="1"/>
    </xf>
    <xf numFmtId="0" fontId="72" fillId="33" borderId="0" xfId="0" applyFont="1" applyFill="1" applyAlignment="1">
      <alignment horizontal="center" vertical="center" wrapText="1"/>
    </xf>
    <xf numFmtId="0" fontId="73" fillId="33" borderId="0" xfId="0" applyFont="1" applyFill="1" applyAlignment="1">
      <alignment horizontal="center" wrapText="1"/>
    </xf>
    <xf numFmtId="1" fontId="62" fillId="0" borderId="12" xfId="0" applyNumberFormat="1" applyFont="1" applyFill="1" applyBorder="1" applyAlignment="1">
      <alignment horizontal="center"/>
    </xf>
    <xf numFmtId="1" fontId="62" fillId="0" borderId="13" xfId="0" applyNumberFormat="1" applyFont="1" applyFill="1" applyBorder="1" applyAlignment="1">
      <alignment horizontal="center"/>
    </xf>
    <xf numFmtId="1" fontId="62" fillId="0" borderId="14" xfId="0" applyNumberFormat="1" applyFont="1" applyFill="1" applyBorder="1" applyAlignment="1">
      <alignment horizontal="center"/>
    </xf>
    <xf numFmtId="0" fontId="74" fillId="0" borderId="12" xfId="0" applyNumberFormat="1" applyFont="1" applyFill="1" applyBorder="1" applyAlignment="1">
      <alignment horizontal="center"/>
    </xf>
    <xf numFmtId="0" fontId="74" fillId="0" borderId="13" xfId="0" applyNumberFormat="1" applyFont="1" applyFill="1" applyBorder="1" applyAlignment="1">
      <alignment horizontal="center"/>
    </xf>
    <xf numFmtId="0" fontId="74" fillId="0" borderId="14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2" fontId="64" fillId="0" borderId="12" xfId="0" applyNumberFormat="1" applyFont="1" applyBorder="1" applyAlignment="1">
      <alignment horizontal="center" vertical="top" wrapText="1"/>
    </xf>
    <xf numFmtId="2" fontId="64" fillId="0" borderId="13" xfId="0" applyNumberFormat="1" applyFont="1" applyBorder="1" applyAlignment="1">
      <alignment horizontal="center" vertical="top" wrapText="1"/>
    </xf>
    <xf numFmtId="2" fontId="64" fillId="0" borderId="14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70" fillId="0" borderId="0" xfId="0" applyFont="1" applyFill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/>
    </xf>
    <xf numFmtId="0" fontId="0" fillId="33" borderId="14" xfId="0" applyFill="1" applyBorder="1" applyAlignment="1">
      <alignment/>
    </xf>
    <xf numFmtId="2" fontId="2" fillId="33" borderId="12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2" fontId="1" fillId="33" borderId="12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wrapText="1"/>
    </xf>
    <xf numFmtId="0" fontId="0" fillId="33" borderId="18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63" fillId="0" borderId="12" xfId="0" applyNumberFormat="1" applyFont="1" applyFill="1" applyBorder="1" applyAlignment="1">
      <alignment horizontal="center"/>
    </xf>
    <xf numFmtId="0" fontId="63" fillId="0" borderId="13" xfId="0" applyNumberFormat="1" applyFont="1" applyFill="1" applyBorder="1" applyAlignment="1">
      <alignment horizontal="center"/>
    </xf>
    <xf numFmtId="0" fontId="63" fillId="0" borderId="14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62" fillId="33" borderId="12" xfId="0" applyNumberFormat="1" applyFont="1" applyFill="1" applyBorder="1" applyAlignment="1">
      <alignment horizontal="center"/>
    </xf>
    <xf numFmtId="0" fontId="62" fillId="33" borderId="13" xfId="0" applyNumberFormat="1" applyFont="1" applyFill="1" applyBorder="1" applyAlignment="1">
      <alignment horizontal="center"/>
    </xf>
    <xf numFmtId="0" fontId="62" fillId="33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/>
    </xf>
    <xf numFmtId="1" fontId="64" fillId="33" borderId="12" xfId="0" applyNumberFormat="1" applyFont="1" applyFill="1" applyBorder="1" applyAlignment="1">
      <alignment horizontal="center" vertical="top" wrapText="1"/>
    </xf>
    <xf numFmtId="1" fontId="64" fillId="33" borderId="13" xfId="0" applyNumberFormat="1" applyFont="1" applyFill="1" applyBorder="1" applyAlignment="1">
      <alignment horizontal="center" vertical="top" wrapText="1"/>
    </xf>
    <xf numFmtId="1" fontId="64" fillId="33" borderId="14" xfId="0" applyNumberFormat="1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62" fillId="0" borderId="12" xfId="0" applyNumberFormat="1" applyFont="1" applyFill="1" applyBorder="1" applyAlignment="1">
      <alignment horizontal="center" vertical="top" wrapText="1"/>
    </xf>
    <xf numFmtId="1" fontId="62" fillId="0" borderId="13" xfId="0" applyNumberFormat="1" applyFont="1" applyFill="1" applyBorder="1" applyAlignment="1">
      <alignment horizontal="center" vertical="top" wrapText="1"/>
    </xf>
    <xf numFmtId="1" fontId="62" fillId="0" borderId="14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69" fillId="33" borderId="0" xfId="0" applyFont="1" applyFill="1" applyAlignment="1">
      <alignment wrapText="1"/>
    </xf>
    <xf numFmtId="1" fontId="62" fillId="33" borderId="0" xfId="0" applyNumberFormat="1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showGridLines="0" tabSelected="1" zoomScalePageLayoutView="0" workbookViewId="0" topLeftCell="A166">
      <selection activeCell="C169" sqref="C169:C177"/>
    </sheetView>
  </sheetViews>
  <sheetFormatPr defaultColWidth="9.00390625" defaultRowHeight="12.75"/>
  <cols>
    <col min="1" max="1" width="38.625" style="14" customWidth="1"/>
    <col min="2" max="4" width="15.50390625" style="15" customWidth="1"/>
    <col min="6" max="6" width="10.75390625" style="0" customWidth="1"/>
    <col min="7" max="7" width="11.50390625" style="0" bestFit="1" customWidth="1"/>
  </cols>
  <sheetData>
    <row r="1" spans="1:4" s="36" customFormat="1" ht="17.25" customHeight="1">
      <c r="A1" s="89"/>
      <c r="B1" s="115" t="s">
        <v>59</v>
      </c>
      <c r="C1" s="115"/>
      <c r="D1" s="115"/>
    </row>
    <row r="2" spans="1:7" s="36" customFormat="1" ht="57" customHeight="1">
      <c r="A2" s="89"/>
      <c r="B2" s="116" t="s">
        <v>60</v>
      </c>
      <c r="C2" s="116"/>
      <c r="D2" s="116"/>
      <c r="E2" s="90"/>
      <c r="F2" s="90"/>
      <c r="G2" s="90"/>
    </row>
    <row r="3" spans="1:4" s="17" customFormat="1" ht="21" customHeight="1">
      <c r="A3" s="5"/>
      <c r="B3" s="117" t="s">
        <v>19</v>
      </c>
      <c r="C3" s="117"/>
      <c r="D3" s="117"/>
    </row>
    <row r="4" spans="1:7" s="17" customFormat="1" ht="63" customHeight="1">
      <c r="A4" s="5"/>
      <c r="B4" s="118" t="s">
        <v>37</v>
      </c>
      <c r="C4" s="118"/>
      <c r="D4" s="118"/>
      <c r="E4" s="3"/>
      <c r="F4" s="3"/>
      <c r="G4" s="3"/>
    </row>
    <row r="5" spans="1:4" s="17" customFormat="1" ht="23.25" customHeight="1">
      <c r="A5" s="5"/>
      <c r="B5" s="13"/>
      <c r="C5" s="12"/>
      <c r="D5" s="12"/>
    </row>
    <row r="6" spans="1:4" s="17" customFormat="1" ht="17.25" customHeight="1" hidden="1">
      <c r="A6" s="5"/>
      <c r="B6" s="13"/>
      <c r="C6" s="12"/>
      <c r="D6" s="13" t="s">
        <v>12</v>
      </c>
    </row>
    <row r="7" spans="1:4" s="17" customFormat="1" ht="33.75" customHeight="1" hidden="1">
      <c r="A7" s="156" t="s">
        <v>33</v>
      </c>
      <c r="B7" s="156"/>
      <c r="C7" s="156"/>
      <c r="D7" s="156"/>
    </row>
    <row r="8" spans="1:4" s="17" customFormat="1" ht="15.75" customHeight="1" hidden="1">
      <c r="A8" s="6"/>
      <c r="B8" s="12"/>
      <c r="C8" s="12"/>
      <c r="D8" s="12" t="s">
        <v>9</v>
      </c>
    </row>
    <row r="9" spans="1:4" s="17" customFormat="1" ht="14.25" customHeight="1" hidden="1">
      <c r="A9" s="144" t="s">
        <v>17</v>
      </c>
      <c r="B9" s="144" t="s">
        <v>16</v>
      </c>
      <c r="C9" s="146" t="s">
        <v>14</v>
      </c>
      <c r="D9" s="147"/>
    </row>
    <row r="10" spans="1:4" s="17" customFormat="1" ht="56.25" customHeight="1" hidden="1">
      <c r="A10" s="145"/>
      <c r="B10" s="145"/>
      <c r="C10" s="1" t="s">
        <v>15</v>
      </c>
      <c r="D10" s="1" t="s">
        <v>18</v>
      </c>
    </row>
    <row r="11" spans="1:4" s="17" customFormat="1" ht="16.5" customHeight="1" hidden="1">
      <c r="A11" s="1">
        <v>1</v>
      </c>
      <c r="B11" s="1">
        <v>2</v>
      </c>
      <c r="C11" s="1">
        <v>3</v>
      </c>
      <c r="D11" s="1">
        <v>4</v>
      </c>
    </row>
    <row r="12" spans="1:4" s="17" customFormat="1" ht="16.5" customHeight="1" hidden="1">
      <c r="A12" s="7" t="s">
        <v>1</v>
      </c>
      <c r="B12" s="46">
        <f>C12+D12</f>
        <v>1429990.0000000002</v>
      </c>
      <c r="C12" s="47">
        <v>1413520.0000000002</v>
      </c>
      <c r="D12" s="48">
        <v>16470</v>
      </c>
    </row>
    <row r="13" spans="1:4" s="17" customFormat="1" ht="16.5" customHeight="1" hidden="1">
      <c r="A13" s="7" t="s">
        <v>2</v>
      </c>
      <c r="B13" s="46">
        <f aca="true" t="shared" si="0" ref="B13:B20">C13+D13</f>
        <v>844760.0000000002</v>
      </c>
      <c r="C13" s="47">
        <v>827290.0000000002</v>
      </c>
      <c r="D13" s="48">
        <v>17470</v>
      </c>
    </row>
    <row r="14" spans="1:4" s="17" customFormat="1" ht="16.5" customHeight="1" hidden="1">
      <c r="A14" s="7" t="s">
        <v>3</v>
      </c>
      <c r="B14" s="46">
        <f t="shared" si="0"/>
        <v>1059080</v>
      </c>
      <c r="C14" s="47">
        <v>1022780</v>
      </c>
      <c r="D14" s="48">
        <v>36300</v>
      </c>
    </row>
    <row r="15" spans="1:4" s="17" customFormat="1" ht="16.5" customHeight="1" hidden="1">
      <c r="A15" s="7" t="s">
        <v>4</v>
      </c>
      <c r="B15" s="46">
        <f t="shared" si="0"/>
        <v>168549.99999999994</v>
      </c>
      <c r="C15" s="47">
        <v>138739.99999999994</v>
      </c>
      <c r="D15" s="48">
        <v>29810</v>
      </c>
    </row>
    <row r="16" spans="1:4" s="17" customFormat="1" ht="16.5" customHeight="1" hidden="1">
      <c r="A16" s="7" t="s">
        <v>5</v>
      </c>
      <c r="B16" s="46">
        <f t="shared" si="0"/>
        <v>5848190</v>
      </c>
      <c r="C16" s="47">
        <v>4836100</v>
      </c>
      <c r="D16" s="48">
        <v>1012090</v>
      </c>
    </row>
    <row r="17" spans="1:4" s="17" customFormat="1" ht="16.5" customHeight="1" hidden="1">
      <c r="A17" s="7" t="s">
        <v>6</v>
      </c>
      <c r="B17" s="46">
        <f t="shared" si="0"/>
        <v>720780</v>
      </c>
      <c r="C17" s="47">
        <v>710590</v>
      </c>
      <c r="D17" s="48">
        <v>10190</v>
      </c>
    </row>
    <row r="18" spans="1:4" s="17" customFormat="1" ht="16.5" customHeight="1" hidden="1">
      <c r="A18" s="7" t="s">
        <v>7</v>
      </c>
      <c r="B18" s="46">
        <f t="shared" si="0"/>
        <v>1727070</v>
      </c>
      <c r="C18" s="47">
        <v>1711300</v>
      </c>
      <c r="D18" s="48">
        <v>15770</v>
      </c>
    </row>
    <row r="19" spans="1:4" s="17" customFormat="1" ht="16.5" customHeight="1" hidden="1">
      <c r="A19" s="7" t="s">
        <v>8</v>
      </c>
      <c r="B19" s="46">
        <f t="shared" si="0"/>
        <v>594190</v>
      </c>
      <c r="C19" s="47">
        <v>586290</v>
      </c>
      <c r="D19" s="48">
        <v>7900</v>
      </c>
    </row>
    <row r="20" spans="1:4" s="17" customFormat="1" ht="16.5" customHeight="1" hidden="1">
      <c r="A20" s="7" t="s">
        <v>10</v>
      </c>
      <c r="B20" s="46">
        <f t="shared" si="0"/>
        <v>524080.0000000001</v>
      </c>
      <c r="C20" s="47">
        <v>507090.0000000001</v>
      </c>
      <c r="D20" s="48">
        <v>16990</v>
      </c>
    </row>
    <row r="21" spans="1:4" s="17" customFormat="1" ht="16.5" customHeight="1" hidden="1">
      <c r="A21" s="8" t="s">
        <v>0</v>
      </c>
      <c r="B21" s="49">
        <f>C21+D21</f>
        <v>12916690</v>
      </c>
      <c r="C21" s="49">
        <f>SUM(C12:C20)</f>
        <v>11753700</v>
      </c>
      <c r="D21" s="49">
        <f>SUM(D12:D20)</f>
        <v>1162990</v>
      </c>
    </row>
    <row r="22" spans="1:4" s="17" customFormat="1" ht="15" customHeight="1">
      <c r="A22" s="9"/>
      <c r="B22" s="4"/>
      <c r="C22" s="4"/>
      <c r="D22" s="4"/>
    </row>
    <row r="23" spans="1:6" s="17" customFormat="1" ht="20.25" customHeight="1">
      <c r="A23" s="5"/>
      <c r="B23" s="12"/>
      <c r="C23" s="10"/>
      <c r="D23" s="13" t="s">
        <v>11</v>
      </c>
      <c r="F23" s="124" t="s">
        <v>69</v>
      </c>
    </row>
    <row r="24" spans="1:6" s="17" customFormat="1" ht="66" customHeight="1">
      <c r="A24" s="156" t="s">
        <v>34</v>
      </c>
      <c r="B24" s="156"/>
      <c r="C24" s="156"/>
      <c r="D24" s="157"/>
      <c r="F24" s="125"/>
    </row>
    <row r="25" spans="1:6" s="17" customFormat="1" ht="13.5" customHeight="1">
      <c r="A25" s="6"/>
      <c r="B25" s="12"/>
      <c r="C25" s="20"/>
      <c r="D25" s="21" t="s">
        <v>9</v>
      </c>
      <c r="F25" s="106"/>
    </row>
    <row r="26" spans="1:6" s="17" customFormat="1" ht="9.75" customHeight="1">
      <c r="A26" s="148" t="s">
        <v>17</v>
      </c>
      <c r="B26" s="150" t="s">
        <v>16</v>
      </c>
      <c r="C26" s="151"/>
      <c r="D26" s="152"/>
      <c r="F26" s="126" t="s">
        <v>57</v>
      </c>
    </row>
    <row r="27" spans="1:6" s="17" customFormat="1" ht="9.75" customHeight="1">
      <c r="A27" s="149"/>
      <c r="B27" s="153"/>
      <c r="C27" s="154"/>
      <c r="D27" s="155"/>
      <c r="F27" s="126"/>
    </row>
    <row r="28" spans="1:6" s="17" customFormat="1" ht="16.5" customHeight="1">
      <c r="A28" s="1">
        <v>1</v>
      </c>
      <c r="B28" s="138">
        <v>2</v>
      </c>
      <c r="C28" s="139"/>
      <c r="D28" s="140"/>
      <c r="F28" s="126"/>
    </row>
    <row r="29" spans="1:6" s="17" customFormat="1" ht="16.5" customHeight="1">
      <c r="A29" s="7" t="s">
        <v>1</v>
      </c>
      <c r="B29" s="67"/>
      <c r="C29" s="68">
        <v>89970</v>
      </c>
      <c r="D29" s="69"/>
      <c r="F29" s="126"/>
    </row>
    <row r="30" spans="1:6" s="17" customFormat="1" ht="16.5" customHeight="1">
      <c r="A30" s="7" t="s">
        <v>2</v>
      </c>
      <c r="B30" s="67"/>
      <c r="C30" s="68">
        <v>89970</v>
      </c>
      <c r="D30" s="69"/>
      <c r="F30" s="126"/>
    </row>
    <row r="31" spans="1:6" s="17" customFormat="1" ht="16.5" customHeight="1">
      <c r="A31" s="7" t="s">
        <v>3</v>
      </c>
      <c r="B31" s="67"/>
      <c r="C31" s="68">
        <v>89970</v>
      </c>
      <c r="D31" s="69"/>
      <c r="F31" s="126"/>
    </row>
    <row r="32" spans="1:6" s="17" customFormat="1" ht="16.5" customHeight="1">
      <c r="A32" s="7" t="s">
        <v>4</v>
      </c>
      <c r="B32" s="67"/>
      <c r="C32" s="68">
        <v>89970</v>
      </c>
      <c r="D32" s="69"/>
      <c r="F32" s="106"/>
    </row>
    <row r="33" spans="1:6" s="17" customFormat="1" ht="16.5" customHeight="1">
      <c r="A33" s="7" t="s">
        <v>5</v>
      </c>
      <c r="B33" s="67"/>
      <c r="C33" s="68">
        <v>179740</v>
      </c>
      <c r="D33" s="69"/>
      <c r="F33" s="106"/>
    </row>
    <row r="34" spans="1:6" s="17" customFormat="1" ht="16.5" customHeight="1">
      <c r="A34" s="7" t="s">
        <v>6</v>
      </c>
      <c r="B34" s="67"/>
      <c r="C34" s="68">
        <v>89970</v>
      </c>
      <c r="D34" s="69"/>
      <c r="F34" s="106"/>
    </row>
    <row r="35" spans="1:6" s="17" customFormat="1" ht="16.5" customHeight="1">
      <c r="A35" s="7" t="s">
        <v>7</v>
      </c>
      <c r="B35" s="67"/>
      <c r="C35" s="68">
        <v>89970</v>
      </c>
      <c r="D35" s="69"/>
      <c r="F35" s="106"/>
    </row>
    <row r="36" spans="1:6" s="17" customFormat="1" ht="16.5" customHeight="1">
      <c r="A36" s="7" t="s">
        <v>8</v>
      </c>
      <c r="B36" s="67"/>
      <c r="C36" s="68">
        <v>89970</v>
      </c>
      <c r="D36" s="69"/>
      <c r="F36" s="106"/>
    </row>
    <row r="37" spans="1:6" s="17" customFormat="1" ht="16.5" customHeight="1">
      <c r="A37" s="7" t="s">
        <v>10</v>
      </c>
      <c r="B37" s="67"/>
      <c r="C37" s="68">
        <v>89970</v>
      </c>
      <c r="D37" s="69"/>
      <c r="F37" s="106"/>
    </row>
    <row r="38" spans="1:6" s="17" customFormat="1" ht="16.5" customHeight="1">
      <c r="A38" s="8" t="s">
        <v>0</v>
      </c>
      <c r="B38" s="141">
        <f>SUM(C29:C37)</f>
        <v>899500</v>
      </c>
      <c r="C38" s="142"/>
      <c r="D38" s="143"/>
      <c r="F38" s="106"/>
    </row>
    <row r="39" spans="1:6" ht="24.75" customHeight="1">
      <c r="A39" s="16"/>
      <c r="B39" s="18"/>
      <c r="C39" s="18"/>
      <c r="D39" s="18"/>
      <c r="F39" s="106"/>
    </row>
    <row r="40" spans="1:6" s="22" customFormat="1" ht="15.75" customHeight="1">
      <c r="A40" s="9"/>
      <c r="B40" s="24"/>
      <c r="C40" s="24"/>
      <c r="D40" s="24"/>
      <c r="F40" s="107"/>
    </row>
    <row r="41" spans="1:6" s="17" customFormat="1" ht="15.75" customHeight="1">
      <c r="A41" s="5"/>
      <c r="B41" s="12"/>
      <c r="C41" s="13"/>
      <c r="D41" s="13" t="s">
        <v>13</v>
      </c>
      <c r="F41" s="106"/>
    </row>
    <row r="42" spans="1:6" s="17" customFormat="1" ht="11.25" customHeight="1">
      <c r="A42" s="11"/>
      <c r="B42" s="12"/>
      <c r="C42" s="12"/>
      <c r="D42" s="12"/>
      <c r="F42" s="106"/>
    </row>
    <row r="43" spans="1:6" s="19" customFormat="1" ht="66" customHeight="1">
      <c r="A43" s="156" t="s">
        <v>35</v>
      </c>
      <c r="B43" s="156"/>
      <c r="C43" s="156"/>
      <c r="D43" s="158"/>
      <c r="F43" s="108" t="s">
        <v>46</v>
      </c>
    </row>
    <row r="44" spans="1:6" s="17" customFormat="1" ht="15.75" customHeight="1">
      <c r="A44" s="6"/>
      <c r="B44" s="12"/>
      <c r="C44" s="12"/>
      <c r="D44" s="12" t="s">
        <v>9</v>
      </c>
      <c r="F44" s="106"/>
    </row>
    <row r="45" spans="1:6" s="17" customFormat="1" ht="13.5" customHeight="1">
      <c r="A45" s="26" t="s">
        <v>17</v>
      </c>
      <c r="B45" s="164" t="s">
        <v>20</v>
      </c>
      <c r="C45" s="165"/>
      <c r="D45" s="166"/>
      <c r="F45" s="126" t="s">
        <v>47</v>
      </c>
    </row>
    <row r="46" spans="1:6" s="17" customFormat="1" ht="15.75" customHeight="1">
      <c r="A46" s="1">
        <v>1</v>
      </c>
      <c r="B46" s="138">
        <v>2</v>
      </c>
      <c r="C46" s="139"/>
      <c r="D46" s="140"/>
      <c r="F46" s="126"/>
    </row>
    <row r="47" spans="1:6" s="17" customFormat="1" ht="15.75" customHeight="1">
      <c r="A47" s="7" t="s">
        <v>1</v>
      </c>
      <c r="B47" s="91"/>
      <c r="C47" s="87">
        <v>1150300</v>
      </c>
      <c r="D47" s="92"/>
      <c r="F47" s="126"/>
    </row>
    <row r="48" spans="1:7" s="17" customFormat="1" ht="15.75" customHeight="1">
      <c r="A48" s="7" t="s">
        <v>2</v>
      </c>
      <c r="B48" s="91"/>
      <c r="C48" s="87">
        <v>972200</v>
      </c>
      <c r="D48" s="92"/>
      <c r="F48" s="126"/>
      <c r="G48" s="85" t="s">
        <v>48</v>
      </c>
    </row>
    <row r="49" spans="1:6" s="17" customFormat="1" ht="15.75" customHeight="1">
      <c r="A49" s="7" t="s">
        <v>3</v>
      </c>
      <c r="B49" s="91"/>
      <c r="C49" s="87">
        <v>1145200</v>
      </c>
      <c r="D49" s="92"/>
      <c r="F49" s="106"/>
    </row>
    <row r="50" spans="1:6" s="17" customFormat="1" ht="15.75" customHeight="1">
      <c r="A50" s="7" t="s">
        <v>4</v>
      </c>
      <c r="B50" s="91"/>
      <c r="C50" s="87">
        <v>697300</v>
      </c>
      <c r="D50" s="92"/>
      <c r="F50" s="106"/>
    </row>
    <row r="51" spans="1:6" s="17" customFormat="1" ht="15.75" customHeight="1">
      <c r="A51" s="7" t="s">
        <v>5</v>
      </c>
      <c r="B51" s="91"/>
      <c r="C51" s="87">
        <v>1893500</v>
      </c>
      <c r="D51" s="92"/>
      <c r="F51" s="106"/>
    </row>
    <row r="52" spans="1:6" s="17" customFormat="1" ht="15.75" customHeight="1">
      <c r="A52" s="7" t="s">
        <v>6</v>
      </c>
      <c r="B52" s="91"/>
      <c r="C52" s="87">
        <v>666800</v>
      </c>
      <c r="D52" s="92"/>
      <c r="F52" s="106"/>
    </row>
    <row r="53" spans="1:6" s="17" customFormat="1" ht="15.75" customHeight="1">
      <c r="A53" s="7" t="s">
        <v>7</v>
      </c>
      <c r="B53" s="91"/>
      <c r="C53" s="87">
        <v>1018000</v>
      </c>
      <c r="D53" s="92"/>
      <c r="F53" s="106"/>
    </row>
    <row r="54" spans="1:6" s="17" customFormat="1" ht="15.75" customHeight="1">
      <c r="A54" s="7" t="s">
        <v>8</v>
      </c>
      <c r="B54" s="91"/>
      <c r="C54" s="87">
        <v>549700</v>
      </c>
      <c r="D54" s="92"/>
      <c r="F54" s="106"/>
    </row>
    <row r="55" spans="1:6" s="17" customFormat="1" ht="15.75" customHeight="1">
      <c r="A55" s="7" t="s">
        <v>10</v>
      </c>
      <c r="B55" s="91"/>
      <c r="C55" s="87">
        <v>997700</v>
      </c>
      <c r="D55" s="92"/>
      <c r="F55" s="106"/>
    </row>
    <row r="56" spans="1:6" s="17" customFormat="1" ht="15.75" customHeight="1">
      <c r="A56" s="8" t="s">
        <v>0</v>
      </c>
      <c r="B56" s="93"/>
      <c r="C56" s="88">
        <f>SUM(C47:C55)</f>
        <v>9090700</v>
      </c>
      <c r="D56" s="94"/>
      <c r="F56" s="106"/>
    </row>
    <row r="57" spans="1:6" s="17" customFormat="1" ht="15.75" customHeight="1">
      <c r="A57" s="9"/>
      <c r="B57" s="2"/>
      <c r="C57" s="2"/>
      <c r="D57" s="2"/>
      <c r="F57" s="106"/>
    </row>
    <row r="58" spans="1:6" s="17" customFormat="1" ht="15.75" customHeight="1" hidden="1">
      <c r="A58" s="9"/>
      <c r="B58" s="25"/>
      <c r="C58" s="25"/>
      <c r="D58" s="25"/>
      <c r="F58" s="106"/>
    </row>
    <row r="59" spans="1:6" s="17" customFormat="1" ht="25.5" customHeight="1" hidden="1">
      <c r="A59" s="9"/>
      <c r="B59" s="2"/>
      <c r="C59" s="2"/>
      <c r="D59" s="2"/>
      <c r="F59" s="106"/>
    </row>
    <row r="60" spans="1:6" s="32" customFormat="1" ht="12.75" hidden="1">
      <c r="A60" s="29"/>
      <c r="B60" s="30"/>
      <c r="C60" s="30"/>
      <c r="D60" s="31" t="s">
        <v>21</v>
      </c>
      <c r="F60" s="106"/>
    </row>
    <row r="61" spans="1:6" s="33" customFormat="1" ht="49.5" customHeight="1" hidden="1">
      <c r="A61" s="160" t="s">
        <v>36</v>
      </c>
      <c r="B61" s="160"/>
      <c r="C61" s="160"/>
      <c r="D61" s="161"/>
      <c r="F61" s="127" t="s">
        <v>73</v>
      </c>
    </row>
    <row r="62" spans="1:6" s="36" customFormat="1" ht="15.75" customHeight="1" hidden="1">
      <c r="A62" s="34"/>
      <c r="B62" s="35"/>
      <c r="C62" s="35"/>
      <c r="D62" s="35" t="s">
        <v>9</v>
      </c>
      <c r="F62" s="127"/>
    </row>
    <row r="63" spans="1:7" s="36" customFormat="1" ht="20.25" customHeight="1" hidden="1">
      <c r="A63" s="167" t="s">
        <v>17</v>
      </c>
      <c r="B63" s="168"/>
      <c r="C63" s="167" t="s">
        <v>20</v>
      </c>
      <c r="D63" s="169"/>
      <c r="F63" s="127"/>
      <c r="G63" s="86" t="s">
        <v>49</v>
      </c>
    </row>
    <row r="64" spans="1:6" s="36" customFormat="1" ht="16.5" customHeight="1" hidden="1">
      <c r="A64" s="162">
        <v>1</v>
      </c>
      <c r="B64" s="163"/>
      <c r="C64" s="162">
        <v>2</v>
      </c>
      <c r="D64" s="163"/>
      <c r="F64" s="127"/>
    </row>
    <row r="65" spans="1:6" s="36" customFormat="1" ht="16.5" customHeight="1" hidden="1">
      <c r="A65" s="170" t="s">
        <v>23</v>
      </c>
      <c r="B65" s="171"/>
      <c r="C65" s="172">
        <v>1009900</v>
      </c>
      <c r="D65" s="173"/>
      <c r="F65" s="126" t="s">
        <v>50</v>
      </c>
    </row>
    <row r="66" spans="1:6" s="36" customFormat="1" ht="16.5" customHeight="1" hidden="1">
      <c r="A66" s="174" t="s">
        <v>0</v>
      </c>
      <c r="B66" s="171"/>
      <c r="C66" s="175">
        <f>SUM(C65:C65)</f>
        <v>1009900</v>
      </c>
      <c r="D66" s="176"/>
      <c r="F66" s="126"/>
    </row>
    <row r="67" spans="1:6" s="36" customFormat="1" ht="16.5" customHeight="1" hidden="1">
      <c r="A67" s="37"/>
      <c r="B67" s="38"/>
      <c r="C67" s="39"/>
      <c r="D67" s="40"/>
      <c r="F67" s="126"/>
    </row>
    <row r="68" spans="1:6" s="36" customFormat="1" ht="16.5" customHeight="1" hidden="1">
      <c r="A68" s="37"/>
      <c r="B68" s="38"/>
      <c r="C68" s="39"/>
      <c r="D68" s="40"/>
      <c r="F68" s="126"/>
    </row>
    <row r="69" spans="1:6" s="17" customFormat="1" ht="25.5" customHeight="1" hidden="1">
      <c r="A69" s="9"/>
      <c r="B69" s="2"/>
      <c r="C69" s="2"/>
      <c r="D69" s="2"/>
      <c r="F69" s="126"/>
    </row>
    <row r="70" spans="1:6" s="32" customFormat="1" ht="12.75" hidden="1">
      <c r="A70" s="29"/>
      <c r="B70" s="30"/>
      <c r="C70" s="30"/>
      <c r="D70" s="31" t="s">
        <v>22</v>
      </c>
      <c r="F70" s="106"/>
    </row>
    <row r="71" spans="1:6" s="33" customFormat="1" ht="33" customHeight="1" hidden="1">
      <c r="A71" s="160" t="s">
        <v>39</v>
      </c>
      <c r="B71" s="160"/>
      <c r="C71" s="160"/>
      <c r="D71" s="161"/>
      <c r="F71" s="124" t="s">
        <v>70</v>
      </c>
    </row>
    <row r="72" spans="1:6" s="36" customFormat="1" ht="15" customHeight="1" hidden="1">
      <c r="A72" s="34"/>
      <c r="B72" s="35"/>
      <c r="C72" s="35"/>
      <c r="D72" s="35" t="s">
        <v>9</v>
      </c>
      <c r="F72" s="124"/>
    </row>
    <row r="73" spans="1:6" s="17" customFormat="1" ht="14.25" customHeight="1" hidden="1">
      <c r="A73" s="144" t="s">
        <v>17</v>
      </c>
      <c r="B73" s="144" t="s">
        <v>16</v>
      </c>
      <c r="C73" s="146" t="s">
        <v>26</v>
      </c>
      <c r="D73" s="147"/>
      <c r="F73" s="124"/>
    </row>
    <row r="74" spans="1:7" s="17" customFormat="1" ht="56.25" customHeight="1" hidden="1">
      <c r="A74" s="145"/>
      <c r="B74" s="145"/>
      <c r="C74" s="1" t="s">
        <v>27</v>
      </c>
      <c r="D74" s="1" t="s">
        <v>28</v>
      </c>
      <c r="F74" s="124"/>
      <c r="G74" s="86" t="s">
        <v>51</v>
      </c>
    </row>
    <row r="75" spans="1:6" s="17" customFormat="1" ht="16.5" customHeight="1" hidden="1">
      <c r="A75" s="1">
        <v>1</v>
      </c>
      <c r="B75" s="1">
        <v>2</v>
      </c>
      <c r="C75" s="1">
        <v>3</v>
      </c>
      <c r="D75" s="1">
        <v>4</v>
      </c>
      <c r="F75" s="128" t="s">
        <v>52</v>
      </c>
    </row>
    <row r="76" spans="1:6" s="36" customFormat="1" ht="16.5" customHeight="1" hidden="1">
      <c r="A76" s="42" t="s">
        <v>23</v>
      </c>
      <c r="B76" s="45">
        <f>C76+D76</f>
        <v>3158700</v>
      </c>
      <c r="C76" s="43">
        <v>3061000</v>
      </c>
      <c r="D76" s="43">
        <v>97700</v>
      </c>
      <c r="F76" s="128"/>
    </row>
    <row r="77" spans="1:6" s="36" customFormat="1" ht="16.5" customHeight="1" hidden="1">
      <c r="A77" s="41" t="s">
        <v>0</v>
      </c>
      <c r="B77" s="44">
        <f>B76</f>
        <v>3158700</v>
      </c>
      <c r="C77" s="44">
        <f>C76</f>
        <v>3061000</v>
      </c>
      <c r="D77" s="44">
        <f>D76</f>
        <v>97700</v>
      </c>
      <c r="F77" s="128"/>
    </row>
    <row r="78" spans="1:6" s="36" customFormat="1" ht="16.5" customHeight="1" hidden="1">
      <c r="A78" s="37"/>
      <c r="B78" s="38"/>
      <c r="C78" s="39"/>
      <c r="D78" s="40"/>
      <c r="F78" s="128"/>
    </row>
    <row r="79" spans="1:6" s="36" customFormat="1" ht="16.5" customHeight="1" hidden="1">
      <c r="A79" s="37"/>
      <c r="B79" s="38"/>
      <c r="C79" s="39"/>
      <c r="D79" s="40"/>
      <c r="F79" s="106"/>
    </row>
    <row r="80" spans="1:6" s="23" customFormat="1" ht="12.75" hidden="1">
      <c r="A80" s="14"/>
      <c r="B80" s="15"/>
      <c r="C80" s="15"/>
      <c r="D80" s="27" t="s">
        <v>24</v>
      </c>
      <c r="F80" s="106"/>
    </row>
    <row r="81" spans="1:6" s="23" customFormat="1" ht="36.75" customHeight="1" hidden="1">
      <c r="A81" s="159" t="s">
        <v>38</v>
      </c>
      <c r="B81" s="159"/>
      <c r="C81" s="159"/>
      <c r="D81" s="159"/>
      <c r="F81" s="106"/>
    </row>
    <row r="82" spans="1:6" s="23" customFormat="1" ht="12.75" hidden="1">
      <c r="A82" s="6"/>
      <c r="B82" s="12"/>
      <c r="C82" s="12"/>
      <c r="D82" s="12" t="s">
        <v>9</v>
      </c>
      <c r="F82" s="106"/>
    </row>
    <row r="83" spans="1:6" ht="15.75" customHeight="1" hidden="1">
      <c r="A83" s="28" t="s">
        <v>17</v>
      </c>
      <c r="B83" s="164" t="s">
        <v>20</v>
      </c>
      <c r="C83" s="165"/>
      <c r="D83" s="166"/>
      <c r="F83" s="106"/>
    </row>
    <row r="84" spans="1:6" ht="15" customHeight="1" hidden="1">
      <c r="A84" s="7" t="s">
        <v>1</v>
      </c>
      <c r="B84" s="72"/>
      <c r="C84" s="73">
        <v>345800</v>
      </c>
      <c r="D84" s="73"/>
      <c r="F84" s="106"/>
    </row>
    <row r="85" spans="1:6" ht="15" customHeight="1" hidden="1">
      <c r="A85" s="7" t="s">
        <v>2</v>
      </c>
      <c r="B85" s="72"/>
      <c r="C85" s="73">
        <v>222200</v>
      </c>
      <c r="D85" s="74"/>
      <c r="F85" s="106"/>
    </row>
    <row r="86" spans="1:6" ht="15" customHeight="1" hidden="1">
      <c r="A86" s="7" t="s">
        <v>3</v>
      </c>
      <c r="B86" s="72"/>
      <c r="C86" s="73">
        <v>747500</v>
      </c>
      <c r="D86" s="74"/>
      <c r="F86" s="106"/>
    </row>
    <row r="87" spans="1:6" ht="15" customHeight="1" hidden="1">
      <c r="A87" s="7" t="s">
        <v>4</v>
      </c>
      <c r="B87" s="72"/>
      <c r="C87" s="73">
        <v>769500</v>
      </c>
      <c r="D87" s="74"/>
      <c r="F87" s="106"/>
    </row>
    <row r="88" spans="1:6" ht="15" customHeight="1" hidden="1">
      <c r="A88" s="7" t="s">
        <v>5</v>
      </c>
      <c r="B88" s="72"/>
      <c r="C88" s="73">
        <v>0</v>
      </c>
      <c r="D88" s="74"/>
      <c r="F88" s="106"/>
    </row>
    <row r="89" spans="1:6" ht="15" customHeight="1" hidden="1">
      <c r="A89" s="7" t="s">
        <v>6</v>
      </c>
      <c r="B89" s="72"/>
      <c r="C89" s="73">
        <v>707900</v>
      </c>
      <c r="D89" s="74"/>
      <c r="F89" s="106"/>
    </row>
    <row r="90" spans="1:6" ht="15" customHeight="1" hidden="1">
      <c r="A90" s="7" t="s">
        <v>7</v>
      </c>
      <c r="B90" s="72"/>
      <c r="C90" s="73">
        <v>166200</v>
      </c>
      <c r="D90" s="74"/>
      <c r="F90" s="106"/>
    </row>
    <row r="91" spans="1:6" ht="15" customHeight="1" hidden="1">
      <c r="A91" s="7" t="s">
        <v>8</v>
      </c>
      <c r="B91" s="72"/>
      <c r="C91" s="73">
        <v>660800</v>
      </c>
      <c r="D91" s="74"/>
      <c r="F91" s="106"/>
    </row>
    <row r="92" spans="1:6" ht="15" customHeight="1" hidden="1">
      <c r="A92" s="7" t="s">
        <v>10</v>
      </c>
      <c r="B92" s="72"/>
      <c r="C92" s="73">
        <v>707800</v>
      </c>
      <c r="D92" s="74"/>
      <c r="F92" s="106"/>
    </row>
    <row r="93" spans="1:6" ht="15" customHeight="1" hidden="1">
      <c r="A93" s="8" t="s">
        <v>0</v>
      </c>
      <c r="B93" s="135">
        <f>SUM(B84:D92)</f>
        <v>4327700</v>
      </c>
      <c r="C93" s="136"/>
      <c r="D93" s="137"/>
      <c r="F93" s="106"/>
    </row>
    <row r="94" ht="12.75" hidden="1">
      <c r="F94" s="106"/>
    </row>
    <row r="95" ht="57" customHeight="1" hidden="1">
      <c r="F95" s="106"/>
    </row>
    <row r="96" spans="1:6" s="23" customFormat="1" ht="12.75" customHeight="1" hidden="1">
      <c r="A96" s="14"/>
      <c r="B96" s="15"/>
      <c r="C96" s="15"/>
      <c r="D96" s="27" t="s">
        <v>25</v>
      </c>
      <c r="F96" s="124" t="s">
        <v>71</v>
      </c>
    </row>
    <row r="97" spans="1:7" s="23" customFormat="1" ht="67.5" customHeight="1" hidden="1">
      <c r="A97" s="159" t="s">
        <v>40</v>
      </c>
      <c r="B97" s="159"/>
      <c r="C97" s="159"/>
      <c r="D97" s="159"/>
      <c r="F97" s="125"/>
      <c r="G97" s="23" t="s">
        <v>53</v>
      </c>
    </row>
    <row r="98" spans="1:6" s="23" customFormat="1" ht="12.75" hidden="1">
      <c r="A98" s="6"/>
      <c r="B98" s="12"/>
      <c r="C98" s="12"/>
      <c r="D98" s="12" t="s">
        <v>9</v>
      </c>
      <c r="F98" s="106"/>
    </row>
    <row r="99" spans="1:6" ht="15.75" customHeight="1" hidden="1">
      <c r="A99" s="28" t="s">
        <v>17</v>
      </c>
      <c r="B99" s="112" t="s">
        <v>20</v>
      </c>
      <c r="C99" s="113"/>
      <c r="D99" s="114"/>
      <c r="F99" s="128" t="s">
        <v>54</v>
      </c>
    </row>
    <row r="100" spans="1:6" ht="15" customHeight="1" hidden="1">
      <c r="A100" s="7" t="s">
        <v>1</v>
      </c>
      <c r="B100" s="132"/>
      <c r="C100" s="133"/>
      <c r="D100" s="134"/>
      <c r="F100" s="128"/>
    </row>
    <row r="101" spans="1:6" ht="15" customHeight="1" hidden="1">
      <c r="A101" s="7" t="s">
        <v>2</v>
      </c>
      <c r="B101" s="132"/>
      <c r="C101" s="133"/>
      <c r="D101" s="134"/>
      <c r="F101" s="128"/>
    </row>
    <row r="102" spans="1:6" ht="15" customHeight="1" hidden="1">
      <c r="A102" s="7" t="s">
        <v>3</v>
      </c>
      <c r="B102" s="132"/>
      <c r="C102" s="133"/>
      <c r="D102" s="134"/>
      <c r="F102" s="128"/>
    </row>
    <row r="103" spans="1:6" ht="15" customHeight="1" hidden="1">
      <c r="A103" s="7" t="s">
        <v>4</v>
      </c>
      <c r="B103" s="132"/>
      <c r="C103" s="133"/>
      <c r="D103" s="134"/>
      <c r="F103" s="128"/>
    </row>
    <row r="104" spans="1:6" ht="15" customHeight="1" hidden="1">
      <c r="A104" s="7" t="s">
        <v>23</v>
      </c>
      <c r="B104" s="187">
        <v>13200</v>
      </c>
      <c r="C104" s="188"/>
      <c r="D104" s="189"/>
      <c r="F104" s="128"/>
    </row>
    <row r="105" spans="1:6" ht="15" customHeight="1" hidden="1">
      <c r="A105" s="7" t="s">
        <v>6</v>
      </c>
      <c r="B105" s="132"/>
      <c r="C105" s="133"/>
      <c r="D105" s="134"/>
      <c r="F105" s="128"/>
    </row>
    <row r="106" spans="1:6" ht="15" customHeight="1" hidden="1">
      <c r="A106" s="7" t="s">
        <v>7</v>
      </c>
      <c r="B106" s="132"/>
      <c r="C106" s="133"/>
      <c r="D106" s="134"/>
      <c r="F106" s="128"/>
    </row>
    <row r="107" spans="1:6" ht="15" customHeight="1" hidden="1">
      <c r="A107" s="7" t="s">
        <v>8</v>
      </c>
      <c r="B107" s="132"/>
      <c r="C107" s="133"/>
      <c r="D107" s="134"/>
      <c r="F107" s="128"/>
    </row>
    <row r="108" spans="1:6" ht="15" customHeight="1" hidden="1">
      <c r="A108" s="7" t="s">
        <v>10</v>
      </c>
      <c r="B108" s="132"/>
      <c r="C108" s="133"/>
      <c r="D108" s="134"/>
      <c r="F108" s="128"/>
    </row>
    <row r="109" spans="1:6" ht="15" customHeight="1" hidden="1">
      <c r="A109" s="8" t="s">
        <v>0</v>
      </c>
      <c r="B109" s="135">
        <f>SUM(B100:D108)</f>
        <v>13200</v>
      </c>
      <c r="C109" s="136"/>
      <c r="D109" s="137"/>
      <c r="F109" s="128"/>
    </row>
    <row r="110" spans="1:6" ht="15" customHeight="1" hidden="1">
      <c r="A110" s="9"/>
      <c r="B110" s="50"/>
      <c r="C110" s="50"/>
      <c r="D110" s="50"/>
      <c r="F110" s="128"/>
    </row>
    <row r="111" ht="12.75" hidden="1">
      <c r="F111" s="106"/>
    </row>
    <row r="112" spans="1:6" s="17" customFormat="1" ht="20.25" customHeight="1" hidden="1">
      <c r="A112" s="5"/>
      <c r="B112" s="12"/>
      <c r="C112" s="10"/>
      <c r="D112" s="13" t="s">
        <v>29</v>
      </c>
      <c r="F112" s="106"/>
    </row>
    <row r="113" spans="1:6" s="17" customFormat="1" ht="66" customHeight="1" hidden="1">
      <c r="A113" s="177" t="s">
        <v>58</v>
      </c>
      <c r="B113" s="177"/>
      <c r="C113" s="177"/>
      <c r="D113" s="178"/>
      <c r="F113" s="106"/>
    </row>
    <row r="114" spans="1:6" s="17" customFormat="1" ht="13.5" customHeight="1" hidden="1">
      <c r="A114" s="34"/>
      <c r="B114" s="35"/>
      <c r="C114" s="75"/>
      <c r="D114" s="76" t="s">
        <v>9</v>
      </c>
      <c r="F114" s="106"/>
    </row>
    <row r="115" spans="1:6" s="17" customFormat="1" ht="9.75" customHeight="1" hidden="1">
      <c r="A115" s="179" t="s">
        <v>17</v>
      </c>
      <c r="B115" s="181" t="s">
        <v>16</v>
      </c>
      <c r="C115" s="182"/>
      <c r="D115" s="183"/>
      <c r="F115" s="106"/>
    </row>
    <row r="116" spans="1:6" s="17" customFormat="1" ht="9.75" customHeight="1" hidden="1">
      <c r="A116" s="180"/>
      <c r="B116" s="184"/>
      <c r="C116" s="185"/>
      <c r="D116" s="186"/>
      <c r="F116" s="106"/>
    </row>
    <row r="117" spans="1:6" s="17" customFormat="1" ht="16.5" customHeight="1" hidden="1">
      <c r="A117" s="77">
        <v>1</v>
      </c>
      <c r="B117" s="162">
        <v>2</v>
      </c>
      <c r="C117" s="190"/>
      <c r="D117" s="191"/>
      <c r="F117" s="106"/>
    </row>
    <row r="118" spans="1:6" s="17" customFormat="1" ht="16.5" customHeight="1" hidden="1">
      <c r="A118" s="78" t="s">
        <v>1</v>
      </c>
      <c r="B118" s="192">
        <v>73400</v>
      </c>
      <c r="C118" s="193"/>
      <c r="D118" s="193"/>
      <c r="F118" s="106"/>
    </row>
    <row r="119" spans="1:6" s="17" customFormat="1" ht="16.5" customHeight="1" hidden="1">
      <c r="A119" s="78" t="s">
        <v>2</v>
      </c>
      <c r="B119" s="192">
        <v>91700</v>
      </c>
      <c r="C119" s="193"/>
      <c r="D119" s="194"/>
      <c r="F119" s="106"/>
    </row>
    <row r="120" spans="1:6" s="17" customFormat="1" ht="16.5" customHeight="1" hidden="1">
      <c r="A120" s="78" t="s">
        <v>3</v>
      </c>
      <c r="B120" s="192">
        <v>100900</v>
      </c>
      <c r="C120" s="193"/>
      <c r="D120" s="194"/>
      <c r="F120" s="106"/>
    </row>
    <row r="121" spans="1:6" s="17" customFormat="1" ht="16.5" customHeight="1" hidden="1">
      <c r="A121" s="78" t="s">
        <v>4</v>
      </c>
      <c r="B121" s="192">
        <v>45900</v>
      </c>
      <c r="C121" s="193"/>
      <c r="D121" s="194"/>
      <c r="F121" s="106"/>
    </row>
    <row r="122" spans="1:6" s="17" customFormat="1" ht="16.5" customHeight="1" hidden="1">
      <c r="A122" s="78" t="s">
        <v>5</v>
      </c>
      <c r="B122" s="192">
        <v>522800</v>
      </c>
      <c r="C122" s="193"/>
      <c r="D122" s="194"/>
      <c r="F122" s="106"/>
    </row>
    <row r="123" spans="1:6" s="17" customFormat="1" ht="16.5" customHeight="1" hidden="1">
      <c r="A123" s="78" t="s">
        <v>6</v>
      </c>
      <c r="B123" s="192">
        <v>45900</v>
      </c>
      <c r="C123" s="193"/>
      <c r="D123" s="194"/>
      <c r="F123" s="106"/>
    </row>
    <row r="124" spans="1:6" s="17" customFormat="1" ht="16.5" customHeight="1" hidden="1">
      <c r="A124" s="78" t="s">
        <v>7</v>
      </c>
      <c r="B124" s="192">
        <v>82500</v>
      </c>
      <c r="C124" s="193"/>
      <c r="D124" s="194"/>
      <c r="F124" s="106"/>
    </row>
    <row r="125" spans="1:6" s="17" customFormat="1" ht="16.5" customHeight="1" hidden="1">
      <c r="A125" s="78" t="s">
        <v>8</v>
      </c>
      <c r="B125" s="192">
        <v>45900</v>
      </c>
      <c r="C125" s="193"/>
      <c r="D125" s="194"/>
      <c r="F125" s="106"/>
    </row>
    <row r="126" spans="1:6" s="17" customFormat="1" ht="16.5" customHeight="1" hidden="1">
      <c r="A126" s="78" t="s">
        <v>10</v>
      </c>
      <c r="B126" s="192">
        <v>64200</v>
      </c>
      <c r="C126" s="193"/>
      <c r="D126" s="194"/>
      <c r="F126" s="106"/>
    </row>
    <row r="127" spans="1:6" s="17" customFormat="1" ht="16.5" customHeight="1" hidden="1">
      <c r="A127" s="79" t="s">
        <v>0</v>
      </c>
      <c r="B127" s="197">
        <f>SUM(B118:D126)</f>
        <v>1073200</v>
      </c>
      <c r="C127" s="198"/>
      <c r="D127" s="199"/>
      <c r="F127" s="106"/>
    </row>
    <row r="128" ht="12.75" hidden="1">
      <c r="F128" s="106"/>
    </row>
    <row r="129" ht="12.75" hidden="1">
      <c r="F129" s="106"/>
    </row>
    <row r="130" spans="1:6" s="54" customFormat="1" ht="41.25" customHeight="1" hidden="1">
      <c r="A130" s="51"/>
      <c r="B130" s="52"/>
      <c r="C130" s="52"/>
      <c r="D130" s="53" t="s">
        <v>30</v>
      </c>
      <c r="F130" s="106"/>
    </row>
    <row r="131" spans="1:6" s="55" customFormat="1" ht="60" customHeight="1" hidden="1">
      <c r="A131" s="195" t="s">
        <v>41</v>
      </c>
      <c r="B131" s="195"/>
      <c r="C131" s="195"/>
      <c r="D131" s="196"/>
      <c r="F131" s="106"/>
    </row>
    <row r="132" spans="1:6" s="55" customFormat="1" ht="13.5" customHeight="1" hidden="1">
      <c r="A132" s="56"/>
      <c r="B132" s="57"/>
      <c r="C132" s="58"/>
      <c r="D132" s="59" t="s">
        <v>9</v>
      </c>
      <c r="F132" s="106"/>
    </row>
    <row r="133" spans="1:6" s="55" customFormat="1" ht="9.75" customHeight="1" hidden="1">
      <c r="A133" s="209" t="s">
        <v>17</v>
      </c>
      <c r="B133" s="211" t="s">
        <v>16</v>
      </c>
      <c r="C133" s="212"/>
      <c r="D133" s="213"/>
      <c r="F133" s="106"/>
    </row>
    <row r="134" spans="1:6" s="55" customFormat="1" ht="9.75" customHeight="1" hidden="1">
      <c r="A134" s="210"/>
      <c r="B134" s="214"/>
      <c r="C134" s="215"/>
      <c r="D134" s="216"/>
      <c r="F134" s="106"/>
    </row>
    <row r="135" spans="1:6" s="55" customFormat="1" ht="16.5" customHeight="1" hidden="1">
      <c r="A135" s="60">
        <v>1</v>
      </c>
      <c r="B135" s="217">
        <v>2</v>
      </c>
      <c r="C135" s="218"/>
      <c r="D135" s="219"/>
      <c r="F135" s="106"/>
    </row>
    <row r="136" spans="1:6" s="55" customFormat="1" ht="15.75" customHeight="1" hidden="1">
      <c r="A136" s="61" t="s">
        <v>31</v>
      </c>
      <c r="B136" s="203">
        <v>350000</v>
      </c>
      <c r="C136" s="204"/>
      <c r="D136" s="205"/>
      <c r="F136" s="106"/>
    </row>
    <row r="137" spans="1:6" s="54" customFormat="1" ht="15" customHeight="1" hidden="1">
      <c r="A137" s="61" t="s">
        <v>2</v>
      </c>
      <c r="B137" s="206"/>
      <c r="C137" s="207"/>
      <c r="D137" s="208"/>
      <c r="E137" s="62"/>
      <c r="F137" s="106"/>
    </row>
    <row r="138" spans="1:6" s="54" customFormat="1" ht="15" customHeight="1" hidden="1">
      <c r="A138" s="61" t="s">
        <v>3</v>
      </c>
      <c r="B138" s="129"/>
      <c r="C138" s="130"/>
      <c r="D138" s="131"/>
      <c r="E138" s="63"/>
      <c r="F138" s="106"/>
    </row>
    <row r="139" spans="1:6" s="54" customFormat="1" ht="15" customHeight="1" hidden="1">
      <c r="A139" s="61" t="s">
        <v>4</v>
      </c>
      <c r="B139" s="129"/>
      <c r="C139" s="130"/>
      <c r="D139" s="131"/>
      <c r="E139" s="63"/>
      <c r="F139" s="106"/>
    </row>
    <row r="140" spans="1:6" s="54" customFormat="1" ht="15" customHeight="1" hidden="1">
      <c r="A140" s="61" t="s">
        <v>5</v>
      </c>
      <c r="B140" s="129"/>
      <c r="C140" s="130"/>
      <c r="D140" s="131"/>
      <c r="E140" s="63"/>
      <c r="F140" s="106"/>
    </row>
    <row r="141" spans="1:6" s="54" customFormat="1" ht="15" customHeight="1" hidden="1">
      <c r="A141" s="61" t="s">
        <v>6</v>
      </c>
      <c r="B141" s="129"/>
      <c r="C141" s="130"/>
      <c r="D141" s="131"/>
      <c r="E141" s="63"/>
      <c r="F141" s="106"/>
    </row>
    <row r="142" spans="1:6" s="54" customFormat="1" ht="15" customHeight="1" hidden="1">
      <c r="A142" s="61" t="s">
        <v>8</v>
      </c>
      <c r="B142" s="129"/>
      <c r="C142" s="130"/>
      <c r="D142" s="131"/>
      <c r="E142" s="63"/>
      <c r="F142" s="109"/>
    </row>
    <row r="143" spans="1:6" s="54" customFormat="1" ht="15" customHeight="1" hidden="1">
      <c r="A143" s="64" t="s">
        <v>10</v>
      </c>
      <c r="B143" s="129"/>
      <c r="C143" s="130"/>
      <c r="D143" s="131"/>
      <c r="E143" s="65"/>
      <c r="F143" s="106"/>
    </row>
    <row r="144" spans="1:6" s="55" customFormat="1" ht="16.5" customHeight="1" hidden="1">
      <c r="A144" s="8" t="s">
        <v>0</v>
      </c>
      <c r="B144" s="200">
        <f>SUM(B136:D143)</f>
        <v>350000</v>
      </c>
      <c r="C144" s="201"/>
      <c r="D144" s="202"/>
      <c r="E144" s="66"/>
      <c r="F144" s="109"/>
    </row>
    <row r="145" ht="12.75" hidden="1">
      <c r="F145" s="106"/>
    </row>
    <row r="146" ht="12.75" hidden="1">
      <c r="F146" s="106"/>
    </row>
    <row r="147" spans="1:6" s="54" customFormat="1" ht="41.25" customHeight="1" hidden="1">
      <c r="A147" s="51"/>
      <c r="B147" s="52"/>
      <c r="C147" s="52"/>
      <c r="D147" s="53" t="s">
        <v>32</v>
      </c>
      <c r="F147" s="106"/>
    </row>
    <row r="148" spans="1:6" s="55" customFormat="1" ht="114.75" customHeight="1" hidden="1">
      <c r="A148" s="195" t="s">
        <v>45</v>
      </c>
      <c r="B148" s="195"/>
      <c r="C148" s="195"/>
      <c r="D148" s="196"/>
      <c r="F148" s="123" t="s">
        <v>72</v>
      </c>
    </row>
    <row r="149" spans="1:8" s="55" customFormat="1" ht="13.5" customHeight="1" hidden="1">
      <c r="A149" s="144" t="s">
        <v>17</v>
      </c>
      <c r="B149" s="144" t="s">
        <v>16</v>
      </c>
      <c r="C149" s="146" t="s">
        <v>14</v>
      </c>
      <c r="D149" s="147"/>
      <c r="E149" s="56"/>
      <c r="F149" s="124"/>
      <c r="G149" s="86" t="s">
        <v>55</v>
      </c>
      <c r="H149" s="59"/>
    </row>
    <row r="150" spans="1:8" s="55" customFormat="1" ht="16.5" customHeight="1" hidden="1">
      <c r="A150" s="145"/>
      <c r="B150" s="145"/>
      <c r="C150" s="1" t="s">
        <v>42</v>
      </c>
      <c r="D150" s="1" t="s">
        <v>43</v>
      </c>
      <c r="E150" s="14"/>
      <c r="F150" s="110"/>
      <c r="G150" s="80">
        <f>B144+B127+B109+B93+B77+C66+B56+B38+C21+B153</f>
        <v>24128288</v>
      </c>
      <c r="H150" s="15"/>
    </row>
    <row r="151" spans="1:8" s="55" customFormat="1" ht="18.75" customHeight="1" hidden="1">
      <c r="A151" s="1">
        <v>1</v>
      </c>
      <c r="B151" s="1">
        <v>2</v>
      </c>
      <c r="C151" s="1">
        <v>3</v>
      </c>
      <c r="D151" s="1">
        <v>4</v>
      </c>
      <c r="E151" s="14"/>
      <c r="F151" s="221" t="s">
        <v>56</v>
      </c>
      <c r="G151" s="15"/>
      <c r="H151" s="15"/>
    </row>
    <row r="152" spans="1:8" s="55" customFormat="1" ht="16.5" customHeight="1" hidden="1">
      <c r="A152" s="70" t="s">
        <v>44</v>
      </c>
      <c r="B152" s="81">
        <f>C152+D152</f>
        <v>1542388</v>
      </c>
      <c r="C152" s="83">
        <v>1542288</v>
      </c>
      <c r="D152" s="84">
        <v>100</v>
      </c>
      <c r="E152" s="14"/>
      <c r="F152" s="221"/>
      <c r="G152" s="15"/>
      <c r="H152" s="15"/>
    </row>
    <row r="153" spans="1:8" s="55" customFormat="1" ht="15.75" customHeight="1" hidden="1">
      <c r="A153" s="71" t="s">
        <v>0</v>
      </c>
      <c r="B153" s="82">
        <f>B152</f>
        <v>1542388</v>
      </c>
      <c r="C153" s="82">
        <f>C152</f>
        <v>1542288</v>
      </c>
      <c r="D153" s="82">
        <f>D152</f>
        <v>100</v>
      </c>
      <c r="E153" s="14"/>
      <c r="F153" s="221"/>
      <c r="G153" s="15"/>
      <c r="H153" s="15"/>
    </row>
    <row r="154" spans="1:6" s="54" customFormat="1" ht="15" customHeight="1">
      <c r="A154" s="14"/>
      <c r="B154" s="15"/>
      <c r="C154" s="15"/>
      <c r="D154" s="15"/>
      <c r="E154" s="62"/>
      <c r="F154" s="221"/>
    </row>
    <row r="155" spans="1:6" s="32" customFormat="1" ht="12.75">
      <c r="A155" s="29"/>
      <c r="B155" s="30"/>
      <c r="C155" s="30"/>
      <c r="D155" s="95" t="s">
        <v>64</v>
      </c>
      <c r="F155" s="221"/>
    </row>
    <row r="156" spans="1:6" s="32" customFormat="1" ht="51.75" customHeight="1">
      <c r="A156" s="119" t="s">
        <v>66</v>
      </c>
      <c r="B156" s="119"/>
      <c r="C156" s="119"/>
      <c r="D156" s="119"/>
      <c r="F156" s="221"/>
    </row>
    <row r="157" spans="1:6" s="32" customFormat="1" ht="12.75">
      <c r="A157" s="34"/>
      <c r="B157" s="35"/>
      <c r="C157" s="35"/>
      <c r="D157" s="35" t="s">
        <v>9</v>
      </c>
      <c r="F157" s="221"/>
    </row>
    <row r="158" spans="1:6" s="33" customFormat="1" ht="15.75" customHeight="1">
      <c r="A158" s="120" t="s">
        <v>17</v>
      </c>
      <c r="B158" s="122" t="s">
        <v>20</v>
      </c>
      <c r="C158" s="122" t="s">
        <v>61</v>
      </c>
      <c r="D158" s="122"/>
      <c r="F158" s="221"/>
    </row>
    <row r="159" spans="1:6" s="33" customFormat="1" ht="15.75" customHeight="1">
      <c r="A159" s="121"/>
      <c r="B159" s="122"/>
      <c r="C159" s="96" t="s">
        <v>62</v>
      </c>
      <c r="D159" s="96" t="s">
        <v>63</v>
      </c>
      <c r="F159" s="221"/>
    </row>
    <row r="160" spans="1:6" s="33" customFormat="1" ht="15" customHeight="1">
      <c r="A160" s="78" t="s">
        <v>65</v>
      </c>
      <c r="B160" s="97">
        <f>C160+D160</f>
        <v>1188612.02</v>
      </c>
      <c r="C160" s="97">
        <v>1151849.99</v>
      </c>
      <c r="D160" s="97">
        <v>36762.03</v>
      </c>
      <c r="F160" s="221"/>
    </row>
    <row r="161" spans="1:6" s="33" customFormat="1" ht="15" customHeight="1" hidden="1">
      <c r="A161" s="78"/>
      <c r="B161" s="97"/>
      <c r="C161" s="97"/>
      <c r="D161" s="97"/>
      <c r="F161" s="221"/>
    </row>
    <row r="162" spans="1:6" s="33" customFormat="1" ht="15" customHeight="1">
      <c r="A162" s="79" t="s">
        <v>0</v>
      </c>
      <c r="B162" s="98">
        <f>B160+B161</f>
        <v>1188612.02</v>
      </c>
      <c r="C162" s="79">
        <f>C160+C161</f>
        <v>1151849.99</v>
      </c>
      <c r="D162" s="79">
        <f>D160+D161</f>
        <v>36762.03</v>
      </c>
      <c r="F162" s="221"/>
    </row>
    <row r="163" spans="1:6" s="54" customFormat="1" ht="15" customHeight="1">
      <c r="A163" s="14"/>
      <c r="B163" s="15"/>
      <c r="C163" s="15"/>
      <c r="D163" s="15"/>
      <c r="E163" s="63"/>
      <c r="F163" s="221"/>
    </row>
    <row r="164" spans="1:6" s="54" customFormat="1" ht="15" customHeight="1">
      <c r="A164" s="14"/>
      <c r="B164" s="15"/>
      <c r="C164" s="15"/>
      <c r="D164" s="15"/>
      <c r="E164" s="63"/>
      <c r="F164" s="221"/>
    </row>
    <row r="165" spans="1:6" s="23" customFormat="1" ht="12.75">
      <c r="A165" s="14"/>
      <c r="B165" s="15"/>
      <c r="C165" s="15"/>
      <c r="D165" s="13" t="s">
        <v>67</v>
      </c>
      <c r="F165" s="221"/>
    </row>
    <row r="166" spans="1:6" s="23" customFormat="1" ht="99" customHeight="1">
      <c r="A166" s="111" t="s">
        <v>68</v>
      </c>
      <c r="B166" s="111"/>
      <c r="C166" s="111"/>
      <c r="D166" s="111"/>
      <c r="F166" s="221"/>
    </row>
    <row r="167" spans="1:6" s="23" customFormat="1" ht="12.75">
      <c r="A167" s="6"/>
      <c r="B167" s="12"/>
      <c r="C167" s="12"/>
      <c r="D167" s="12" t="s">
        <v>9</v>
      </c>
      <c r="F167" s="221"/>
    </row>
    <row r="168" spans="1:6" ht="15.75" customHeight="1">
      <c r="A168" s="28" t="s">
        <v>17</v>
      </c>
      <c r="B168" s="112" t="s">
        <v>20</v>
      </c>
      <c r="C168" s="113"/>
      <c r="D168" s="114"/>
      <c r="E168" s="99"/>
      <c r="F168" s="221"/>
    </row>
    <row r="169" spans="1:7" ht="15" customHeight="1">
      <c r="A169" s="7" t="s">
        <v>1</v>
      </c>
      <c r="B169" s="101"/>
      <c r="C169" s="87">
        <v>32400</v>
      </c>
      <c r="D169" s="102"/>
      <c r="E169" s="220">
        <f>386400/509700</f>
        <v>0.7580929958799294</v>
      </c>
      <c r="F169" s="222">
        <f>C169*E169</f>
        <v>24562.213066509714</v>
      </c>
      <c r="G169">
        <v>24600</v>
      </c>
    </row>
    <row r="170" spans="1:7" ht="15" customHeight="1">
      <c r="A170" s="7" t="s">
        <v>2</v>
      </c>
      <c r="B170" s="101"/>
      <c r="C170" s="87">
        <v>40500</v>
      </c>
      <c r="D170" s="102"/>
      <c r="E170" s="220">
        <f aca="true" t="shared" si="1" ref="E170:E177">386400/509700</f>
        <v>0.7580929958799294</v>
      </c>
      <c r="F170" s="222">
        <f aca="true" t="shared" si="2" ref="F170:F177">C170*E170</f>
        <v>30702.76633313714</v>
      </c>
      <c r="G170">
        <v>30700</v>
      </c>
    </row>
    <row r="171" spans="1:7" ht="15" customHeight="1">
      <c r="A171" s="7" t="s">
        <v>3</v>
      </c>
      <c r="B171" s="101"/>
      <c r="C171" s="87">
        <v>52600</v>
      </c>
      <c r="D171" s="102"/>
      <c r="E171" s="220">
        <f t="shared" si="1"/>
        <v>0.7580929958799294</v>
      </c>
      <c r="F171" s="222">
        <f t="shared" si="2"/>
        <v>39875.691583284286</v>
      </c>
      <c r="G171">
        <v>39900</v>
      </c>
    </row>
    <row r="172" spans="1:7" ht="15" customHeight="1">
      <c r="A172" s="7" t="s">
        <v>4</v>
      </c>
      <c r="B172" s="101"/>
      <c r="C172" s="87">
        <v>20200</v>
      </c>
      <c r="D172" s="102"/>
      <c r="E172" s="220">
        <f t="shared" si="1"/>
        <v>0.7580929958799294</v>
      </c>
      <c r="F172" s="222">
        <f t="shared" si="2"/>
        <v>15313.478516774574</v>
      </c>
      <c r="G172">
        <v>15300</v>
      </c>
    </row>
    <row r="173" spans="1:7" ht="15" customHeight="1">
      <c r="A173" s="7" t="s">
        <v>5</v>
      </c>
      <c r="B173" s="101"/>
      <c r="C173" s="87">
        <v>254900</v>
      </c>
      <c r="D173" s="102"/>
      <c r="E173" s="220">
        <f t="shared" si="1"/>
        <v>0.7580929958799294</v>
      </c>
      <c r="F173" s="222">
        <f t="shared" si="2"/>
        <v>193237.904649794</v>
      </c>
      <c r="G173">
        <v>193200</v>
      </c>
    </row>
    <row r="174" spans="1:7" ht="15" customHeight="1">
      <c r="A174" s="7" t="s">
        <v>6</v>
      </c>
      <c r="B174" s="101"/>
      <c r="C174" s="87">
        <v>20200</v>
      </c>
      <c r="D174" s="102"/>
      <c r="E174" s="220">
        <f t="shared" si="1"/>
        <v>0.7580929958799294</v>
      </c>
      <c r="F174" s="222">
        <f t="shared" si="2"/>
        <v>15313.478516774574</v>
      </c>
      <c r="G174">
        <v>15300</v>
      </c>
    </row>
    <row r="175" spans="1:7" ht="15" customHeight="1">
      <c r="A175" s="7" t="s">
        <v>7</v>
      </c>
      <c r="B175" s="101"/>
      <c r="C175" s="87">
        <v>36400</v>
      </c>
      <c r="D175" s="102"/>
      <c r="E175" s="220">
        <f t="shared" si="1"/>
        <v>0.7580929958799294</v>
      </c>
      <c r="F175" s="222">
        <f t="shared" si="2"/>
        <v>27594.58505002943</v>
      </c>
      <c r="G175">
        <v>27600</v>
      </c>
    </row>
    <row r="176" spans="1:7" ht="15" customHeight="1">
      <c r="A176" s="7" t="s">
        <v>8</v>
      </c>
      <c r="B176" s="101"/>
      <c r="C176" s="87">
        <v>24200</v>
      </c>
      <c r="D176" s="102"/>
      <c r="E176" s="220">
        <f t="shared" si="1"/>
        <v>0.7580929958799294</v>
      </c>
      <c r="F176" s="222">
        <f t="shared" si="2"/>
        <v>18345.85050029429</v>
      </c>
      <c r="G176">
        <v>18300</v>
      </c>
    </row>
    <row r="177" spans="1:7" ht="15" customHeight="1">
      <c r="A177" s="7" t="s">
        <v>10</v>
      </c>
      <c r="B177" s="101"/>
      <c r="C177" s="87">
        <v>28300</v>
      </c>
      <c r="D177" s="102"/>
      <c r="E177" s="220">
        <f t="shared" si="1"/>
        <v>0.7580929958799294</v>
      </c>
      <c r="F177" s="222">
        <f t="shared" si="2"/>
        <v>21454.031783402002</v>
      </c>
      <c r="G177">
        <v>21500</v>
      </c>
    </row>
    <row r="178" spans="1:7" ht="15" customHeight="1">
      <c r="A178" s="100" t="s">
        <v>0</v>
      </c>
      <c r="B178" s="103"/>
      <c r="C178" s="104">
        <f>SUM(C169:C177)</f>
        <v>509700</v>
      </c>
      <c r="D178" s="105"/>
      <c r="E178" s="99"/>
      <c r="F178" s="222">
        <f>SUM(F169:F177)</f>
        <v>386400.0000000001</v>
      </c>
      <c r="G178" s="222">
        <f>SUM(G169:G177)</f>
        <v>386400</v>
      </c>
    </row>
    <row r="179" spans="1:6" s="54" customFormat="1" ht="15" customHeight="1">
      <c r="A179" s="14"/>
      <c r="B179" s="15"/>
      <c r="C179" s="15"/>
      <c r="D179" s="15"/>
      <c r="E179" s="63"/>
      <c r="F179" s="221"/>
    </row>
    <row r="180" spans="1:6" s="54" customFormat="1" ht="15" customHeight="1">
      <c r="A180" s="14"/>
      <c r="B180" s="15"/>
      <c r="C180" s="15"/>
      <c r="D180" s="15"/>
      <c r="E180" s="63"/>
      <c r="F180" s="221"/>
    </row>
    <row r="181" spans="1:6" s="54" customFormat="1" ht="15" customHeight="1">
      <c r="A181" s="14"/>
      <c r="B181" s="15"/>
      <c r="C181" s="15"/>
      <c r="D181" s="15"/>
      <c r="E181" s="63"/>
      <c r="F181" s="221"/>
    </row>
    <row r="182" spans="1:6" s="54" customFormat="1" ht="15" customHeight="1">
      <c r="A182" s="14"/>
      <c r="B182" s="15"/>
      <c r="C182" s="15"/>
      <c r="D182" s="15"/>
      <c r="E182" s="65"/>
      <c r="F182" s="221"/>
    </row>
    <row r="183" spans="1:6" s="55" customFormat="1" ht="16.5" customHeight="1">
      <c r="A183" s="14"/>
      <c r="B183" s="15"/>
      <c r="C183" s="15"/>
      <c r="D183" s="15"/>
      <c r="E183" s="66"/>
      <c r="F183" s="221"/>
    </row>
    <row r="184" ht="12.75">
      <c r="F184" s="221"/>
    </row>
  </sheetData>
  <sheetProtection/>
  <mergeCells count="91">
    <mergeCell ref="A133:A134"/>
    <mergeCell ref="B133:D134"/>
    <mergeCell ref="B135:D135"/>
    <mergeCell ref="B123:D123"/>
    <mergeCell ref="B124:D124"/>
    <mergeCell ref="B125:D125"/>
    <mergeCell ref="A149:A150"/>
    <mergeCell ref="B149:B150"/>
    <mergeCell ref="C149:D149"/>
    <mergeCell ref="A148:D148"/>
    <mergeCell ref="B126:D126"/>
    <mergeCell ref="B127:D127"/>
    <mergeCell ref="A131:D131"/>
    <mergeCell ref="B144:D144"/>
    <mergeCell ref="B136:D136"/>
    <mergeCell ref="B137:D137"/>
    <mergeCell ref="B117:D117"/>
    <mergeCell ref="B118:D118"/>
    <mergeCell ref="B119:D119"/>
    <mergeCell ref="B120:D120"/>
    <mergeCell ref="B121:D121"/>
    <mergeCell ref="B122:D122"/>
    <mergeCell ref="A113:D113"/>
    <mergeCell ref="A115:A116"/>
    <mergeCell ref="B115:D116"/>
    <mergeCell ref="B104:D104"/>
    <mergeCell ref="B105:D105"/>
    <mergeCell ref="B106:D106"/>
    <mergeCell ref="B107:D107"/>
    <mergeCell ref="B45:D45"/>
    <mergeCell ref="A63:B63"/>
    <mergeCell ref="C63:D63"/>
    <mergeCell ref="A81:D81"/>
    <mergeCell ref="A65:B65"/>
    <mergeCell ref="C65:D65"/>
    <mergeCell ref="A66:B66"/>
    <mergeCell ref="C66:D66"/>
    <mergeCell ref="A64:B64"/>
    <mergeCell ref="C64:D64"/>
    <mergeCell ref="B83:D83"/>
    <mergeCell ref="A61:D61"/>
    <mergeCell ref="B108:D108"/>
    <mergeCell ref="A73:A74"/>
    <mergeCell ref="B73:B74"/>
    <mergeCell ref="C73:D73"/>
    <mergeCell ref="B93:D93"/>
    <mergeCell ref="A26:A27"/>
    <mergeCell ref="B26:D27"/>
    <mergeCell ref="A9:A10"/>
    <mergeCell ref="A7:D7"/>
    <mergeCell ref="A24:D24"/>
    <mergeCell ref="A43:D43"/>
    <mergeCell ref="B99:D99"/>
    <mergeCell ref="B100:D100"/>
    <mergeCell ref="F99:F110"/>
    <mergeCell ref="B28:D28"/>
    <mergeCell ref="B38:D38"/>
    <mergeCell ref="B9:B10"/>
    <mergeCell ref="C9:D9"/>
    <mergeCell ref="B46:D46"/>
    <mergeCell ref="A97:D97"/>
    <mergeCell ref="A71:D71"/>
    <mergeCell ref="B142:D142"/>
    <mergeCell ref="B143:D143"/>
    <mergeCell ref="B101:D101"/>
    <mergeCell ref="B102:D102"/>
    <mergeCell ref="B109:D109"/>
    <mergeCell ref="B103:D103"/>
    <mergeCell ref="B138:D138"/>
    <mergeCell ref="B139:D139"/>
    <mergeCell ref="B140:D140"/>
    <mergeCell ref="B141:D141"/>
    <mergeCell ref="F148:F149"/>
    <mergeCell ref="F71:F74"/>
    <mergeCell ref="F23:F24"/>
    <mergeCell ref="F26:F31"/>
    <mergeCell ref="F45:F48"/>
    <mergeCell ref="F61:F64"/>
    <mergeCell ref="F65:F69"/>
    <mergeCell ref="F75:F78"/>
    <mergeCell ref="F96:F97"/>
    <mergeCell ref="A166:D166"/>
    <mergeCell ref="B168:D168"/>
    <mergeCell ref="B1:D1"/>
    <mergeCell ref="B2:D2"/>
    <mergeCell ref="B3:D3"/>
    <mergeCell ref="B4:D4"/>
    <mergeCell ref="A156:D156"/>
    <mergeCell ref="A158:A159"/>
    <mergeCell ref="B158:B159"/>
    <mergeCell ref="C158:D158"/>
  </mergeCells>
  <printOptions/>
  <pageMargins left="1.1811023622047245" right="0.1968503937007874" top="0.3937007874015748" bottom="0.5905511811023623" header="0.5118110236220472" footer="0.5118110236220472"/>
  <pageSetup horizontalDpi="600" verticalDpi="600" orientation="portrait" paperSize="9" scale="98" r:id="rId1"/>
  <rowBreaks count="1" manualBreakCount="1">
    <brk id="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K8</dc:creator>
  <cp:keywords/>
  <dc:description/>
  <cp:lastModifiedBy>_</cp:lastModifiedBy>
  <cp:lastPrinted>2019-02-19T08:05:46Z</cp:lastPrinted>
  <dcterms:created xsi:type="dcterms:W3CDTF">2005-12-08T13:44:29Z</dcterms:created>
  <dcterms:modified xsi:type="dcterms:W3CDTF">2019-07-02T08:06:50Z</dcterms:modified>
  <cp:category/>
  <cp:version/>
  <cp:contentType/>
  <cp:contentStatus/>
</cp:coreProperties>
</file>