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270" activeTab="1"/>
  </bookViews>
  <sheets>
    <sheet name="Лист1" sheetId="1" r:id="rId1"/>
    <sheet name="Пикш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6" i="2" l="1"/>
  <c r="C11" i="2"/>
  <c r="C41" i="2"/>
  <c r="C43" i="2" l="1"/>
  <c r="C13" i="2" l="1"/>
  <c r="C28" i="2"/>
  <c r="K8" i="1" l="1"/>
  <c r="L8" i="1"/>
  <c r="L16" i="1" s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L7" i="1"/>
  <c r="K7" i="1"/>
  <c r="K16" i="1"/>
  <c r="C16" i="1"/>
  <c r="D16" i="1"/>
  <c r="E16" i="1"/>
  <c r="F16" i="1"/>
  <c r="G16" i="1"/>
  <c r="H16" i="1"/>
  <c r="I16" i="1"/>
  <c r="J16" i="1"/>
  <c r="B16" i="1"/>
</calcChain>
</file>

<file path=xl/sharedStrings.xml><?xml version="1.0" encoding="utf-8"?>
<sst xmlns="http://schemas.openxmlformats.org/spreadsheetml/2006/main" count="65" uniqueCount="40">
  <si>
    <t>АНАЛИТИЧЕСКАЯ СПРАВКА</t>
  </si>
  <si>
    <t>Оценка эффективности налоговых льгот произведена в соответствии с постановлениями администраций сельских поселений Красноармейского района «Об утверждении Методики оценки  социально- экономической эффективности налоговых льгот».</t>
  </si>
  <si>
    <t>Алманчинское с/п</t>
  </si>
  <si>
    <t>Большешатьминское с/п</t>
  </si>
  <si>
    <t>Исаковское с/п</t>
  </si>
  <si>
    <t>Караевскское с/п</t>
  </si>
  <si>
    <t>Красноармейское с/п</t>
  </si>
  <si>
    <t>Пикшикское с/п</t>
  </si>
  <si>
    <t>Убеевское с/п</t>
  </si>
  <si>
    <t>Чадукасинское с/п</t>
  </si>
  <si>
    <t>Янчеллинское с/п</t>
  </si>
  <si>
    <t>Итого поселения</t>
  </si>
  <si>
    <t> Налогоплательщики, попадающие под действие установленной льготы</t>
  </si>
  <si>
    <t>Сумма льготы (потери  местного бюджета)</t>
  </si>
  <si>
    <t>Земельный налог юр.лиц</t>
  </si>
  <si>
    <t>Земельный налог физ.лиц</t>
  </si>
  <si>
    <t>Налоговая база по земельному налогу (кадастровая стоимость)</t>
  </si>
  <si>
    <t>в тыс. руб.</t>
  </si>
  <si>
    <t>Налог на имущество физических лиц</t>
  </si>
  <si>
    <t>Налоговая база по налогу на имущество физических лиц (инвентаризационная стоимость)</t>
  </si>
  <si>
    <t>Сумма, подлежащая уплате в местный бюджет</t>
  </si>
  <si>
    <t>об объемах предоставленных налоговых льгот и оценке их эффективности за 2015 год</t>
  </si>
  <si>
    <t>ВСЕГО</t>
  </si>
  <si>
    <t>№</t>
  </si>
  <si>
    <t>Показатель</t>
  </si>
  <si>
    <t>расчетная величина ожидаемой оценки налоговых поступлений в бюджет сельского поселения на плановый период, на который предоставляются льготы</t>
  </si>
  <si>
    <t>величина фактических налоговых поступлений в бюджет сельского поселения за период, на который предоставлены льготы</t>
  </si>
  <si>
    <t>плановая величина налоговых поступлений в бюджет сельского поселения на начало периода, на который предоставлены (предоставляются) льготы</t>
  </si>
  <si>
    <t>величина недополученных доходов, обусловленная предоставлением налоговых льгот</t>
  </si>
  <si>
    <t>Сумма бюджетной эффективности от предоставления налоговых льгот, тыс. руб.</t>
  </si>
  <si>
    <t>Вид налога:  Земельный налог юр.лиц</t>
  </si>
  <si>
    <t>таблица 1</t>
  </si>
  <si>
    <t>таблица 2</t>
  </si>
  <si>
    <t>Вид налога:  Земельный налог физ.лиц</t>
  </si>
  <si>
    <t>Вид налога: Налог на имущество физ.лиц</t>
  </si>
  <si>
    <t>таблица 3</t>
  </si>
  <si>
    <t>Пикшикское сельское поселение</t>
  </si>
  <si>
    <t>в тыс.руб.</t>
  </si>
  <si>
    <t>Оценка бюджетной эффективности предоставления налоговых льгот в 2019 году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</si>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</sst>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3" sqref="A3:K3"/>
    </sheetView>
  </sheetViews>
  <sheetFormatPr defaultRowHeight="15" x14ac:dyDescent="0.25"/>
  <cols>
    <col min="1" max="1" width="22.42578125" style="1" customWidth="1"/>
    <col min="2" max="2" width="12.5703125" style="1" customWidth="1"/>
    <col min="3" max="3" width="12" style="1" customWidth="1"/>
    <col min="4" max="4" width="9.85546875" style="1" customWidth="1"/>
    <col min="5" max="5" width="12.85546875" style="1" customWidth="1"/>
    <col min="6" max="6" width="12.28515625" style="1" customWidth="1"/>
    <col min="7" max="7" width="10" style="1" customWidth="1"/>
    <col min="8" max="8" width="14.85546875" style="1" customWidth="1"/>
    <col min="9" max="9" width="12.5703125" style="1" customWidth="1"/>
    <col min="10" max="10" width="9.85546875" style="1" customWidth="1"/>
    <col min="11" max="11" width="12.42578125" style="1" customWidth="1"/>
    <col min="12" max="12" width="10" style="1" customWidth="1"/>
  </cols>
  <sheetData>
    <row r="1" spans="1:12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/>
    </row>
    <row r="2" spans="1:12" ht="18.75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/>
    </row>
    <row r="3" spans="1:12" ht="4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/>
    </row>
    <row r="4" spans="1:12" ht="16.5" thickBot="1" x14ac:dyDescent="0.3">
      <c r="A4" s="2"/>
      <c r="K4" s="1" t="s">
        <v>17</v>
      </c>
    </row>
    <row r="5" spans="1:12" ht="31.5" customHeight="1" x14ac:dyDescent="0.25">
      <c r="A5" s="26" t="s">
        <v>12</v>
      </c>
      <c r="B5" s="25" t="s">
        <v>14</v>
      </c>
      <c r="C5" s="25"/>
      <c r="D5" s="25"/>
      <c r="E5" s="25" t="s">
        <v>15</v>
      </c>
      <c r="F5" s="25"/>
      <c r="G5" s="25"/>
      <c r="H5" s="25" t="s">
        <v>18</v>
      </c>
      <c r="I5" s="25"/>
      <c r="J5" s="27"/>
      <c r="K5" s="28" t="s">
        <v>22</v>
      </c>
      <c r="L5" s="29"/>
    </row>
    <row r="6" spans="1:12" ht="129" customHeight="1" x14ac:dyDescent="0.25">
      <c r="A6" s="26"/>
      <c r="B6" s="3" t="s">
        <v>16</v>
      </c>
      <c r="C6" s="4" t="s">
        <v>20</v>
      </c>
      <c r="D6" s="4" t="s">
        <v>13</v>
      </c>
      <c r="E6" s="3" t="s">
        <v>16</v>
      </c>
      <c r="F6" s="4" t="s">
        <v>20</v>
      </c>
      <c r="G6" s="4" t="s">
        <v>13</v>
      </c>
      <c r="H6" s="3" t="s">
        <v>19</v>
      </c>
      <c r="I6" s="4" t="s">
        <v>20</v>
      </c>
      <c r="J6" s="5" t="s">
        <v>13</v>
      </c>
      <c r="K6" s="6" t="s">
        <v>20</v>
      </c>
      <c r="L6" s="7" t="s">
        <v>13</v>
      </c>
    </row>
    <row r="7" spans="1:12" x14ac:dyDescent="0.25">
      <c r="A7" s="16" t="s">
        <v>2</v>
      </c>
      <c r="B7" s="8">
        <v>13173</v>
      </c>
      <c r="C7" s="8">
        <v>32</v>
      </c>
      <c r="D7" s="9">
        <v>117</v>
      </c>
      <c r="E7" s="8">
        <v>91509</v>
      </c>
      <c r="F7" s="8">
        <v>266</v>
      </c>
      <c r="G7" s="9">
        <v>4</v>
      </c>
      <c r="H7" s="8">
        <v>43638</v>
      </c>
      <c r="I7" s="8">
        <v>50</v>
      </c>
      <c r="J7" s="10">
        <v>34</v>
      </c>
      <c r="K7" s="11">
        <f>C7+F7+I7</f>
        <v>348</v>
      </c>
      <c r="L7" s="12">
        <f>D7+G7+J7</f>
        <v>155</v>
      </c>
    </row>
    <row r="8" spans="1:12" x14ac:dyDescent="0.25">
      <c r="A8" s="16" t="s">
        <v>3</v>
      </c>
      <c r="B8" s="8">
        <v>5452</v>
      </c>
      <c r="C8" s="8">
        <v>13</v>
      </c>
      <c r="D8" s="9">
        <v>9</v>
      </c>
      <c r="E8" s="8">
        <v>99613</v>
      </c>
      <c r="F8" s="8">
        <v>284</v>
      </c>
      <c r="G8" s="9">
        <v>5</v>
      </c>
      <c r="H8" s="8">
        <v>42051</v>
      </c>
      <c r="I8" s="8">
        <v>60</v>
      </c>
      <c r="J8" s="10">
        <v>31</v>
      </c>
      <c r="K8" s="11">
        <f t="shared" ref="K8:K15" si="0">C8+F8+I8</f>
        <v>357</v>
      </c>
      <c r="L8" s="12">
        <f t="shared" ref="L8:L15" si="1">D8+G8+J8</f>
        <v>45</v>
      </c>
    </row>
    <row r="9" spans="1:12" x14ac:dyDescent="0.25">
      <c r="A9" s="17" t="s">
        <v>4</v>
      </c>
      <c r="B9" s="8">
        <v>12808</v>
      </c>
      <c r="C9" s="8">
        <v>28</v>
      </c>
      <c r="D9" s="9">
        <v>59</v>
      </c>
      <c r="E9" s="8">
        <v>123699</v>
      </c>
      <c r="F9" s="8">
        <v>356</v>
      </c>
      <c r="G9" s="9">
        <v>6</v>
      </c>
      <c r="H9" s="8">
        <v>44694</v>
      </c>
      <c r="I9" s="8">
        <v>57</v>
      </c>
      <c r="J9" s="10">
        <v>40</v>
      </c>
      <c r="K9" s="11">
        <f t="shared" si="0"/>
        <v>441</v>
      </c>
      <c r="L9" s="12">
        <f t="shared" si="1"/>
        <v>105</v>
      </c>
    </row>
    <row r="10" spans="1:12" x14ac:dyDescent="0.25">
      <c r="A10" s="17" t="s">
        <v>5</v>
      </c>
      <c r="B10" s="8">
        <v>7473</v>
      </c>
      <c r="C10" s="8">
        <v>18</v>
      </c>
      <c r="D10" s="9">
        <v>65</v>
      </c>
      <c r="E10" s="8">
        <v>89025</v>
      </c>
      <c r="F10" s="8">
        <v>257</v>
      </c>
      <c r="G10" s="9">
        <v>3</v>
      </c>
      <c r="H10" s="8">
        <v>34483</v>
      </c>
      <c r="I10" s="8">
        <v>43</v>
      </c>
      <c r="J10" s="10">
        <v>27</v>
      </c>
      <c r="K10" s="11">
        <f t="shared" si="0"/>
        <v>318</v>
      </c>
      <c r="L10" s="12">
        <f t="shared" si="1"/>
        <v>95</v>
      </c>
    </row>
    <row r="11" spans="1:12" x14ac:dyDescent="0.25">
      <c r="A11" s="17" t="s">
        <v>6</v>
      </c>
      <c r="B11" s="8">
        <v>175295</v>
      </c>
      <c r="C11" s="8">
        <v>386</v>
      </c>
      <c r="D11" s="9">
        <v>1646</v>
      </c>
      <c r="E11" s="8">
        <v>242920</v>
      </c>
      <c r="F11" s="8">
        <v>362</v>
      </c>
      <c r="G11" s="9">
        <v>12</v>
      </c>
      <c r="H11" s="8">
        <v>193369</v>
      </c>
      <c r="I11" s="8">
        <v>423</v>
      </c>
      <c r="J11" s="10">
        <v>130</v>
      </c>
      <c r="K11" s="11">
        <f t="shared" si="0"/>
        <v>1171</v>
      </c>
      <c r="L11" s="12">
        <f t="shared" si="1"/>
        <v>1788</v>
      </c>
    </row>
    <row r="12" spans="1:12" x14ac:dyDescent="0.25">
      <c r="A12" s="17" t="s">
        <v>7</v>
      </c>
      <c r="B12" s="8">
        <v>8093</v>
      </c>
      <c r="C12" s="8">
        <v>31</v>
      </c>
      <c r="D12" s="9">
        <v>3</v>
      </c>
      <c r="E12" s="8">
        <v>89442</v>
      </c>
      <c r="F12" s="8">
        <v>150</v>
      </c>
      <c r="G12" s="9">
        <v>2</v>
      </c>
      <c r="H12" s="8">
        <v>26630</v>
      </c>
      <c r="I12" s="8">
        <v>34</v>
      </c>
      <c r="J12" s="10">
        <v>24</v>
      </c>
      <c r="K12" s="11">
        <f t="shared" si="0"/>
        <v>215</v>
      </c>
      <c r="L12" s="12">
        <f t="shared" si="1"/>
        <v>29</v>
      </c>
    </row>
    <row r="13" spans="1:12" x14ac:dyDescent="0.25">
      <c r="A13" s="17" t="s">
        <v>8</v>
      </c>
      <c r="B13" s="8">
        <v>7895</v>
      </c>
      <c r="C13" s="8">
        <v>26</v>
      </c>
      <c r="D13" s="9">
        <v>71</v>
      </c>
      <c r="E13" s="8">
        <v>151348</v>
      </c>
      <c r="F13" s="8">
        <v>438</v>
      </c>
      <c r="G13" s="9">
        <v>5</v>
      </c>
      <c r="H13" s="8">
        <v>50354</v>
      </c>
      <c r="I13" s="8">
        <v>50</v>
      </c>
      <c r="J13" s="10">
        <v>43</v>
      </c>
      <c r="K13" s="11">
        <f t="shared" si="0"/>
        <v>514</v>
      </c>
      <c r="L13" s="12">
        <f t="shared" si="1"/>
        <v>119</v>
      </c>
    </row>
    <row r="14" spans="1:12" x14ac:dyDescent="0.25">
      <c r="A14" s="17" t="s">
        <v>9</v>
      </c>
      <c r="B14" s="8">
        <v>2478</v>
      </c>
      <c r="C14" s="8">
        <v>5</v>
      </c>
      <c r="D14" s="9">
        <v>7</v>
      </c>
      <c r="E14" s="8">
        <v>54188</v>
      </c>
      <c r="F14" s="8">
        <v>170</v>
      </c>
      <c r="G14" s="9">
        <v>3</v>
      </c>
      <c r="H14" s="8">
        <v>26321</v>
      </c>
      <c r="I14" s="8">
        <v>34</v>
      </c>
      <c r="J14" s="10">
        <v>13</v>
      </c>
      <c r="K14" s="11">
        <f t="shared" si="0"/>
        <v>209</v>
      </c>
      <c r="L14" s="12">
        <f t="shared" si="1"/>
        <v>23</v>
      </c>
    </row>
    <row r="15" spans="1:12" x14ac:dyDescent="0.25">
      <c r="A15" s="17" t="s">
        <v>10</v>
      </c>
      <c r="B15" s="8">
        <v>13390</v>
      </c>
      <c r="C15" s="8">
        <v>26</v>
      </c>
      <c r="D15" s="9">
        <v>74</v>
      </c>
      <c r="E15" s="8">
        <v>114914</v>
      </c>
      <c r="F15" s="8">
        <v>320</v>
      </c>
      <c r="G15" s="9">
        <v>17</v>
      </c>
      <c r="H15" s="8">
        <v>37626</v>
      </c>
      <c r="I15" s="8">
        <v>59</v>
      </c>
      <c r="J15" s="10">
        <v>34</v>
      </c>
      <c r="K15" s="11">
        <f t="shared" si="0"/>
        <v>405</v>
      </c>
      <c r="L15" s="12">
        <f t="shared" si="1"/>
        <v>125</v>
      </c>
    </row>
    <row r="16" spans="1:12" ht="15.75" thickBot="1" x14ac:dyDescent="0.3">
      <c r="A16" s="18" t="s">
        <v>11</v>
      </c>
      <c r="B16" s="8">
        <f>SUM(B7:B15)</f>
        <v>246057</v>
      </c>
      <c r="C16" s="8">
        <f t="shared" ref="C16:J16" si="2">SUM(C7:C15)</f>
        <v>565</v>
      </c>
      <c r="D16" s="8">
        <f t="shared" si="2"/>
        <v>2051</v>
      </c>
      <c r="E16" s="8">
        <f t="shared" si="2"/>
        <v>1056658</v>
      </c>
      <c r="F16" s="8">
        <f t="shared" si="2"/>
        <v>2603</v>
      </c>
      <c r="G16" s="8">
        <f t="shared" si="2"/>
        <v>57</v>
      </c>
      <c r="H16" s="8">
        <f t="shared" si="2"/>
        <v>499166</v>
      </c>
      <c r="I16" s="8">
        <f t="shared" si="2"/>
        <v>810</v>
      </c>
      <c r="J16" s="13">
        <f t="shared" si="2"/>
        <v>376</v>
      </c>
      <c r="K16" s="14">
        <f t="shared" ref="K16" si="3">SUM(K7:K15)</f>
        <v>3978</v>
      </c>
      <c r="L16" s="15">
        <f t="shared" ref="L16" si="4">SUM(L7:L15)</f>
        <v>2484</v>
      </c>
    </row>
  </sheetData>
  <mergeCells count="8">
    <mergeCell ref="A3:K3"/>
    <mergeCell ref="A1:K1"/>
    <mergeCell ref="A2:K2"/>
    <mergeCell ref="B5:D5"/>
    <mergeCell ref="A5:A6"/>
    <mergeCell ref="E5:G5"/>
    <mergeCell ref="H5:J5"/>
    <mergeCell ref="K5:L5"/>
  </mergeCells>
  <pageMargins left="0.11811023622047245" right="0.11811023622047245" top="0.94488188976377963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topLeftCell="A28" zoomScaleNormal="100" workbookViewId="0">
      <selection activeCell="C28" sqref="C28"/>
    </sheetView>
  </sheetViews>
  <sheetFormatPr defaultRowHeight="15" x14ac:dyDescent="0.25"/>
  <cols>
    <col min="1" max="1" width="4.28515625" style="19" customWidth="1"/>
    <col min="2" max="2" width="73.85546875" customWidth="1"/>
    <col min="3" max="3" width="11.28515625" customWidth="1"/>
  </cols>
  <sheetData>
    <row r="1" spans="1:3" x14ac:dyDescent="0.25">
      <c r="A1" s="30" t="s">
        <v>36</v>
      </c>
      <c r="B1" s="30"/>
    </row>
    <row r="2" spans="1:3" x14ac:dyDescent="0.25">
      <c r="C2" t="s">
        <v>31</v>
      </c>
    </row>
    <row r="3" spans="1:3" ht="35.25" customHeight="1" x14ac:dyDescent="0.3">
      <c r="A3" s="32" t="s">
        <v>38</v>
      </c>
      <c r="B3" s="32"/>
      <c r="C3" s="32"/>
    </row>
    <row r="5" spans="1:3" x14ac:dyDescent="0.25">
      <c r="A5" s="31" t="s">
        <v>30</v>
      </c>
      <c r="B5" s="31"/>
      <c r="C5" s="31"/>
    </row>
    <row r="6" spans="1:3" x14ac:dyDescent="0.25">
      <c r="C6" t="s">
        <v>37</v>
      </c>
    </row>
    <row r="7" spans="1:3" x14ac:dyDescent="0.25">
      <c r="A7" s="20" t="s">
        <v>23</v>
      </c>
      <c r="B7" s="20" t="s">
        <v>24</v>
      </c>
      <c r="C7" s="20" t="s">
        <v>39</v>
      </c>
    </row>
    <row r="8" spans="1:3" x14ac:dyDescent="0.25">
      <c r="A8" s="20">
        <v>1</v>
      </c>
      <c r="B8" s="20">
        <v>2</v>
      </c>
      <c r="C8" s="20">
        <v>3</v>
      </c>
    </row>
    <row r="9" spans="1:3" ht="30" x14ac:dyDescent="0.25">
      <c r="A9" s="20">
        <v>1</v>
      </c>
      <c r="B9" s="21" t="s">
        <v>26</v>
      </c>
      <c r="C9" s="21">
        <v>17</v>
      </c>
    </row>
    <row r="10" spans="1:3" ht="45" x14ac:dyDescent="0.25">
      <c r="A10" s="20">
        <v>2</v>
      </c>
      <c r="B10" s="21" t="s">
        <v>25</v>
      </c>
      <c r="C10" s="21">
        <v>20</v>
      </c>
    </row>
    <row r="11" spans="1:3" ht="30" x14ac:dyDescent="0.25">
      <c r="A11" s="20">
        <v>3</v>
      </c>
      <c r="B11" s="21" t="s">
        <v>27</v>
      </c>
      <c r="C11" s="21">
        <f>C10</f>
        <v>20</v>
      </c>
    </row>
    <row r="12" spans="1:3" ht="30" x14ac:dyDescent="0.25">
      <c r="A12" s="20">
        <v>4</v>
      </c>
      <c r="B12" s="21" t="s">
        <v>28</v>
      </c>
      <c r="C12" s="23">
        <v>27</v>
      </c>
    </row>
    <row r="13" spans="1:3" ht="30" x14ac:dyDescent="0.25">
      <c r="A13" s="20">
        <v>5</v>
      </c>
      <c r="B13" s="21" t="s">
        <v>29</v>
      </c>
      <c r="C13" s="21">
        <f>C9-C10-C12</f>
        <v>-30</v>
      </c>
    </row>
    <row r="15" spans="1:3" x14ac:dyDescent="0.25">
      <c r="A15" s="31"/>
      <c r="B15" s="31"/>
      <c r="C15" s="31"/>
    </row>
    <row r="16" spans="1:3" ht="50.25" customHeight="1" x14ac:dyDescent="0.25"/>
    <row r="17" spans="1:3" x14ac:dyDescent="0.25">
      <c r="C17" t="s">
        <v>32</v>
      </c>
    </row>
    <row r="18" spans="1:3" ht="31.5" customHeight="1" x14ac:dyDescent="0.3">
      <c r="A18" s="32" t="s">
        <v>38</v>
      </c>
      <c r="B18" s="32"/>
      <c r="C18" s="32"/>
    </row>
    <row r="20" spans="1:3" x14ac:dyDescent="0.25">
      <c r="A20" s="31" t="s">
        <v>33</v>
      </c>
      <c r="B20" s="31"/>
      <c r="C20" s="31"/>
    </row>
    <row r="22" spans="1:3" x14ac:dyDescent="0.25">
      <c r="A22" s="20" t="s">
        <v>23</v>
      </c>
      <c r="B22" s="20" t="s">
        <v>24</v>
      </c>
      <c r="C22" s="20" t="s">
        <v>39</v>
      </c>
    </row>
    <row r="23" spans="1:3" x14ac:dyDescent="0.25">
      <c r="A23" s="20">
        <v>1</v>
      </c>
      <c r="B23" s="20">
        <v>2</v>
      </c>
      <c r="C23" s="20">
        <v>3</v>
      </c>
    </row>
    <row r="24" spans="1:3" ht="30" x14ac:dyDescent="0.25">
      <c r="A24" s="20">
        <v>1</v>
      </c>
      <c r="B24" s="21" t="s">
        <v>26</v>
      </c>
      <c r="C24" s="21">
        <v>274</v>
      </c>
    </row>
    <row r="25" spans="1:3" ht="45" x14ac:dyDescent="0.25">
      <c r="A25" s="20">
        <v>2</v>
      </c>
      <c r="B25" s="21" t="s">
        <v>25</v>
      </c>
      <c r="C25" s="21">
        <v>285</v>
      </c>
    </row>
    <row r="26" spans="1:3" ht="30" x14ac:dyDescent="0.25">
      <c r="A26" s="20">
        <v>3</v>
      </c>
      <c r="B26" s="21" t="s">
        <v>27</v>
      </c>
      <c r="C26" s="21">
        <f>C25</f>
        <v>285</v>
      </c>
    </row>
    <row r="27" spans="1:3" ht="30" x14ac:dyDescent="0.25">
      <c r="A27" s="20">
        <v>4</v>
      </c>
      <c r="B27" s="21" t="s">
        <v>28</v>
      </c>
      <c r="C27" s="23">
        <v>12</v>
      </c>
    </row>
    <row r="28" spans="1:3" ht="30" x14ac:dyDescent="0.25">
      <c r="A28" s="20">
        <v>5</v>
      </c>
      <c r="B28" s="21" t="s">
        <v>29</v>
      </c>
      <c r="C28" s="21">
        <f>C24-C25-C27</f>
        <v>-23</v>
      </c>
    </row>
    <row r="30" spans="1:3" x14ac:dyDescent="0.25">
      <c r="A30" s="31"/>
      <c r="B30" s="31"/>
      <c r="C30" s="31"/>
    </row>
    <row r="31" spans="1:3" ht="86.25" customHeight="1" x14ac:dyDescent="0.25">
      <c r="A31" s="22"/>
      <c r="B31" s="22"/>
      <c r="C31" s="22"/>
    </row>
    <row r="32" spans="1:3" x14ac:dyDescent="0.25">
      <c r="C32" t="s">
        <v>35</v>
      </c>
    </row>
    <row r="33" spans="1:3" ht="31.5" customHeight="1" x14ac:dyDescent="0.3">
      <c r="A33" s="32" t="s">
        <v>38</v>
      </c>
      <c r="B33" s="32"/>
      <c r="C33" s="32"/>
    </row>
    <row r="35" spans="1:3" x14ac:dyDescent="0.25">
      <c r="A35" s="31" t="s">
        <v>34</v>
      </c>
      <c r="B35" s="31"/>
      <c r="C35" s="31"/>
    </row>
    <row r="37" spans="1:3" ht="15" customHeight="1" x14ac:dyDescent="0.25">
      <c r="A37" s="20" t="s">
        <v>23</v>
      </c>
      <c r="B37" s="20" t="s">
        <v>24</v>
      </c>
      <c r="C37" s="20" t="s">
        <v>39</v>
      </c>
    </row>
    <row r="38" spans="1:3" x14ac:dyDescent="0.25">
      <c r="A38" s="20">
        <v>1</v>
      </c>
      <c r="B38" s="20">
        <v>2</v>
      </c>
      <c r="C38" s="20">
        <v>3</v>
      </c>
    </row>
    <row r="39" spans="1:3" ht="30" x14ac:dyDescent="0.25">
      <c r="A39" s="20">
        <v>1</v>
      </c>
      <c r="B39" s="21" t="s">
        <v>26</v>
      </c>
      <c r="C39" s="21">
        <v>46</v>
      </c>
    </row>
    <row r="40" spans="1:3" ht="45" x14ac:dyDescent="0.25">
      <c r="A40" s="20">
        <v>2</v>
      </c>
      <c r="B40" s="21" t="s">
        <v>25</v>
      </c>
      <c r="C40" s="21">
        <v>265</v>
      </c>
    </row>
    <row r="41" spans="1:3" ht="30" x14ac:dyDescent="0.25">
      <c r="A41" s="20">
        <v>3</v>
      </c>
      <c r="B41" s="21" t="s">
        <v>27</v>
      </c>
      <c r="C41" s="21">
        <f>C40</f>
        <v>265</v>
      </c>
    </row>
    <row r="42" spans="1:3" ht="30" x14ac:dyDescent="0.25">
      <c r="A42" s="20">
        <v>4</v>
      </c>
      <c r="B42" s="21" t="s">
        <v>28</v>
      </c>
      <c r="C42" s="23">
        <v>35</v>
      </c>
    </row>
    <row r="43" spans="1:3" ht="30" x14ac:dyDescent="0.25">
      <c r="A43" s="20">
        <v>5</v>
      </c>
      <c r="B43" s="21" t="s">
        <v>29</v>
      </c>
      <c r="C43" s="21">
        <f>C39-C40-C42</f>
        <v>-254</v>
      </c>
    </row>
    <row r="45" spans="1:3" x14ac:dyDescent="0.25">
      <c r="A45" s="31"/>
      <c r="B45" s="31"/>
      <c r="C45" s="31"/>
    </row>
  </sheetData>
  <mergeCells count="10">
    <mergeCell ref="A1:B1"/>
    <mergeCell ref="A30:C30"/>
    <mergeCell ref="A33:C33"/>
    <mergeCell ref="A35:C35"/>
    <mergeCell ref="A45:C45"/>
    <mergeCell ref="A3:C3"/>
    <mergeCell ref="A18:C18"/>
    <mergeCell ref="A15:C15"/>
    <mergeCell ref="A20:C20"/>
    <mergeCell ref="A5:C5"/>
  </mergeCells>
  <pageMargins left="0.9055118110236221" right="0.31496062992125984" top="0.74803149606299213" bottom="0.15748031496062992" header="0.31496062992125984" footer="0.31496062992125984"/>
  <pageSetup paperSize="9" orientation="portrait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Пикш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Владимирова</cp:lastModifiedBy>
  <cp:lastPrinted>2020-07-31T11:53:41Z</cp:lastPrinted>
  <dcterms:created xsi:type="dcterms:W3CDTF">2016-03-16T07:15:19Z</dcterms:created>
  <dcterms:modified xsi:type="dcterms:W3CDTF">2020-07-31T11:53:45Z</dcterms:modified>
</cp:coreProperties>
</file>