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<sst xmlns="http://schemas.openxmlformats.org/spreadsheetml/2006/main" count="106" uniqueCount="43">
  <si>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</si>
  <si>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</si>
  <si>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</si>
  <si>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</si>
  <si>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</si>
  <si>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</si>
  <si>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</si>
  <si>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</si>
  <si>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</si>
  <si>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</si>
  <si>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</si>
  <si>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</si>
  <si>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</si>
  <si>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</si>
  <si>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</si>
  <si>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</si>
  <si>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</si>
  <si>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</si>
  <si>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</si>
  <si>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</si>
  <si>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</si>
  <si>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</si>
  <si>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</si>
  <si>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</si>
  <si>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</si>
  <si>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</si>
  <si>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</si>
  <si>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</si>
  <si>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</si>
  <si>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</si>
  <si>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</si>
  <si>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</si>
  <si>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</si>
  <si>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</si>
  <si>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</si>
  <si>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</si>
  <si>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</si>
  <si>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</si>
  <si>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</si>
  <si>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</si>
  <si>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</si>
  <si>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</si>
  <si>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апреля  </t>
    </r>
    <r>
      <rPr>
        <b/>
        <sz val="12"/>
        <rFont val="TimesET"/>
        <family val="0"/>
      </rPr>
      <t xml:space="preserve"> 2020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</si>
</sst>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7">
      <pane xSplit="2" topLeftCell="C1" activePane="topRight" state="frozen"/>
      <selection pane="topLeft" activeCell="A1" sqref="A1"/>
      <selection pane="topRight" activeCell="AH11" sqref="AH11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10.574218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7.57421875" style="12" customWidth="1"/>
    <col min="50" max="50" width="8.421875" style="12" customWidth="1"/>
    <col min="51" max="51" width="8.140625" style="12" customWidth="1"/>
    <col min="52" max="52" width="7.57421875" style="12" customWidth="1"/>
    <col min="53" max="53" width="8.7109375" style="12" customWidth="1"/>
    <col min="54" max="54" width="8.140625" style="12" customWidth="1"/>
    <col min="55" max="55" width="7.7109375" style="12" customWidth="1"/>
    <col min="56" max="56" width="8.57421875" style="12" customWidth="1"/>
    <col min="57" max="57" width="9.140625" style="12" customWidth="1"/>
    <col min="58" max="58" width="9.28125" style="12" customWidth="1"/>
    <col min="59" max="59" width="7.7109375" style="12" customWidth="1"/>
    <col min="60" max="61" width="8.28125" style="12" customWidth="1"/>
    <col min="62" max="62" width="7.00390625" style="12" customWidth="1"/>
    <col min="63" max="63" width="7.28125" style="12" customWidth="1"/>
    <col min="64" max="64" width="8.8515625" style="12" customWidth="1"/>
    <col min="65" max="65" width="8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20.7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v>4951.2</v>
      </c>
      <c r="D10" s="8">
        <v>697.2</v>
      </c>
      <c r="E10" s="2">
        <f>D10/C10*100</f>
        <v>14.081434803683957</v>
      </c>
      <c r="F10" s="2">
        <v>899</v>
      </c>
      <c r="G10" s="2">
        <v>287.7</v>
      </c>
      <c r="H10" s="2">
        <f>G10/F10*100</f>
        <v>32.002224694104555</v>
      </c>
      <c r="I10" s="2">
        <v>19.9</v>
      </c>
      <c r="J10" s="2">
        <v>3.6</v>
      </c>
      <c r="K10" s="2">
        <f aca="true" t="shared" si="0" ref="K10:K22">J10/I10*100</f>
        <v>18.090452261306535</v>
      </c>
      <c r="L10" s="2">
        <v>9.2</v>
      </c>
      <c r="M10" s="2">
        <v>0</v>
      </c>
      <c r="N10" s="2">
        <f>M10/L10*100</f>
        <v>0</v>
      </c>
      <c r="O10" s="2">
        <v>73.2</v>
      </c>
      <c r="P10" s="2">
        <v>13.6</v>
      </c>
      <c r="Q10" s="2">
        <f>P10/O10*100</f>
        <v>18.579234972677593</v>
      </c>
      <c r="R10" s="2">
        <v>239.1</v>
      </c>
      <c r="S10" s="2">
        <v>10.5</v>
      </c>
      <c r="T10" s="2">
        <f>S10/R10*100</f>
        <v>4.391468005018821</v>
      </c>
      <c r="U10" s="2">
        <v>0</v>
      </c>
      <c r="V10" s="2">
        <v>0</v>
      </c>
      <c r="W10" s="2">
        <v>0</v>
      </c>
      <c r="X10" s="2">
        <v>100</v>
      </c>
      <c r="Y10" s="2">
        <v>131.4</v>
      </c>
      <c r="Z10" s="2">
        <f>Y10/X10*100</f>
        <v>131.4</v>
      </c>
      <c r="AA10" s="2">
        <v>0</v>
      </c>
      <c r="AB10" s="2">
        <v>10</v>
      </c>
      <c r="AC10" s="2">
        <v>0</v>
      </c>
      <c r="AD10" s="2">
        <v>0</v>
      </c>
      <c r="AE10" s="2">
        <v>0</v>
      </c>
      <c r="AF10" s="2">
        <v>0</v>
      </c>
      <c r="AG10" s="2">
        <v>87.1</v>
      </c>
      <c r="AH10" s="2">
        <v>23.1</v>
      </c>
      <c r="AI10" s="2">
        <f>AH10/AG10*100</f>
        <v>26.521239954075774</v>
      </c>
      <c r="AJ10" s="2">
        <v>4052.2</v>
      </c>
      <c r="AK10" s="2">
        <v>409.5</v>
      </c>
      <c r="AL10" s="2">
        <f>AK10/AJ10*100</f>
        <v>10.105621637628943</v>
      </c>
      <c r="AM10" s="2">
        <v>1282.5</v>
      </c>
      <c r="AN10" s="2">
        <v>320.6</v>
      </c>
      <c r="AO10" s="2">
        <f>AN10/AM10*100</f>
        <v>24.998050682261212</v>
      </c>
      <c r="AP10" s="2">
        <v>0</v>
      </c>
      <c r="AQ10" s="2">
        <v>0</v>
      </c>
      <c r="AR10" s="2" t="e">
        <f>AQ10/AP10*100</f>
        <v>#DIV/0!</v>
      </c>
      <c r="AS10" s="20">
        <v>5034.6</v>
      </c>
      <c r="AT10" s="2">
        <v>513.8</v>
      </c>
      <c r="AU10" s="2">
        <f>AT10/AS10*100</f>
        <v>10.205378778850353</v>
      </c>
      <c r="AV10" s="21">
        <v>1129.7</v>
      </c>
      <c r="AW10" s="2">
        <v>170.5</v>
      </c>
      <c r="AX10" s="2">
        <f>AW10/AV10*100</f>
        <v>15.092502434274586</v>
      </c>
      <c r="AY10" s="21">
        <v>1087.7</v>
      </c>
      <c r="AZ10" s="2">
        <v>168.8</v>
      </c>
      <c r="BA10" s="2">
        <f aca="true" t="shared" si="1" ref="BA10:BA22">AZ10/AY10*100</f>
        <v>15.518985014250253</v>
      </c>
      <c r="BB10" s="2">
        <v>784.2</v>
      </c>
      <c r="BC10" s="2">
        <v>70</v>
      </c>
      <c r="BD10" s="2">
        <f>BC10/BB10*100</f>
        <v>8.926294312675337</v>
      </c>
      <c r="BE10" s="21">
        <v>2499.4</v>
      </c>
      <c r="BF10" s="2">
        <v>97.6</v>
      </c>
      <c r="BG10" s="2">
        <f>BF10/BE10*100</f>
        <v>3.9049371849243815</v>
      </c>
      <c r="BH10" s="21">
        <v>488</v>
      </c>
      <c r="BI10" s="2">
        <v>142.3</v>
      </c>
      <c r="BJ10" s="2">
        <f>BI10/BH10*100</f>
        <v>29.159836065573774</v>
      </c>
      <c r="BK10" s="20">
        <f aca="true" t="shared" si="2" ref="BK10:BK21">C10-AS10</f>
        <v>-83.40000000000055</v>
      </c>
      <c r="BL10" s="20">
        <f aca="true" t="shared" si="3" ref="BL10:BL21">D10-AT10</f>
        <v>183.4000000000001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v>5542.5</v>
      </c>
      <c r="D11" s="8">
        <v>692</v>
      </c>
      <c r="E11" s="2">
        <f aca="true" t="shared" si="4" ref="E11:E21">D11/C11*100</f>
        <v>12.48534055029319</v>
      </c>
      <c r="F11" s="2">
        <v>1118.5</v>
      </c>
      <c r="G11" s="2">
        <v>214.8</v>
      </c>
      <c r="H11" s="2">
        <f aca="true" t="shared" si="5" ref="H11:H21">G11/F11*100</f>
        <v>19.204291461779167</v>
      </c>
      <c r="I11" s="2">
        <v>25.7</v>
      </c>
      <c r="J11" s="2">
        <v>5.7</v>
      </c>
      <c r="K11" s="2">
        <f t="shared" si="0"/>
        <v>22.178988326848252</v>
      </c>
      <c r="L11" s="2">
        <v>35.5</v>
      </c>
      <c r="M11" s="2">
        <v>2.2</v>
      </c>
      <c r="N11" s="2">
        <f aca="true" t="shared" si="6" ref="N11:N21">M11/L11*100</f>
        <v>6.19718309859155</v>
      </c>
      <c r="O11" s="2">
        <v>57.3</v>
      </c>
      <c r="P11" s="2">
        <v>5.4</v>
      </c>
      <c r="Q11" s="2">
        <f aca="true" t="shared" si="7" ref="Q11:Q21">P11/O11*100</f>
        <v>9.42408376963351</v>
      </c>
      <c r="R11" s="2">
        <v>245.5</v>
      </c>
      <c r="S11" s="2">
        <v>19.1</v>
      </c>
      <c r="T11" s="2">
        <f>S11/R11*100</f>
        <v>7.780040733197556</v>
      </c>
      <c r="U11" s="2">
        <v>0</v>
      </c>
      <c r="V11" s="2">
        <v>0</v>
      </c>
      <c r="W11" s="2">
        <v>0</v>
      </c>
      <c r="X11" s="2">
        <v>100.2</v>
      </c>
      <c r="Y11" s="2">
        <v>52.7</v>
      </c>
      <c r="Z11" s="2">
        <f aca="true" t="shared" si="8" ref="Z11:Z21">Y11/X11*100</f>
        <v>52.59481037924152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88.1</v>
      </c>
      <c r="AH11" s="2">
        <v>2.9</v>
      </c>
      <c r="AI11" s="2">
        <f aca="true" t="shared" si="9" ref="AI11:AI22">AH11/AG11*100</f>
        <v>3.2917139614074915</v>
      </c>
      <c r="AJ11" s="2">
        <v>4424.1</v>
      </c>
      <c r="AK11" s="2">
        <v>477.2</v>
      </c>
      <c r="AL11" s="2">
        <f aca="true" t="shared" si="10" ref="AL11:AL21">AK11/AJ11*100</f>
        <v>10.78637462986822</v>
      </c>
      <c r="AM11" s="2">
        <v>1273.3</v>
      </c>
      <c r="AN11" s="2">
        <v>318.3</v>
      </c>
      <c r="AO11" s="2">
        <f aca="true" t="shared" si="11" ref="AO11:AO21">AN11/AM11*100</f>
        <v>24.998036597816697</v>
      </c>
      <c r="AP11" s="2">
        <v>0</v>
      </c>
      <c r="AQ11" s="2">
        <v>0</v>
      </c>
      <c r="AR11" s="2" t="e">
        <f aca="true" t="shared" si="12" ref="AR11:AR20">AQ11/AP11*100</f>
        <v>#DIV/0!</v>
      </c>
      <c r="AS11" s="20">
        <v>5806.4</v>
      </c>
      <c r="AT11" s="2">
        <v>615.2</v>
      </c>
      <c r="AU11" s="2">
        <f aca="true" t="shared" si="13" ref="AU11:AU21">AT11/AS11*100</f>
        <v>10.595205290713697</v>
      </c>
      <c r="AV11" s="22">
        <v>1181.8</v>
      </c>
      <c r="AW11" s="2">
        <v>196.4</v>
      </c>
      <c r="AX11" s="2">
        <f aca="true" t="shared" si="14" ref="AX11:AX21">AW11/AV11*100</f>
        <v>16.618717211034017</v>
      </c>
      <c r="AY11" s="21">
        <v>1135.2</v>
      </c>
      <c r="AZ11" s="2">
        <v>194.5</v>
      </c>
      <c r="BA11" s="2">
        <f t="shared" si="1"/>
        <v>17.13354474982382</v>
      </c>
      <c r="BB11" s="2">
        <v>1321.1</v>
      </c>
      <c r="BC11" s="2">
        <v>196.9</v>
      </c>
      <c r="BD11" s="2">
        <f aca="true" t="shared" si="15" ref="BD11:BD21">BC11/BB11*100</f>
        <v>14.904246461282266</v>
      </c>
      <c r="BE11" s="21">
        <v>2644.5</v>
      </c>
      <c r="BF11" s="2">
        <v>86.4</v>
      </c>
      <c r="BG11" s="2">
        <f aca="true" t="shared" si="16" ref="BG11:BG21">BF11/BE11*100</f>
        <v>3.267158252977879</v>
      </c>
      <c r="BH11" s="21">
        <v>540.7</v>
      </c>
      <c r="BI11" s="2">
        <v>112.7</v>
      </c>
      <c r="BJ11" s="2">
        <f aca="true" t="shared" si="17" ref="BJ11:BJ21">BI11/BH11*100</f>
        <v>20.843351211392637</v>
      </c>
      <c r="BK11" s="20">
        <f t="shared" si="2"/>
        <v>-263.89999999999964</v>
      </c>
      <c r="BL11" s="20">
        <f t="shared" si="3"/>
        <v>76.79999999999995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v>7538.2</v>
      </c>
      <c r="D12" s="8">
        <v>768</v>
      </c>
      <c r="E12" s="2">
        <f t="shared" si="4"/>
        <v>10.188108567031918</v>
      </c>
      <c r="F12" s="2">
        <v>1883.8</v>
      </c>
      <c r="G12" s="2">
        <v>253.8</v>
      </c>
      <c r="H12" s="2">
        <f t="shared" si="5"/>
        <v>13.472767809746259</v>
      </c>
      <c r="I12" s="2">
        <v>81</v>
      </c>
      <c r="J12" s="2">
        <v>11.9</v>
      </c>
      <c r="K12" s="2">
        <f t="shared" si="0"/>
        <v>14.69135802469136</v>
      </c>
      <c r="L12" s="2">
        <v>9.9</v>
      </c>
      <c r="M12" s="2">
        <v>6.1</v>
      </c>
      <c r="N12" s="2">
        <f t="shared" si="6"/>
        <v>61.61616161616161</v>
      </c>
      <c r="O12" s="2">
        <v>98.8</v>
      </c>
      <c r="P12" s="2">
        <v>2.1</v>
      </c>
      <c r="Q12" s="2">
        <f t="shared" si="7"/>
        <v>2.125506072874494</v>
      </c>
      <c r="R12" s="17">
        <v>535</v>
      </c>
      <c r="S12" s="2">
        <v>56.1</v>
      </c>
      <c r="T12" s="2">
        <f aca="true" t="shared" si="18" ref="T12:T21">S12/R12*100</f>
        <v>10.485981308411215</v>
      </c>
      <c r="U12" s="2">
        <v>0</v>
      </c>
      <c r="V12" s="2">
        <v>0</v>
      </c>
      <c r="W12" s="2">
        <v>0</v>
      </c>
      <c r="X12" s="2">
        <v>450</v>
      </c>
      <c r="Y12" s="2">
        <v>32.6</v>
      </c>
      <c r="Z12" s="2">
        <f t="shared" si="8"/>
        <v>7.244444444444445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</v>
      </c>
      <c r="AI12" s="2">
        <f t="shared" si="9"/>
        <v>0</v>
      </c>
      <c r="AJ12" s="2">
        <v>5654.4</v>
      </c>
      <c r="AK12" s="2">
        <v>514.2</v>
      </c>
      <c r="AL12" s="2">
        <f t="shared" si="10"/>
        <v>9.093803056027166</v>
      </c>
      <c r="AM12" s="2">
        <v>1588.5</v>
      </c>
      <c r="AN12" s="2">
        <v>397.1</v>
      </c>
      <c r="AO12" s="2">
        <f t="shared" si="11"/>
        <v>24.99842618822789</v>
      </c>
      <c r="AP12" s="2">
        <v>0</v>
      </c>
      <c r="AQ12" s="2">
        <v>0</v>
      </c>
      <c r="AR12" s="2" t="e">
        <f t="shared" si="12"/>
        <v>#DIV/0!</v>
      </c>
      <c r="AS12" s="2">
        <v>7593.1</v>
      </c>
      <c r="AT12" s="2">
        <v>524.7</v>
      </c>
      <c r="AU12" s="2">
        <f t="shared" si="13"/>
        <v>6.9102211218079574</v>
      </c>
      <c r="AV12" s="22">
        <v>1221.1</v>
      </c>
      <c r="AW12" s="2">
        <v>168.4</v>
      </c>
      <c r="AX12" s="2">
        <f t="shared" si="14"/>
        <v>13.790844320694456</v>
      </c>
      <c r="AY12" s="21">
        <v>1141.4</v>
      </c>
      <c r="AZ12" s="2">
        <v>165.8</v>
      </c>
      <c r="BA12" s="2">
        <f t="shared" si="1"/>
        <v>14.52602067636236</v>
      </c>
      <c r="BB12" s="2">
        <v>1519.5</v>
      </c>
      <c r="BC12" s="2">
        <v>56.6</v>
      </c>
      <c r="BD12" s="2">
        <f t="shared" si="15"/>
        <v>3.7249095097071407</v>
      </c>
      <c r="BE12" s="21">
        <v>3214.9</v>
      </c>
      <c r="BF12" s="2">
        <v>14.9</v>
      </c>
      <c r="BG12" s="2">
        <f t="shared" si="16"/>
        <v>0.46346698186568785</v>
      </c>
      <c r="BH12" s="21">
        <v>1122.7</v>
      </c>
      <c r="BI12" s="2">
        <v>234</v>
      </c>
      <c r="BJ12" s="2">
        <f t="shared" si="17"/>
        <v>20.842611561414444</v>
      </c>
      <c r="BK12" s="20">
        <f t="shared" si="2"/>
        <v>-54.900000000000546</v>
      </c>
      <c r="BL12" s="20">
        <f t="shared" si="3"/>
        <v>243.29999999999995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v>5568.4</v>
      </c>
      <c r="D13" s="8">
        <v>624.9</v>
      </c>
      <c r="E13" s="2">
        <f t="shared" si="4"/>
        <v>11.22225414840888</v>
      </c>
      <c r="F13" s="2">
        <v>1397.4</v>
      </c>
      <c r="G13" s="2">
        <v>150.4</v>
      </c>
      <c r="H13" s="2">
        <f t="shared" si="5"/>
        <v>10.76284528409904</v>
      </c>
      <c r="I13" s="2">
        <v>15.6</v>
      </c>
      <c r="J13" s="2">
        <v>1.8</v>
      </c>
      <c r="K13" s="2">
        <f t="shared" si="0"/>
        <v>11.538461538461538</v>
      </c>
      <c r="L13" s="2">
        <v>0</v>
      </c>
      <c r="M13" s="2">
        <v>0</v>
      </c>
      <c r="N13" s="2">
        <v>0</v>
      </c>
      <c r="O13" s="2">
        <v>64.6</v>
      </c>
      <c r="P13" s="2">
        <v>1.4</v>
      </c>
      <c r="Q13" s="2">
        <f t="shared" si="7"/>
        <v>2.1671826625387</v>
      </c>
      <c r="R13" s="2">
        <v>300.7</v>
      </c>
      <c r="S13" s="2">
        <v>23.4</v>
      </c>
      <c r="T13" s="2">
        <f t="shared" si="18"/>
        <v>7.781842367808446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42</v>
      </c>
      <c r="AB13" s="2">
        <v>10.6</v>
      </c>
      <c r="AC13" s="2">
        <f aca="true" t="shared" si="19" ref="AC13:AC21">AB13/AA13*100</f>
        <v>25.238095238095237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4171</v>
      </c>
      <c r="AK13" s="2">
        <v>474.5</v>
      </c>
      <c r="AL13" s="2">
        <f t="shared" si="10"/>
        <v>11.376168784464157</v>
      </c>
      <c r="AM13" s="2">
        <v>1371.3</v>
      </c>
      <c r="AN13" s="2">
        <v>342.8</v>
      </c>
      <c r="AO13" s="2">
        <f t="shared" si="11"/>
        <v>24.998176912418874</v>
      </c>
      <c r="AP13" s="2">
        <v>0</v>
      </c>
      <c r="AQ13" s="2">
        <v>0</v>
      </c>
      <c r="AR13" s="2" t="e">
        <f t="shared" si="12"/>
        <v>#DIV/0!</v>
      </c>
      <c r="AS13" s="2">
        <v>5568.4</v>
      </c>
      <c r="AT13" s="2">
        <v>474.3</v>
      </c>
      <c r="AU13" s="2">
        <f t="shared" si="13"/>
        <v>8.517707061274335</v>
      </c>
      <c r="AV13" s="22">
        <v>1247.1</v>
      </c>
      <c r="AW13" s="2">
        <v>213.5</v>
      </c>
      <c r="AX13" s="2">
        <f t="shared" si="14"/>
        <v>17.119717745168792</v>
      </c>
      <c r="AY13" s="21">
        <v>1205.3</v>
      </c>
      <c r="AZ13" s="2">
        <v>211.7</v>
      </c>
      <c r="BA13" s="2">
        <f t="shared" si="1"/>
        <v>17.564091927320998</v>
      </c>
      <c r="BB13" s="2">
        <v>1630.7</v>
      </c>
      <c r="BC13" s="2">
        <v>115.3</v>
      </c>
      <c r="BD13" s="2">
        <f t="shared" si="15"/>
        <v>7.070583185135218</v>
      </c>
      <c r="BE13" s="21">
        <v>2100.9</v>
      </c>
      <c r="BF13" s="2">
        <v>23.7</v>
      </c>
      <c r="BG13" s="2">
        <f t="shared" si="16"/>
        <v>1.1280879623018705</v>
      </c>
      <c r="BH13" s="21">
        <v>418.7</v>
      </c>
      <c r="BI13" s="2">
        <v>87.3</v>
      </c>
      <c r="BJ13" s="2">
        <f t="shared" si="17"/>
        <v>20.850250776212086</v>
      </c>
      <c r="BK13" s="20">
        <f t="shared" si="2"/>
        <v>0</v>
      </c>
      <c r="BL13" s="20">
        <f t="shared" si="3"/>
        <v>150.59999999999997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v>4782.7</v>
      </c>
      <c r="D14" s="8">
        <v>931.3</v>
      </c>
      <c r="E14" s="2">
        <f t="shared" si="4"/>
        <v>19.4722646204027</v>
      </c>
      <c r="F14" s="2">
        <v>1369.6</v>
      </c>
      <c r="G14" s="2">
        <v>214.6</v>
      </c>
      <c r="H14" s="2">
        <f t="shared" si="5"/>
        <v>15.668808411214954</v>
      </c>
      <c r="I14" s="2">
        <v>25.3</v>
      </c>
      <c r="J14" s="2">
        <v>6.3</v>
      </c>
      <c r="K14" s="2">
        <f t="shared" si="0"/>
        <v>24.901185770750985</v>
      </c>
      <c r="L14" s="2">
        <v>2.1</v>
      </c>
      <c r="M14" s="2">
        <v>20.6</v>
      </c>
      <c r="N14" s="2">
        <f t="shared" si="6"/>
        <v>980.952380952381</v>
      </c>
      <c r="O14" s="2">
        <v>58.5</v>
      </c>
      <c r="P14" s="2">
        <v>0.9</v>
      </c>
      <c r="Q14" s="2">
        <f t="shared" si="7"/>
        <v>1.5384615384615385</v>
      </c>
      <c r="R14" s="2">
        <v>289.2</v>
      </c>
      <c r="S14" s="2">
        <v>17.8</v>
      </c>
      <c r="T14" s="2">
        <f t="shared" si="18"/>
        <v>6.154910096818811</v>
      </c>
      <c r="U14" s="2">
        <v>0</v>
      </c>
      <c r="V14" s="2">
        <v>0</v>
      </c>
      <c r="W14" s="2">
        <v>0</v>
      </c>
      <c r="X14" s="2">
        <v>570</v>
      </c>
      <c r="Y14" s="2">
        <v>73.7</v>
      </c>
      <c r="Z14" s="2">
        <f t="shared" si="8"/>
        <v>12.929824561403509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3413.1</v>
      </c>
      <c r="AK14" s="2">
        <v>716.7</v>
      </c>
      <c r="AL14" s="2">
        <f t="shared" si="10"/>
        <v>20.9985057572295</v>
      </c>
      <c r="AM14" s="2">
        <v>245.4</v>
      </c>
      <c r="AN14" s="2">
        <v>61.4</v>
      </c>
      <c r="AO14" s="2">
        <f t="shared" si="11"/>
        <v>25.020374898125507</v>
      </c>
      <c r="AP14" s="2">
        <v>500</v>
      </c>
      <c r="AQ14" s="2">
        <v>500</v>
      </c>
      <c r="AR14" s="2">
        <f t="shared" si="12"/>
        <v>100</v>
      </c>
      <c r="AS14" s="2">
        <v>4782.7</v>
      </c>
      <c r="AT14" s="2">
        <v>847.1</v>
      </c>
      <c r="AU14" s="2">
        <f t="shared" si="13"/>
        <v>17.71175277562883</v>
      </c>
      <c r="AV14" s="22">
        <v>1123.4</v>
      </c>
      <c r="AW14" s="2">
        <v>162.4</v>
      </c>
      <c r="AX14" s="2">
        <f t="shared" si="14"/>
        <v>14.45611536407335</v>
      </c>
      <c r="AY14" s="21">
        <v>1085.6</v>
      </c>
      <c r="AZ14" s="2">
        <v>161.2</v>
      </c>
      <c r="BA14" s="2">
        <f t="shared" si="1"/>
        <v>14.848931466470155</v>
      </c>
      <c r="BB14" s="2">
        <v>828.6</v>
      </c>
      <c r="BC14" s="2">
        <v>140</v>
      </c>
      <c r="BD14" s="2">
        <f t="shared" si="15"/>
        <v>16.895969104513636</v>
      </c>
      <c r="BE14" s="21">
        <v>2229.1</v>
      </c>
      <c r="BF14" s="2">
        <v>22</v>
      </c>
      <c r="BG14" s="2">
        <f t="shared" si="16"/>
        <v>0.9869454039746983</v>
      </c>
      <c r="BH14" s="21">
        <v>500</v>
      </c>
      <c r="BI14" s="2">
        <v>500</v>
      </c>
      <c r="BJ14" s="2">
        <f t="shared" si="17"/>
        <v>100</v>
      </c>
      <c r="BK14" s="20">
        <f t="shared" si="2"/>
        <v>0</v>
      </c>
      <c r="BL14" s="20">
        <f t="shared" si="3"/>
        <v>84.19999999999993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v>55737</v>
      </c>
      <c r="D15" s="8">
        <v>4908.7</v>
      </c>
      <c r="E15" s="2">
        <f t="shared" si="4"/>
        <v>8.806896675457953</v>
      </c>
      <c r="F15" s="2">
        <v>20786.5</v>
      </c>
      <c r="G15" s="2">
        <v>3535.6</v>
      </c>
      <c r="H15" s="2">
        <f t="shared" si="5"/>
        <v>17.00911649387824</v>
      </c>
      <c r="I15" s="2">
        <v>6685.8</v>
      </c>
      <c r="J15" s="2">
        <v>1450.9</v>
      </c>
      <c r="K15" s="2">
        <f t="shared" si="0"/>
        <v>21.701217505758475</v>
      </c>
      <c r="L15" s="2">
        <v>4.7</v>
      </c>
      <c r="M15" s="2">
        <v>0.5</v>
      </c>
      <c r="N15" s="2">
        <f t="shared" si="6"/>
        <v>10.638297872340425</v>
      </c>
      <c r="O15" s="2">
        <v>1592.8</v>
      </c>
      <c r="P15" s="2">
        <v>-8.1</v>
      </c>
      <c r="Q15" s="2">
        <f t="shared" si="7"/>
        <v>-0.5085384229030637</v>
      </c>
      <c r="R15" s="2">
        <v>5553.2</v>
      </c>
      <c r="S15" s="2">
        <v>1230</v>
      </c>
      <c r="T15" s="2">
        <f t="shared" si="18"/>
        <v>22.14939134192898</v>
      </c>
      <c r="U15" s="2">
        <v>200</v>
      </c>
      <c r="V15" s="2">
        <v>24.5</v>
      </c>
      <c r="W15" s="2">
        <f>V15/U15*100</f>
        <v>12.25</v>
      </c>
      <c r="X15" s="2">
        <v>0</v>
      </c>
      <c r="Y15" s="2">
        <v>0.8</v>
      </c>
      <c r="Z15" s="2">
        <v>0</v>
      </c>
      <c r="AA15" s="2">
        <v>155</v>
      </c>
      <c r="AB15" s="2">
        <v>35.8</v>
      </c>
      <c r="AC15" s="2">
        <v>107.4</v>
      </c>
      <c r="AD15" s="2">
        <v>0</v>
      </c>
      <c r="AE15" s="2">
        <v>0</v>
      </c>
      <c r="AF15" s="2">
        <v>0</v>
      </c>
      <c r="AG15" s="2">
        <v>992.4</v>
      </c>
      <c r="AH15" s="2">
        <v>122</v>
      </c>
      <c r="AI15" s="2">
        <f t="shared" si="9"/>
        <v>12.293430068520758</v>
      </c>
      <c r="AJ15" s="2">
        <v>34950.5</v>
      </c>
      <c r="AK15" s="2">
        <v>1373.1</v>
      </c>
      <c r="AL15" s="2">
        <f t="shared" si="10"/>
        <v>3.9286991602409116</v>
      </c>
      <c r="AM15" s="2">
        <v>5131.5</v>
      </c>
      <c r="AN15" s="2">
        <v>1282.9</v>
      </c>
      <c r="AO15" s="2">
        <f t="shared" si="11"/>
        <v>25.00048718698237</v>
      </c>
      <c r="AP15" s="2">
        <v>0</v>
      </c>
      <c r="AQ15" s="2">
        <v>0</v>
      </c>
      <c r="AR15" s="2" t="e">
        <f t="shared" si="12"/>
        <v>#DIV/0!</v>
      </c>
      <c r="AS15" s="2">
        <v>57112.9</v>
      </c>
      <c r="AT15" s="2">
        <v>5733.2</v>
      </c>
      <c r="AU15" s="2">
        <f t="shared" si="13"/>
        <v>10.03836261159913</v>
      </c>
      <c r="AV15" s="22">
        <v>4635.4</v>
      </c>
      <c r="AW15" s="2">
        <v>797.6</v>
      </c>
      <c r="AX15" s="2">
        <f t="shared" si="14"/>
        <v>17.206713552228504</v>
      </c>
      <c r="AY15" s="21">
        <v>4059</v>
      </c>
      <c r="AZ15" s="2">
        <v>780.5</v>
      </c>
      <c r="BA15" s="2">
        <f t="shared" si="1"/>
        <v>19.228874106922888</v>
      </c>
      <c r="BB15" s="2">
        <v>7562.2</v>
      </c>
      <c r="BC15" s="2">
        <v>1772.6</v>
      </c>
      <c r="BD15" s="2">
        <f t="shared" si="15"/>
        <v>23.440268704874242</v>
      </c>
      <c r="BE15" s="21">
        <v>42046.3</v>
      </c>
      <c r="BF15" s="2">
        <v>2291.5</v>
      </c>
      <c r="BG15" s="2">
        <f t="shared" si="16"/>
        <v>5.449944465981549</v>
      </c>
      <c r="BH15" s="21">
        <v>2129.8</v>
      </c>
      <c r="BI15" s="2">
        <v>710.1</v>
      </c>
      <c r="BJ15" s="2">
        <f t="shared" si="17"/>
        <v>33.341158794252976</v>
      </c>
      <c r="BK15" s="20">
        <f t="shared" si="2"/>
        <v>-1375.9000000000015</v>
      </c>
      <c r="BL15" s="20">
        <f t="shared" si="3"/>
        <v>-824.5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v>9787.7</v>
      </c>
      <c r="D16" s="8">
        <v>843.1</v>
      </c>
      <c r="E16" s="2">
        <f t="shared" si="4"/>
        <v>8.613872513460771</v>
      </c>
      <c r="F16" s="2">
        <v>2717.9</v>
      </c>
      <c r="G16" s="2">
        <v>468.3</v>
      </c>
      <c r="H16" s="2">
        <f t="shared" si="5"/>
        <v>17.23021450384488</v>
      </c>
      <c r="I16" s="2">
        <v>171.8</v>
      </c>
      <c r="J16" s="2">
        <v>37</v>
      </c>
      <c r="K16" s="2">
        <f t="shared" si="0"/>
        <v>21.536670547147846</v>
      </c>
      <c r="L16" s="2">
        <v>45</v>
      </c>
      <c r="M16" s="2">
        <v>0.3</v>
      </c>
      <c r="N16" s="2">
        <f t="shared" si="6"/>
        <v>0.6666666666666666</v>
      </c>
      <c r="O16" s="2">
        <v>285.4</v>
      </c>
      <c r="P16" s="2">
        <v>4.5</v>
      </c>
      <c r="Q16" s="2">
        <f t="shared" si="7"/>
        <v>1.5767344078486334</v>
      </c>
      <c r="R16" s="2">
        <v>512.8</v>
      </c>
      <c r="S16" s="2">
        <v>45.1</v>
      </c>
      <c r="T16" s="2">
        <f t="shared" si="18"/>
        <v>8.794851794071763</v>
      </c>
      <c r="U16" s="2">
        <v>0</v>
      </c>
      <c r="V16" s="2">
        <v>0</v>
      </c>
      <c r="W16" s="2">
        <v>0</v>
      </c>
      <c r="X16" s="2">
        <v>400</v>
      </c>
      <c r="Y16" s="2">
        <v>168.9</v>
      </c>
      <c r="Z16" s="2">
        <f t="shared" si="8"/>
        <v>42.225</v>
      </c>
      <c r="AA16" s="2">
        <v>33.7</v>
      </c>
      <c r="AB16" s="2">
        <v>2.4</v>
      </c>
      <c r="AC16" s="2">
        <f t="shared" si="19"/>
        <v>7.121661721068248</v>
      </c>
      <c r="AD16" s="2">
        <v>0</v>
      </c>
      <c r="AE16" s="2">
        <v>0</v>
      </c>
      <c r="AF16" s="2">
        <v>0</v>
      </c>
      <c r="AG16" s="2">
        <v>14.1</v>
      </c>
      <c r="AH16" s="2">
        <v>2.2</v>
      </c>
      <c r="AI16" s="2">
        <f t="shared" si="9"/>
        <v>15.602836879432624</v>
      </c>
      <c r="AJ16" s="2">
        <v>7069.8</v>
      </c>
      <c r="AK16" s="2">
        <v>374.8</v>
      </c>
      <c r="AL16" s="2">
        <f t="shared" si="10"/>
        <v>5.301422953973238</v>
      </c>
      <c r="AM16" s="2">
        <v>1679.9</v>
      </c>
      <c r="AN16" s="2">
        <v>420</v>
      </c>
      <c r="AO16" s="2">
        <f t="shared" si="11"/>
        <v>25.001488183820463</v>
      </c>
      <c r="AP16" s="2">
        <v>0</v>
      </c>
      <c r="AQ16" s="2">
        <v>0</v>
      </c>
      <c r="AR16" s="2" t="e">
        <f t="shared" si="12"/>
        <v>#DIV/0!</v>
      </c>
      <c r="AS16" s="2">
        <v>9891.4</v>
      </c>
      <c r="AT16" s="2">
        <v>642.8</v>
      </c>
      <c r="AU16" s="2">
        <f t="shared" si="13"/>
        <v>6.498574519279374</v>
      </c>
      <c r="AV16" s="22">
        <v>1204.4</v>
      </c>
      <c r="AW16" s="2">
        <v>258.6</v>
      </c>
      <c r="AX16" s="2">
        <f t="shared" si="14"/>
        <v>21.471272002656924</v>
      </c>
      <c r="AY16" s="21">
        <v>1111.2</v>
      </c>
      <c r="AZ16" s="2">
        <v>255.5</v>
      </c>
      <c r="BA16" s="2">
        <f t="shared" si="1"/>
        <v>22.993160547156226</v>
      </c>
      <c r="BB16" s="2">
        <v>2267.1</v>
      </c>
      <c r="BC16" s="2">
        <v>21</v>
      </c>
      <c r="BD16" s="2">
        <f t="shared" si="15"/>
        <v>0.9262935027127167</v>
      </c>
      <c r="BE16" s="21">
        <v>4740.3</v>
      </c>
      <c r="BF16" s="2">
        <v>55.5</v>
      </c>
      <c r="BG16" s="2">
        <f t="shared" si="16"/>
        <v>1.170811973925701</v>
      </c>
      <c r="BH16" s="21">
        <v>1106.5</v>
      </c>
      <c r="BI16" s="2">
        <v>192.1</v>
      </c>
      <c r="BJ16" s="2">
        <f t="shared" si="17"/>
        <v>17.36104835065522</v>
      </c>
      <c r="BK16" s="20">
        <f t="shared" si="2"/>
        <v>-103.69999999999891</v>
      </c>
      <c r="BL16" s="20">
        <f t="shared" si="3"/>
        <v>200.30000000000007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v>11787</v>
      </c>
      <c r="D17" s="8">
        <v>864.9</v>
      </c>
      <c r="E17" s="2">
        <f t="shared" si="4"/>
        <v>7.337744973275642</v>
      </c>
      <c r="F17" s="2">
        <v>2471.4</v>
      </c>
      <c r="G17" s="2">
        <v>320.9</v>
      </c>
      <c r="H17" s="2">
        <f t="shared" si="5"/>
        <v>12.984543173909524</v>
      </c>
      <c r="I17" s="2">
        <v>45.8</v>
      </c>
      <c r="J17" s="2">
        <v>11</v>
      </c>
      <c r="K17" s="2">
        <f t="shared" si="0"/>
        <v>24.017467248908297</v>
      </c>
      <c r="L17" s="2">
        <v>4.1</v>
      </c>
      <c r="M17" s="2">
        <v>4.5</v>
      </c>
      <c r="N17" s="2">
        <f t="shared" si="6"/>
        <v>109.75609756097562</v>
      </c>
      <c r="O17" s="2">
        <v>226.9</v>
      </c>
      <c r="P17" s="2">
        <v>1.2</v>
      </c>
      <c r="Q17" s="2">
        <f t="shared" si="7"/>
        <v>0.5288673424416042</v>
      </c>
      <c r="R17" s="2">
        <v>621</v>
      </c>
      <c r="S17" s="2">
        <v>74</v>
      </c>
      <c r="T17" s="2">
        <f t="shared" si="18"/>
        <v>11.916264090177133</v>
      </c>
      <c r="U17" s="2">
        <v>0</v>
      </c>
      <c r="V17" s="2">
        <v>0</v>
      </c>
      <c r="W17" s="2">
        <v>0</v>
      </c>
      <c r="X17" s="2">
        <v>664.4</v>
      </c>
      <c r="Y17" s="2">
        <v>19.1</v>
      </c>
      <c r="Z17" s="2">
        <f t="shared" si="8"/>
        <v>2.8747742323901266</v>
      </c>
      <c r="AA17" s="2">
        <v>9.6</v>
      </c>
      <c r="AB17" s="2">
        <v>0</v>
      </c>
      <c r="AC17" s="2">
        <f t="shared" si="19"/>
        <v>0</v>
      </c>
      <c r="AD17" s="2">
        <v>0</v>
      </c>
      <c r="AE17" s="2">
        <v>0</v>
      </c>
      <c r="AF17" s="2">
        <v>0</v>
      </c>
      <c r="AG17" s="2">
        <v>1.6</v>
      </c>
      <c r="AH17" s="2">
        <v>0</v>
      </c>
      <c r="AI17" s="2">
        <f t="shared" si="9"/>
        <v>0</v>
      </c>
      <c r="AJ17" s="2">
        <v>9315.6</v>
      </c>
      <c r="AK17" s="2">
        <v>544.1</v>
      </c>
      <c r="AL17" s="2">
        <f t="shared" si="10"/>
        <v>5.84074026364378</v>
      </c>
      <c r="AM17" s="2">
        <v>1807.1</v>
      </c>
      <c r="AN17" s="2">
        <v>451.8</v>
      </c>
      <c r="AO17" s="2">
        <f t="shared" si="11"/>
        <v>25.001383432018155</v>
      </c>
      <c r="AP17" s="2">
        <v>0</v>
      </c>
      <c r="AQ17" s="2">
        <v>0</v>
      </c>
      <c r="AR17" s="2" t="e">
        <f t="shared" si="12"/>
        <v>#DIV/0!</v>
      </c>
      <c r="AS17" s="2">
        <v>11787</v>
      </c>
      <c r="AT17" s="2">
        <v>654.3</v>
      </c>
      <c r="AU17" s="2">
        <f t="shared" si="13"/>
        <v>5.551030796640366</v>
      </c>
      <c r="AV17" s="22">
        <v>1201.6</v>
      </c>
      <c r="AW17" s="2">
        <v>201.9</v>
      </c>
      <c r="AX17" s="2">
        <f t="shared" si="14"/>
        <v>16.802596537949402</v>
      </c>
      <c r="AY17" s="21">
        <v>1089.7</v>
      </c>
      <c r="AZ17" s="2">
        <v>198.6</v>
      </c>
      <c r="BA17" s="2">
        <f t="shared" si="1"/>
        <v>18.22519959621914</v>
      </c>
      <c r="BB17" s="2">
        <v>2275.3</v>
      </c>
      <c r="BC17" s="2">
        <v>53</v>
      </c>
      <c r="BD17" s="2">
        <f t="shared" si="15"/>
        <v>2.329363160901859</v>
      </c>
      <c r="BE17" s="21">
        <v>7045.2</v>
      </c>
      <c r="BF17" s="2">
        <v>109.6</v>
      </c>
      <c r="BG17" s="2">
        <f t="shared" si="16"/>
        <v>1.5556691080451939</v>
      </c>
      <c r="BH17" s="21">
        <v>1030</v>
      </c>
      <c r="BI17" s="2">
        <v>249.3</v>
      </c>
      <c r="BJ17" s="2">
        <f t="shared" si="17"/>
        <v>24.203883495145632</v>
      </c>
      <c r="BK17" s="20">
        <f t="shared" si="2"/>
        <v>0</v>
      </c>
      <c r="BL17" s="20">
        <f t="shared" si="3"/>
        <v>210.60000000000002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v>6649.7</v>
      </c>
      <c r="D18" s="8">
        <v>706.6</v>
      </c>
      <c r="E18" s="2">
        <f t="shared" si="4"/>
        <v>10.626043280147977</v>
      </c>
      <c r="F18" s="2">
        <v>2336.2</v>
      </c>
      <c r="G18" s="2">
        <v>366.7</v>
      </c>
      <c r="H18" s="2">
        <f t="shared" si="5"/>
        <v>15.696430100162658</v>
      </c>
      <c r="I18" s="2">
        <v>19.2</v>
      </c>
      <c r="J18" s="2">
        <v>4.2</v>
      </c>
      <c r="K18" s="2">
        <f t="shared" si="0"/>
        <v>21.875000000000004</v>
      </c>
      <c r="L18" s="2">
        <v>0.5</v>
      </c>
      <c r="M18" s="2">
        <v>0</v>
      </c>
      <c r="N18" s="2">
        <f t="shared" si="6"/>
        <v>0</v>
      </c>
      <c r="O18" s="2">
        <v>134.2</v>
      </c>
      <c r="P18" s="2">
        <v>4.5</v>
      </c>
      <c r="Q18" s="2">
        <f t="shared" si="7"/>
        <v>3.3532041728763042</v>
      </c>
      <c r="R18" s="2">
        <v>983</v>
      </c>
      <c r="S18" s="2">
        <v>120.9</v>
      </c>
      <c r="T18" s="2">
        <f t="shared" si="18"/>
        <v>12.299084435401832</v>
      </c>
      <c r="U18" s="2">
        <v>0</v>
      </c>
      <c r="V18" s="2">
        <v>0</v>
      </c>
      <c r="W18" s="2">
        <v>0</v>
      </c>
      <c r="X18" s="29">
        <v>250</v>
      </c>
      <c r="Y18" s="2">
        <v>8.4</v>
      </c>
      <c r="Z18" s="2">
        <f t="shared" si="8"/>
        <v>3.3600000000000003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4313.5</v>
      </c>
      <c r="AK18" s="2">
        <v>339.9</v>
      </c>
      <c r="AL18" s="2">
        <f t="shared" si="10"/>
        <v>7.879911904485916</v>
      </c>
      <c r="AM18" s="2">
        <v>337.7</v>
      </c>
      <c r="AN18" s="2">
        <v>84.4</v>
      </c>
      <c r="AO18" s="2">
        <f t="shared" si="11"/>
        <v>24.992596979567665</v>
      </c>
      <c r="AP18" s="2">
        <v>0</v>
      </c>
      <c r="AQ18" s="2">
        <v>0</v>
      </c>
      <c r="AR18" s="2" t="e">
        <f t="shared" si="12"/>
        <v>#DIV/0!</v>
      </c>
      <c r="AS18" s="2">
        <v>6924.1</v>
      </c>
      <c r="AT18" s="2">
        <v>605.5</v>
      </c>
      <c r="AU18" s="2">
        <f t="shared" si="13"/>
        <v>8.744818821218642</v>
      </c>
      <c r="AV18" s="22">
        <v>1155.2</v>
      </c>
      <c r="AW18" s="2">
        <v>206.2</v>
      </c>
      <c r="AX18" s="2">
        <f t="shared" si="14"/>
        <v>17.84972299168975</v>
      </c>
      <c r="AY18" s="21">
        <v>1111.1</v>
      </c>
      <c r="AZ18" s="2">
        <v>204.1</v>
      </c>
      <c r="BA18" s="2">
        <f t="shared" si="1"/>
        <v>18.36918369183692</v>
      </c>
      <c r="BB18" s="2">
        <v>2478.6</v>
      </c>
      <c r="BC18" s="2">
        <v>248.8</v>
      </c>
      <c r="BD18" s="2">
        <f t="shared" si="15"/>
        <v>10.037924634874527</v>
      </c>
      <c r="BE18" s="21">
        <v>2795.5</v>
      </c>
      <c r="BF18" s="2">
        <v>59.6</v>
      </c>
      <c r="BG18" s="2">
        <f t="shared" si="16"/>
        <v>2.1319978536934356</v>
      </c>
      <c r="BH18" s="21">
        <v>400</v>
      </c>
      <c r="BI18" s="2">
        <v>73.1</v>
      </c>
      <c r="BJ18" s="2">
        <f t="shared" si="17"/>
        <v>18.275</v>
      </c>
      <c r="BK18" s="20">
        <f t="shared" si="2"/>
        <v>-274.40000000000055</v>
      </c>
      <c r="BL18" s="20">
        <f t="shared" si="3"/>
        <v>101.10000000000002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v>5527.2</v>
      </c>
      <c r="D19" s="8">
        <v>608.3</v>
      </c>
      <c r="E19" s="2">
        <f t="shared" si="4"/>
        <v>11.005572441742654</v>
      </c>
      <c r="F19" s="2">
        <v>1377.5</v>
      </c>
      <c r="G19" s="2">
        <v>200.7</v>
      </c>
      <c r="H19" s="2">
        <f t="shared" si="5"/>
        <v>14.569872958257712</v>
      </c>
      <c r="I19" s="2">
        <v>25.6</v>
      </c>
      <c r="J19" s="2">
        <v>7.5</v>
      </c>
      <c r="K19" s="2">
        <f t="shared" si="0"/>
        <v>29.296875</v>
      </c>
      <c r="L19" s="2">
        <v>0</v>
      </c>
      <c r="M19" s="2">
        <v>0</v>
      </c>
      <c r="N19" s="2">
        <v>0</v>
      </c>
      <c r="O19" s="2">
        <v>161</v>
      </c>
      <c r="P19" s="2">
        <v>2.1</v>
      </c>
      <c r="Q19" s="2">
        <f t="shared" si="7"/>
        <v>1.3043478260869565</v>
      </c>
      <c r="R19" s="2">
        <v>760.5</v>
      </c>
      <c r="S19" s="2">
        <v>72.8</v>
      </c>
      <c r="T19" s="2">
        <f t="shared" si="18"/>
        <v>9.572649572649572</v>
      </c>
      <c r="U19" s="2">
        <v>0</v>
      </c>
      <c r="V19" s="2">
        <v>0</v>
      </c>
      <c r="W19" s="2">
        <v>0</v>
      </c>
      <c r="X19" s="2">
        <v>37</v>
      </c>
      <c r="Y19" s="2">
        <v>0</v>
      </c>
      <c r="Z19" s="2">
        <f t="shared" si="8"/>
        <v>0</v>
      </c>
      <c r="AA19" s="2">
        <v>12</v>
      </c>
      <c r="AB19" s="2">
        <v>3</v>
      </c>
      <c r="AC19" s="2">
        <f t="shared" si="19"/>
        <v>25</v>
      </c>
      <c r="AD19" s="2">
        <v>0</v>
      </c>
      <c r="AE19" s="2">
        <v>0</v>
      </c>
      <c r="AF19" s="2">
        <v>0</v>
      </c>
      <c r="AG19" s="2">
        <v>27</v>
      </c>
      <c r="AH19" s="2">
        <v>0.6</v>
      </c>
      <c r="AI19" s="2">
        <f t="shared" si="9"/>
        <v>2.2222222222222223</v>
      </c>
      <c r="AJ19" s="2">
        <v>4149.6</v>
      </c>
      <c r="AK19" s="2">
        <v>407.6</v>
      </c>
      <c r="AL19" s="2">
        <f t="shared" si="10"/>
        <v>9.822633506844033</v>
      </c>
      <c r="AM19" s="2">
        <v>1198.8</v>
      </c>
      <c r="AN19" s="2">
        <v>299.7</v>
      </c>
      <c r="AO19" s="2">
        <f t="shared" si="11"/>
        <v>25</v>
      </c>
      <c r="AP19" s="2">
        <v>0</v>
      </c>
      <c r="AQ19" s="2">
        <v>0</v>
      </c>
      <c r="AR19" s="2" t="e">
        <f t="shared" si="12"/>
        <v>#DIV/0!</v>
      </c>
      <c r="AS19" s="2">
        <v>5527.2</v>
      </c>
      <c r="AT19" s="2">
        <v>456</v>
      </c>
      <c r="AU19" s="2">
        <f t="shared" si="13"/>
        <v>8.250108554059922</v>
      </c>
      <c r="AV19" s="22">
        <v>1146.9</v>
      </c>
      <c r="AW19" s="2">
        <v>195.9</v>
      </c>
      <c r="AX19" s="2">
        <f t="shared" si="14"/>
        <v>17.080826575987444</v>
      </c>
      <c r="AY19" s="21">
        <v>1082.6</v>
      </c>
      <c r="AZ19" s="2">
        <v>193.9</v>
      </c>
      <c r="BA19" s="2">
        <f t="shared" si="1"/>
        <v>17.910585627193797</v>
      </c>
      <c r="BB19" s="2">
        <v>1053</v>
      </c>
      <c r="BC19" s="2">
        <v>91.1</v>
      </c>
      <c r="BD19" s="2">
        <f t="shared" si="15"/>
        <v>8.651471984805317</v>
      </c>
      <c r="BE19" s="21">
        <v>2377.4</v>
      </c>
      <c r="BF19" s="2">
        <v>61</v>
      </c>
      <c r="BG19" s="2">
        <f t="shared" si="16"/>
        <v>2.5658282156978207</v>
      </c>
      <c r="BH19" s="21">
        <v>750</v>
      </c>
      <c r="BI19" s="2">
        <v>82.5</v>
      </c>
      <c r="BJ19" s="2">
        <f t="shared" si="17"/>
        <v>11</v>
      </c>
      <c r="BK19" s="20">
        <f t="shared" si="2"/>
        <v>0</v>
      </c>
      <c r="BL19" s="20">
        <f t="shared" si="3"/>
        <v>152.29999999999995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7">
        <v>8411.9</v>
      </c>
      <c r="D20" s="8">
        <v>1087.3</v>
      </c>
      <c r="E20" s="2">
        <f t="shared" si="4"/>
        <v>12.925736159488343</v>
      </c>
      <c r="F20" s="2">
        <v>1976.2</v>
      </c>
      <c r="G20" s="2">
        <v>311.2</v>
      </c>
      <c r="H20" s="2">
        <f t="shared" si="5"/>
        <v>15.747393988462704</v>
      </c>
      <c r="I20" s="2">
        <v>239.7</v>
      </c>
      <c r="J20" s="2">
        <v>61.7</v>
      </c>
      <c r="K20" s="2">
        <f t="shared" si="0"/>
        <v>25.740508969545267</v>
      </c>
      <c r="L20" s="2">
        <v>13.9</v>
      </c>
      <c r="M20" s="2">
        <v>0</v>
      </c>
      <c r="N20" s="2">
        <f t="shared" si="6"/>
        <v>0</v>
      </c>
      <c r="O20" s="2">
        <v>339</v>
      </c>
      <c r="P20" s="2">
        <v>16.6</v>
      </c>
      <c r="Q20" s="2">
        <f t="shared" si="7"/>
        <v>4.896755162241888</v>
      </c>
      <c r="R20" s="2">
        <v>707.4</v>
      </c>
      <c r="S20" s="2">
        <v>97.8</v>
      </c>
      <c r="T20" s="2">
        <f t="shared" si="18"/>
        <v>13.825275657336725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86.8</v>
      </c>
      <c r="AB20" s="2">
        <v>13.9</v>
      </c>
      <c r="AC20" s="2">
        <f t="shared" si="19"/>
        <v>16.013824884792626</v>
      </c>
      <c r="AD20" s="2">
        <v>0</v>
      </c>
      <c r="AE20" s="2">
        <v>0</v>
      </c>
      <c r="AF20" s="2">
        <v>0</v>
      </c>
      <c r="AG20" s="2">
        <v>137</v>
      </c>
      <c r="AH20" s="2">
        <v>18.4</v>
      </c>
      <c r="AI20" s="2">
        <f t="shared" si="9"/>
        <v>13.430656934306567</v>
      </c>
      <c r="AJ20" s="2">
        <v>6435.7</v>
      </c>
      <c r="AK20" s="2">
        <v>776</v>
      </c>
      <c r="AL20" s="2">
        <f t="shared" si="10"/>
        <v>12.057740416737884</v>
      </c>
      <c r="AM20" s="2">
        <v>2145.9</v>
      </c>
      <c r="AN20" s="2">
        <v>536.5</v>
      </c>
      <c r="AO20" s="2">
        <f t="shared" si="11"/>
        <v>25.00116501234913</v>
      </c>
      <c r="AP20" s="2">
        <v>0</v>
      </c>
      <c r="AQ20" s="2">
        <v>0</v>
      </c>
      <c r="AR20" s="2" t="e">
        <f t="shared" si="12"/>
        <v>#DIV/0!</v>
      </c>
      <c r="AS20" s="2">
        <v>8455.9</v>
      </c>
      <c r="AT20" s="2">
        <v>915.5</v>
      </c>
      <c r="AU20" s="2">
        <f t="shared" si="13"/>
        <v>10.826760013718232</v>
      </c>
      <c r="AV20" s="22">
        <v>1254.5</v>
      </c>
      <c r="AW20" s="2">
        <v>208.5</v>
      </c>
      <c r="AX20" s="2">
        <f t="shared" si="14"/>
        <v>16.62016739736947</v>
      </c>
      <c r="AY20" s="21">
        <v>1158.1</v>
      </c>
      <c r="AZ20" s="2">
        <v>205.4</v>
      </c>
      <c r="BA20" s="2">
        <f t="shared" si="1"/>
        <v>17.73594680942924</v>
      </c>
      <c r="BB20" s="2">
        <v>1113.5</v>
      </c>
      <c r="BC20" s="2">
        <v>216.3</v>
      </c>
      <c r="BD20" s="2">
        <f t="shared" si="15"/>
        <v>19.425235743152225</v>
      </c>
      <c r="BE20" s="21">
        <v>4326.7</v>
      </c>
      <c r="BF20" s="2">
        <v>130.4</v>
      </c>
      <c r="BG20" s="2">
        <f t="shared" si="16"/>
        <v>3.0138442693045513</v>
      </c>
      <c r="BH20" s="21">
        <v>1283</v>
      </c>
      <c r="BI20" s="2">
        <v>302.2</v>
      </c>
      <c r="BJ20" s="2">
        <f t="shared" si="17"/>
        <v>23.554169914263447</v>
      </c>
      <c r="BK20" s="20">
        <f t="shared" si="2"/>
        <v>-44</v>
      </c>
      <c r="BL20" s="20">
        <f t="shared" si="3"/>
        <v>171.79999999999995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v>8142.1</v>
      </c>
      <c r="D21" s="8">
        <v>1124.5</v>
      </c>
      <c r="E21" s="2">
        <f t="shared" si="4"/>
        <v>13.81093329730659</v>
      </c>
      <c r="F21" s="2">
        <v>1754.7</v>
      </c>
      <c r="G21" s="2">
        <v>403.2</v>
      </c>
      <c r="H21" s="2">
        <f t="shared" si="5"/>
        <v>22.97828688664729</v>
      </c>
      <c r="I21" s="2">
        <v>56.3</v>
      </c>
      <c r="J21" s="2">
        <v>13.7</v>
      </c>
      <c r="K21" s="2">
        <f t="shared" si="0"/>
        <v>24.33392539964476</v>
      </c>
      <c r="L21" s="2">
        <v>10.3</v>
      </c>
      <c r="M21" s="2">
        <v>7.3</v>
      </c>
      <c r="N21" s="2">
        <f t="shared" si="6"/>
        <v>70.87378640776699</v>
      </c>
      <c r="O21" s="2">
        <v>168.3</v>
      </c>
      <c r="P21" s="2">
        <v>2.5</v>
      </c>
      <c r="Q21" s="2">
        <f t="shared" si="7"/>
        <v>1.4854426619132501</v>
      </c>
      <c r="R21" s="2">
        <v>439.7</v>
      </c>
      <c r="S21" s="2">
        <v>31.9</v>
      </c>
      <c r="T21" s="2">
        <f t="shared" si="18"/>
        <v>7.254946554468956</v>
      </c>
      <c r="U21" s="2">
        <v>0</v>
      </c>
      <c r="V21" s="2">
        <v>0</v>
      </c>
      <c r="W21" s="2">
        <v>0</v>
      </c>
      <c r="X21" s="2">
        <v>380</v>
      </c>
      <c r="Y21" s="2">
        <v>191.8</v>
      </c>
      <c r="Z21" s="2">
        <f t="shared" si="8"/>
        <v>50.473684210526315</v>
      </c>
      <c r="AA21" s="2">
        <v>2</v>
      </c>
      <c r="AB21" s="2">
        <v>0</v>
      </c>
      <c r="AC21" s="2">
        <f t="shared" si="19"/>
        <v>0</v>
      </c>
      <c r="AD21" s="2">
        <v>0</v>
      </c>
      <c r="AE21" s="2">
        <v>0</v>
      </c>
      <c r="AF21" s="2">
        <v>0</v>
      </c>
      <c r="AG21" s="2">
        <v>29.1</v>
      </c>
      <c r="AH21" s="2">
        <v>4.3</v>
      </c>
      <c r="AI21" s="2">
        <f t="shared" si="9"/>
        <v>14.776632302405496</v>
      </c>
      <c r="AJ21" s="2">
        <v>6387.4</v>
      </c>
      <c r="AK21" s="2">
        <v>721.3</v>
      </c>
      <c r="AL21" s="2">
        <f t="shared" si="10"/>
        <v>11.292544697372954</v>
      </c>
      <c r="AM21" s="2">
        <v>2123.9</v>
      </c>
      <c r="AN21" s="2">
        <v>531</v>
      </c>
      <c r="AO21" s="2">
        <f t="shared" si="11"/>
        <v>25.001177079900184</v>
      </c>
      <c r="AP21" s="2">
        <v>0</v>
      </c>
      <c r="AQ21" s="2">
        <v>0</v>
      </c>
      <c r="AR21" s="2">
        <v>0</v>
      </c>
      <c r="AS21" s="2">
        <v>8142.1</v>
      </c>
      <c r="AT21" s="2">
        <v>660.6</v>
      </c>
      <c r="AU21" s="2">
        <f t="shared" si="13"/>
        <v>8.113385981503543</v>
      </c>
      <c r="AV21" s="22">
        <v>1179.5</v>
      </c>
      <c r="AW21" s="2">
        <v>187.1</v>
      </c>
      <c r="AX21" s="2">
        <f t="shared" si="14"/>
        <v>15.862653666807969</v>
      </c>
      <c r="AY21" s="21">
        <v>1088.8</v>
      </c>
      <c r="AZ21" s="2">
        <v>184.1</v>
      </c>
      <c r="BA21" s="2">
        <f t="shared" si="1"/>
        <v>16.90852314474651</v>
      </c>
      <c r="BB21" s="2">
        <v>1698.5</v>
      </c>
      <c r="BC21" s="2">
        <v>160</v>
      </c>
      <c r="BD21" s="2">
        <f t="shared" si="15"/>
        <v>9.420076538121872</v>
      </c>
      <c r="BE21" s="21">
        <v>3569.9</v>
      </c>
      <c r="BF21" s="2">
        <v>25.7</v>
      </c>
      <c r="BG21" s="2">
        <f t="shared" si="16"/>
        <v>0.7199081206756491</v>
      </c>
      <c r="BH21" s="21">
        <v>1150</v>
      </c>
      <c r="BI21" s="2">
        <v>191.7</v>
      </c>
      <c r="BJ21" s="2">
        <f t="shared" si="17"/>
        <v>16.669565217391302</v>
      </c>
      <c r="BK21" s="20">
        <f t="shared" si="2"/>
        <v>0</v>
      </c>
      <c r="BL21" s="20">
        <f t="shared" si="3"/>
        <v>463.9</v>
      </c>
      <c r="BM21" s="2">
        <v>0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134425.59999999998</v>
      </c>
      <c r="D22" s="30">
        <f>SUM(D10:D21)</f>
        <v>13856.799999999997</v>
      </c>
      <c r="E22" s="27">
        <f>D22/C22*100</f>
        <v>10.308155589411541</v>
      </c>
      <c r="F22" s="27">
        <f>SUM(F10:F21)</f>
        <v>40088.7</v>
      </c>
      <c r="G22" s="27">
        <f>SUM(G10:G21)</f>
        <v>6727.899999999999</v>
      </c>
      <c r="H22" s="27">
        <f>G22/F22*100</f>
        <v>16.782534729237913</v>
      </c>
      <c r="I22" s="27">
        <f>SUM(I10:I21)</f>
        <v>7411.700000000001</v>
      </c>
      <c r="J22" s="27">
        <f>SUM(J10:J21)</f>
        <v>1615.3000000000002</v>
      </c>
      <c r="K22" s="27">
        <f t="shared" si="0"/>
        <v>21.793920423114805</v>
      </c>
      <c r="L22" s="27">
        <f>SUM(L10:L21)</f>
        <v>135.20000000000002</v>
      </c>
      <c r="M22" s="27">
        <f>SUM(M10:M21)</f>
        <v>41.5</v>
      </c>
      <c r="N22" s="27">
        <f>M22/L22*100</f>
        <v>30.695266272189347</v>
      </c>
      <c r="O22" s="27">
        <f>SUM(O10:O21)</f>
        <v>3260</v>
      </c>
      <c r="P22" s="27">
        <f>SUM(P10:P21)</f>
        <v>46.7</v>
      </c>
      <c r="Q22" s="27">
        <f>P22/O22*100</f>
        <v>1.4325153374233128</v>
      </c>
      <c r="R22" s="27">
        <f>SUM(R10:R21)</f>
        <v>11187.1</v>
      </c>
      <c r="S22" s="27">
        <f>SUM(S10:S21)</f>
        <v>1799.4</v>
      </c>
      <c r="T22" s="27">
        <f>S22/R22*100</f>
        <v>16.084597438120692</v>
      </c>
      <c r="U22" s="27">
        <f>SUM(U10:U21)</f>
        <v>200</v>
      </c>
      <c r="V22" s="27">
        <f>SUM(V10:V21)</f>
        <v>24.5</v>
      </c>
      <c r="W22" s="27">
        <f>V22/U22*100</f>
        <v>12.25</v>
      </c>
      <c r="X22" s="27">
        <f>SUM(X10:X21)</f>
        <v>2951.6</v>
      </c>
      <c r="Y22" s="27">
        <f>SUM(Y10:Y21)</f>
        <v>679.4000000000001</v>
      </c>
      <c r="Z22" s="27">
        <f>Y22/X22*100</f>
        <v>23.01802412250983</v>
      </c>
      <c r="AA22" s="27">
        <f>SUM(AA10:AA21)</f>
        <v>341.09999999999997</v>
      </c>
      <c r="AB22" s="27">
        <f>SUM(AB10:AB21)</f>
        <v>75.7</v>
      </c>
      <c r="AC22" s="27">
        <f>AB22/AA22*100</f>
        <v>22.192905306361773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1383.3999999999996</v>
      </c>
      <c r="AH22" s="27">
        <f>SUM(AH10:AH21)</f>
        <v>173.5</v>
      </c>
      <c r="AI22" s="28">
        <f t="shared" si="9"/>
        <v>12.54156426196328</v>
      </c>
      <c r="AJ22" s="27">
        <f>SUM(AJ10:AJ21)</f>
        <v>94336.9</v>
      </c>
      <c r="AK22" s="27">
        <f>SUM(AK10:AK21)</f>
        <v>7128.900000000001</v>
      </c>
      <c r="AL22" s="27">
        <f>AK22/AJ22*100</f>
        <v>7.55685209075134</v>
      </c>
      <c r="AM22" s="27">
        <f>SUM(AM10:AM21)</f>
        <v>20185.800000000003</v>
      </c>
      <c r="AN22" s="27">
        <f>SUM(AN10:AN21)</f>
        <v>5046.5</v>
      </c>
      <c r="AO22" s="27">
        <f>AN22/AM22*100</f>
        <v>25.000247698877427</v>
      </c>
      <c r="AP22" s="27">
        <f>SUM(AP10:AP21)</f>
        <v>500</v>
      </c>
      <c r="AQ22" s="27">
        <f>SUM(AQ10:AQ21)</f>
        <v>500</v>
      </c>
      <c r="AR22" s="27">
        <f>AQ22/AP22*100</f>
        <v>100</v>
      </c>
      <c r="AS22" s="27">
        <f>SUM(AS10:AS21)</f>
        <v>136625.8</v>
      </c>
      <c r="AT22" s="27">
        <f>SUM(AT10:AT21)</f>
        <v>12642.999999999998</v>
      </c>
      <c r="AU22" s="27">
        <f>(AT22/AS22)*100</f>
        <v>9.253742704525791</v>
      </c>
      <c r="AV22" s="27">
        <f>SUM(AV10:AV21)</f>
        <v>17680.6</v>
      </c>
      <c r="AW22" s="27">
        <f>SUM(AW10:AW21)</f>
        <v>2967</v>
      </c>
      <c r="AX22" s="27">
        <f>AW22/AV22*100</f>
        <v>16.78110471364094</v>
      </c>
      <c r="AY22" s="27">
        <f>SUM(AY10:AY21)</f>
        <v>16355.700000000003</v>
      </c>
      <c r="AZ22" s="27">
        <f>SUM(AZ10:AZ21)</f>
        <v>2924.1</v>
      </c>
      <c r="BA22" s="27">
        <f t="shared" si="1"/>
        <v>17.87817091289275</v>
      </c>
      <c r="BB22" s="27">
        <f>SUM(BB10:BB21)</f>
        <v>24532.3</v>
      </c>
      <c r="BC22" s="27">
        <f>SUM(BC10:BC21)</f>
        <v>3141.6</v>
      </c>
      <c r="BD22" s="27">
        <f>BC22/BB22*100</f>
        <v>12.805974164672696</v>
      </c>
      <c r="BE22" s="27">
        <f>SUM(BE10:BE21)</f>
        <v>79590.09999999999</v>
      </c>
      <c r="BF22" s="27">
        <f>SUM(BF10:BF21)</f>
        <v>2977.8999999999996</v>
      </c>
      <c r="BG22" s="27">
        <f>BF22/BE22*100</f>
        <v>3.7415457450110003</v>
      </c>
      <c r="BH22" s="27">
        <f>SUM(BH10:BH21)</f>
        <v>10919.4</v>
      </c>
      <c r="BI22" s="27">
        <f>SUM(BI10:BI21)</f>
        <v>2877.2999999999997</v>
      </c>
      <c r="BJ22" s="27">
        <f>BI22/BH22*100</f>
        <v>26.350348920270346</v>
      </c>
      <c r="BK22" s="27">
        <f>SUM(BK10:BK21)</f>
        <v>-2200.2000000000016</v>
      </c>
      <c r="BL22" s="27">
        <f>SUM(BL10:BL21)</f>
        <v>1213.7999999999997</v>
      </c>
      <c r="BM22" s="27">
        <f>BL22/BK22*100</f>
        <v>-55.16771202617938</v>
      </c>
      <c r="BN22" s="10"/>
      <c r="BO22" s="11"/>
    </row>
    <row r="23" spans="3:65" ht="15" hidden="1">
      <c r="C23" s="15">
        <f aca="true" t="shared" si="20" ref="C23:AC23">C22-C20</f>
        <v>126013.69999999998</v>
      </c>
      <c r="D23" s="15">
        <f t="shared" si="20"/>
        <v>12769.499999999998</v>
      </c>
      <c r="E23" s="15">
        <f t="shared" si="20"/>
        <v>-2.617580570076802</v>
      </c>
      <c r="F23" s="15">
        <f t="shared" si="20"/>
        <v>38112.5</v>
      </c>
      <c r="G23" s="15">
        <f t="shared" si="20"/>
        <v>6416.699999999999</v>
      </c>
      <c r="H23" s="15">
        <f t="shared" si="20"/>
        <v>1.0351407407752085</v>
      </c>
      <c r="I23" s="15">
        <f t="shared" si="20"/>
        <v>7172.000000000001</v>
      </c>
      <c r="J23" s="15">
        <f t="shared" si="20"/>
        <v>1553.6000000000001</v>
      </c>
      <c r="K23" s="15">
        <f t="shared" si="20"/>
        <v>-3.946588546430462</v>
      </c>
      <c r="L23" s="15">
        <f t="shared" si="20"/>
        <v>121.30000000000001</v>
      </c>
      <c r="M23" s="15">
        <f t="shared" si="20"/>
        <v>41.5</v>
      </c>
      <c r="N23" s="15">
        <f t="shared" si="20"/>
        <v>30.695266272189347</v>
      </c>
      <c r="O23" s="15">
        <f t="shared" si="20"/>
        <v>2921</v>
      </c>
      <c r="P23" s="15">
        <f t="shared" si="20"/>
        <v>30.1</v>
      </c>
      <c r="Q23" s="15">
        <f t="shared" si="20"/>
        <v>-3.4642398248185753</v>
      </c>
      <c r="R23" s="15">
        <f t="shared" si="20"/>
        <v>10479.7</v>
      </c>
      <c r="S23" s="15">
        <f t="shared" si="20"/>
        <v>1701.6000000000001</v>
      </c>
      <c r="T23" s="15">
        <f t="shared" si="20"/>
        <v>2.259321780783967</v>
      </c>
      <c r="U23" s="15">
        <f t="shared" si="20"/>
        <v>200</v>
      </c>
      <c r="V23" s="15">
        <f t="shared" si="20"/>
        <v>24.5</v>
      </c>
      <c r="W23" s="15">
        <f t="shared" si="20"/>
        <v>12.25</v>
      </c>
      <c r="X23" s="15">
        <f t="shared" si="20"/>
        <v>2951.6</v>
      </c>
      <c r="Y23" s="15">
        <f t="shared" si="20"/>
        <v>679.4000000000001</v>
      </c>
      <c r="Z23" s="15">
        <f t="shared" si="20"/>
        <v>23.01802412250983</v>
      </c>
      <c r="AA23" s="15">
        <f t="shared" si="20"/>
        <v>254.29999999999995</v>
      </c>
      <c r="AB23" s="15">
        <f t="shared" si="20"/>
        <v>61.800000000000004</v>
      </c>
      <c r="AC23" s="15">
        <f t="shared" si="20"/>
        <v>6.179080421569147</v>
      </c>
      <c r="AD23" s="15"/>
      <c r="AE23" s="15"/>
      <c r="AF23" s="2" t="e">
        <f>AE23/AD23*100</f>
        <v>#DIV/0!</v>
      </c>
      <c r="AG23" s="15">
        <f aca="true" t="shared" si="21" ref="AG23:BM23">AG22-AG20</f>
        <v>1246.3999999999996</v>
      </c>
      <c r="AH23" s="15">
        <f t="shared" si="21"/>
        <v>155.1</v>
      </c>
      <c r="AI23" s="15">
        <f t="shared" si="21"/>
        <v>-0.8890926723432866</v>
      </c>
      <c r="AJ23" s="15">
        <f t="shared" si="21"/>
        <v>87901.2</v>
      </c>
      <c r="AK23" s="15">
        <f t="shared" si="21"/>
        <v>6352.900000000001</v>
      </c>
      <c r="AL23" s="15">
        <f t="shared" si="21"/>
        <v>-4.500888325986544</v>
      </c>
      <c r="AM23" s="15">
        <f t="shared" si="21"/>
        <v>18039.9</v>
      </c>
      <c r="AN23" s="15">
        <f t="shared" si="21"/>
        <v>4510</v>
      </c>
      <c r="AO23" s="15">
        <f t="shared" si="21"/>
        <v>-0.0009173134717030962</v>
      </c>
      <c r="AP23" s="15">
        <f t="shared" si="21"/>
        <v>500</v>
      </c>
      <c r="AQ23" s="15">
        <f t="shared" si="21"/>
        <v>500</v>
      </c>
      <c r="AR23" s="15" t="e">
        <f t="shared" si="21"/>
        <v>#DIV/0!</v>
      </c>
      <c r="AS23" s="15">
        <f t="shared" si="21"/>
        <v>128169.9</v>
      </c>
      <c r="AT23" s="15">
        <f t="shared" si="21"/>
        <v>11727.499999999998</v>
      </c>
      <c r="AU23" s="15">
        <f t="shared" si="21"/>
        <v>-1.5730173091924406</v>
      </c>
      <c r="AV23" s="15">
        <f t="shared" si="21"/>
        <v>16426.1</v>
      </c>
      <c r="AW23" s="15">
        <f t="shared" si="21"/>
        <v>2758.5</v>
      </c>
      <c r="AX23" s="15">
        <f t="shared" si="21"/>
        <v>0.16093731627146823</v>
      </c>
      <c r="AY23" s="15">
        <f t="shared" si="21"/>
        <v>15197.600000000002</v>
      </c>
      <c r="AZ23" s="15">
        <f t="shared" si="21"/>
        <v>2718.7</v>
      </c>
      <c r="BA23" s="15">
        <f t="shared" si="21"/>
        <v>0.14222410346350856</v>
      </c>
      <c r="BB23" s="15">
        <f t="shared" si="21"/>
        <v>23418.8</v>
      </c>
      <c r="BC23" s="15">
        <f t="shared" si="21"/>
        <v>2925.2999999999997</v>
      </c>
      <c r="BD23" s="15">
        <f t="shared" si="21"/>
        <v>-6.619261578479529</v>
      </c>
      <c r="BE23" s="15">
        <f t="shared" si="21"/>
        <v>75263.4</v>
      </c>
      <c r="BF23" s="15">
        <f t="shared" si="21"/>
        <v>2847.4999999999995</v>
      </c>
      <c r="BG23" s="15">
        <f t="shared" si="21"/>
        <v>0.727701475706449</v>
      </c>
      <c r="BH23" s="15">
        <f t="shared" si="21"/>
        <v>9636.4</v>
      </c>
      <c r="BI23" s="15">
        <f t="shared" si="21"/>
        <v>2575.1</v>
      </c>
      <c r="BJ23" s="15">
        <f t="shared" si="21"/>
        <v>2.7961790060068985</v>
      </c>
      <c r="BK23" s="15">
        <f t="shared" si="21"/>
        <v>-2156.2000000000016</v>
      </c>
      <c r="BL23" s="15">
        <f t="shared" si="21"/>
        <v>1041.9999999999998</v>
      </c>
      <c r="BM23" s="15">
        <f t="shared" si="21"/>
        <v>-55.16771202617938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2020-04-03T12:34:49Z</cp:lastPrinted>
  <dcterms:created xsi:type="dcterms:W3CDTF">2013-04-03T10:22:22Z</dcterms:created>
  <dcterms:modified xsi:type="dcterms:W3CDTF">2020-04-03T12:38:53Z</dcterms:modified>
  <cp:category/>
  <cp:version/>
  <cp:contentType/>
  <cp:contentStatus/>
</cp:coreProperties>
</file>