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<sst xmlns="http://schemas.openxmlformats.org/spreadsheetml/2006/main" count="106" uniqueCount="43">
  <si>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</si>
  <si>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</si>
  <si>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</si>
  <si>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</si>
  <si>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</si>
  <si>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</si>
  <si>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</si>
  <si>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</si>
  <si>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</si>
  <si>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</si>
  <si>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</si>
  <si>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</si>
  <si>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</si>
  <si>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</si>
  <si>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</si>
  <si>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</si>
  <si>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</si>
  <si>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</si>
  <si>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</si>
  <si>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</si>
  <si>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</si>
  <si>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</si>
  <si>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</si>
  <si>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</si>
  <si>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</si>
  <si>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</si>
  <si>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</si>
  <si>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</si>
  <si>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</si>
  <si>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</si>
  <si>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</si>
  <si>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</si>
  <si>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</si>
  <si>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</si>
  <si>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</si>
  <si>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</si>
  <si>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</si>
  <si>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</si>
  <si>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</si>
  <si>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</si>
  <si>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</si>
  <si>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</si>
  <si>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октября  </t>
    </r>
    <r>
      <rPr>
        <b/>
        <sz val="12"/>
        <rFont val="TimesET"/>
        <family val="0"/>
      </rPr>
      <t xml:space="preserve"> 2020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</si>
</sst>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BI18" sqref="BI18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7.28125" style="12" customWidth="1"/>
    <col min="64" max="64" width="8.8515625" style="12" customWidth="1"/>
    <col min="65" max="65" width="8.14062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20.7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3472.1</v>
      </c>
      <c r="D10" s="8">
        <f>G10+AK10</f>
        <v>2157.1</v>
      </c>
      <c r="E10" s="2">
        <f>D10/C10*100</f>
        <v>62.12666685867343</v>
      </c>
      <c r="F10" s="2">
        <v>899</v>
      </c>
      <c r="G10" s="2">
        <v>630</v>
      </c>
      <c r="H10" s="2">
        <f>G10/F10*100</f>
        <v>70.07786429365962</v>
      </c>
      <c r="I10" s="2">
        <v>19.9</v>
      </c>
      <c r="J10" s="2">
        <v>10.3</v>
      </c>
      <c r="K10" s="2">
        <f aca="true" t="shared" si="0" ref="K10:K22">J10/I10*100</f>
        <v>51.75879396984925</v>
      </c>
      <c r="L10" s="2">
        <v>9.2</v>
      </c>
      <c r="M10" s="2">
        <v>2.5</v>
      </c>
      <c r="N10" s="2">
        <f>M10/L10*100</f>
        <v>27.173913043478265</v>
      </c>
      <c r="O10" s="2">
        <v>73.2</v>
      </c>
      <c r="P10" s="2">
        <v>16</v>
      </c>
      <c r="Q10" s="2">
        <f>P10/O10*100</f>
        <v>21.85792349726776</v>
      </c>
      <c r="R10" s="2">
        <v>239.1</v>
      </c>
      <c r="S10" s="2">
        <v>32.3</v>
      </c>
      <c r="T10" s="2">
        <f>S10/R10*100</f>
        <v>13.508992053534087</v>
      </c>
      <c r="U10" s="2">
        <v>0</v>
      </c>
      <c r="V10" s="2">
        <v>0</v>
      </c>
      <c r="W10" s="2">
        <v>0</v>
      </c>
      <c r="X10" s="2">
        <v>100</v>
      </c>
      <c r="Y10" s="2">
        <v>197.1</v>
      </c>
      <c r="Z10" s="2">
        <f>Y10/X10*100</f>
        <v>197.1</v>
      </c>
      <c r="AA10" s="2">
        <v>0</v>
      </c>
      <c r="AB10" s="2">
        <v>40</v>
      </c>
      <c r="AC10" s="2">
        <v>0</v>
      </c>
      <c r="AD10" s="2">
        <v>0</v>
      </c>
      <c r="AE10" s="2">
        <v>0</v>
      </c>
      <c r="AF10" s="2">
        <v>0</v>
      </c>
      <c r="AG10" s="2">
        <v>87.1</v>
      </c>
      <c r="AH10" s="2">
        <v>53.2</v>
      </c>
      <c r="AI10" s="2">
        <f>AH10/AG10*100</f>
        <v>61.07921928817453</v>
      </c>
      <c r="AJ10" s="2">
        <v>2573.1</v>
      </c>
      <c r="AK10" s="2">
        <v>1527.1</v>
      </c>
      <c r="AL10" s="2">
        <f>AK10/AJ10*100</f>
        <v>59.34864560258054</v>
      </c>
      <c r="AM10" s="2">
        <v>1282.5</v>
      </c>
      <c r="AN10" s="2">
        <v>961.9</v>
      </c>
      <c r="AO10" s="2">
        <f>AN10/AM10*100</f>
        <v>75.00194931773879</v>
      </c>
      <c r="AP10" s="2">
        <v>0</v>
      </c>
      <c r="AQ10" s="2">
        <v>0</v>
      </c>
      <c r="AR10" s="2" t="e">
        <f>AQ10/AP10*100</f>
        <v>#DIV/0!</v>
      </c>
      <c r="AS10" s="20">
        <v>3555.5</v>
      </c>
      <c r="AT10" s="2">
        <v>2152.6</v>
      </c>
      <c r="AU10" s="2">
        <f>AT10/AS10*100</f>
        <v>60.54282098157784</v>
      </c>
      <c r="AV10" s="21">
        <v>1129.7</v>
      </c>
      <c r="AW10" s="2">
        <v>813.1</v>
      </c>
      <c r="AX10" s="2">
        <f>AW10/AV10*100</f>
        <v>71.97486058245552</v>
      </c>
      <c r="AY10" s="21">
        <v>1087.7</v>
      </c>
      <c r="AZ10" s="2">
        <v>777.7</v>
      </c>
      <c r="BA10" s="2">
        <f aca="true" t="shared" si="1" ref="BA10:BA22">AZ10/AY10*100</f>
        <v>71.49949434586743</v>
      </c>
      <c r="BB10" s="2">
        <v>851.1</v>
      </c>
      <c r="BC10" s="2">
        <v>743.2</v>
      </c>
      <c r="BD10" s="2">
        <f>BC10/BB10*100</f>
        <v>87.3222888027259</v>
      </c>
      <c r="BE10" s="21">
        <v>953.5</v>
      </c>
      <c r="BF10" s="2">
        <v>159.7</v>
      </c>
      <c r="BG10" s="2">
        <f>BF10/BE10*100</f>
        <v>16.7488201363398</v>
      </c>
      <c r="BH10" s="21">
        <v>488</v>
      </c>
      <c r="BI10" s="2">
        <v>345</v>
      </c>
      <c r="BJ10" s="2">
        <f>BI10/BH10*100</f>
        <v>70.69672131147541</v>
      </c>
      <c r="BK10" s="20">
        <f aca="true" t="shared" si="2" ref="BK10:BK21">C10-AS10</f>
        <v>-83.40000000000009</v>
      </c>
      <c r="BL10" s="20">
        <f aca="true" t="shared" si="3" ref="BL10:BL21">D10-AT10</f>
        <v>4.5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4573</v>
      </c>
      <c r="D11" s="8">
        <f aca="true" t="shared" si="5" ref="D11:D21">G11+AK11</f>
        <v>3089.8</v>
      </c>
      <c r="E11" s="2">
        <f aca="true" t="shared" si="6" ref="E11:E21">D11/C11*100</f>
        <v>67.56614913623442</v>
      </c>
      <c r="F11" s="2">
        <v>1118.5</v>
      </c>
      <c r="G11" s="2">
        <v>672.3</v>
      </c>
      <c r="H11" s="2">
        <f aca="true" t="shared" si="7" ref="H11:H21">G11/F11*100</f>
        <v>60.10728654447921</v>
      </c>
      <c r="I11" s="2">
        <v>25.7</v>
      </c>
      <c r="J11" s="2">
        <v>19.5</v>
      </c>
      <c r="K11" s="2">
        <f t="shared" si="0"/>
        <v>75.87548638132296</v>
      </c>
      <c r="L11" s="2">
        <v>35.5</v>
      </c>
      <c r="M11" s="2">
        <v>18.1</v>
      </c>
      <c r="N11" s="2">
        <f aca="true" t="shared" si="8" ref="N11:N21">M11/L11*100</f>
        <v>50.985915492957744</v>
      </c>
      <c r="O11" s="2">
        <v>57.3</v>
      </c>
      <c r="P11" s="2">
        <v>13.4</v>
      </c>
      <c r="Q11" s="2">
        <f aca="true" t="shared" si="9" ref="Q11:Q21">P11/O11*100</f>
        <v>23.385689354275744</v>
      </c>
      <c r="R11" s="2">
        <v>245.5</v>
      </c>
      <c r="S11" s="2">
        <v>49.2</v>
      </c>
      <c r="T11" s="2">
        <f>S11/R11*100</f>
        <v>20.04073319755601</v>
      </c>
      <c r="U11" s="2">
        <v>0</v>
      </c>
      <c r="V11" s="2">
        <v>0</v>
      </c>
      <c r="W11" s="2">
        <v>0</v>
      </c>
      <c r="X11" s="2">
        <v>100.2</v>
      </c>
      <c r="Y11" s="2">
        <v>134</v>
      </c>
      <c r="Z11" s="2">
        <f aca="true" t="shared" si="10" ref="Z11:Z21">Y11/X11*100</f>
        <v>133.73253493013974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88.1</v>
      </c>
      <c r="AH11" s="2">
        <v>15.5</v>
      </c>
      <c r="AI11" s="2">
        <f aca="true" t="shared" si="11" ref="AI11:AI22">AH11/AG11*100</f>
        <v>17.593643586833146</v>
      </c>
      <c r="AJ11" s="2">
        <v>3454.5</v>
      </c>
      <c r="AK11" s="2">
        <v>2417.5</v>
      </c>
      <c r="AL11" s="2">
        <f aca="true" t="shared" si="12" ref="AL11:AL21">AK11/AJ11*100</f>
        <v>69.98118396294689</v>
      </c>
      <c r="AM11" s="2">
        <v>1273.3</v>
      </c>
      <c r="AN11" s="2">
        <v>955</v>
      </c>
      <c r="AO11" s="2">
        <f aca="true" t="shared" si="13" ref="AO11:AO21">AN11/AM11*100</f>
        <v>75.0019634021833</v>
      </c>
      <c r="AP11" s="2">
        <v>0</v>
      </c>
      <c r="AQ11" s="2">
        <v>0</v>
      </c>
      <c r="AR11" s="2" t="e">
        <f aca="true" t="shared" si="14" ref="AR11:AR20">AQ11/AP11*100</f>
        <v>#DIV/0!</v>
      </c>
      <c r="AS11" s="20">
        <v>4852.2</v>
      </c>
      <c r="AT11" s="2">
        <v>3182.4</v>
      </c>
      <c r="AU11" s="2">
        <f aca="true" t="shared" si="15" ref="AU11:AU21">AT11/AS11*100</f>
        <v>65.58674415728947</v>
      </c>
      <c r="AV11" s="22">
        <v>1181.8</v>
      </c>
      <c r="AW11" s="2">
        <v>833.3</v>
      </c>
      <c r="AX11" s="2">
        <f aca="true" t="shared" si="16" ref="AX11:AX21">AW11/AV11*100</f>
        <v>70.51108478591979</v>
      </c>
      <c r="AY11" s="21">
        <v>1135.2</v>
      </c>
      <c r="AZ11" s="2">
        <v>793.3</v>
      </c>
      <c r="BA11" s="2">
        <f t="shared" si="1"/>
        <v>69.88195912614516</v>
      </c>
      <c r="BB11" s="2">
        <v>2117.9</v>
      </c>
      <c r="BC11" s="2">
        <v>1397.5</v>
      </c>
      <c r="BD11" s="2">
        <f aca="true" t="shared" si="17" ref="BD11:BD21">BC11/BB11*100</f>
        <v>65.98517399310637</v>
      </c>
      <c r="BE11" s="21">
        <v>880.3</v>
      </c>
      <c r="BF11" s="2">
        <v>472.1</v>
      </c>
      <c r="BG11" s="2">
        <f aca="true" t="shared" si="18" ref="BG11:BG21">BF11/BE11*100</f>
        <v>53.62944450755425</v>
      </c>
      <c r="BH11" s="21">
        <v>540.7</v>
      </c>
      <c r="BI11" s="2">
        <v>383.2</v>
      </c>
      <c r="BJ11" s="2">
        <f aca="true" t="shared" si="19" ref="BJ11:BJ21">BI11/BH11*100</f>
        <v>70.87109302755687</v>
      </c>
      <c r="BK11" s="20">
        <f t="shared" si="2"/>
        <v>-279.1999999999998</v>
      </c>
      <c r="BL11" s="20">
        <f t="shared" si="3"/>
        <v>-92.59999999999991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7650.900000000001</v>
      </c>
      <c r="D12" s="8">
        <f t="shared" si="5"/>
        <v>4512.9</v>
      </c>
      <c r="E12" s="2">
        <f t="shared" si="6"/>
        <v>58.985217425400926</v>
      </c>
      <c r="F12" s="2">
        <v>1883.8</v>
      </c>
      <c r="G12" s="2">
        <v>823.9</v>
      </c>
      <c r="H12" s="2">
        <f t="shared" si="7"/>
        <v>43.73606539972396</v>
      </c>
      <c r="I12" s="2">
        <v>81</v>
      </c>
      <c r="J12" s="2">
        <v>40.6</v>
      </c>
      <c r="K12" s="2">
        <f t="shared" si="0"/>
        <v>50.123456790123456</v>
      </c>
      <c r="L12" s="2">
        <v>9.9</v>
      </c>
      <c r="M12" s="2">
        <v>22.8</v>
      </c>
      <c r="N12" s="2">
        <f t="shared" si="8"/>
        <v>230.3030303030303</v>
      </c>
      <c r="O12" s="2">
        <v>98.8</v>
      </c>
      <c r="P12" s="2">
        <v>8.5</v>
      </c>
      <c r="Q12" s="2">
        <f t="shared" si="9"/>
        <v>8.603238866396762</v>
      </c>
      <c r="R12" s="17">
        <v>535</v>
      </c>
      <c r="S12" s="2">
        <v>139.8</v>
      </c>
      <c r="T12" s="2">
        <f aca="true" t="shared" si="20" ref="T12:T21">S12/R12*100</f>
        <v>26.13084112149533</v>
      </c>
      <c r="U12" s="2">
        <v>0</v>
      </c>
      <c r="V12" s="2">
        <v>0</v>
      </c>
      <c r="W12" s="2">
        <v>0</v>
      </c>
      <c r="X12" s="2">
        <v>450</v>
      </c>
      <c r="Y12" s="2">
        <v>174.1</v>
      </c>
      <c r="Z12" s="2">
        <f t="shared" si="10"/>
        <v>38.68888888888889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11"/>
        <v>0</v>
      </c>
      <c r="AJ12" s="2">
        <v>5767.1</v>
      </c>
      <c r="AK12" s="2">
        <v>3689</v>
      </c>
      <c r="AL12" s="2">
        <f t="shared" si="12"/>
        <v>63.96629155034592</v>
      </c>
      <c r="AM12" s="2">
        <v>1588.5</v>
      </c>
      <c r="AN12" s="2">
        <v>1191.4</v>
      </c>
      <c r="AO12" s="2">
        <f t="shared" si="13"/>
        <v>75.00157381177212</v>
      </c>
      <c r="AP12" s="2">
        <v>0</v>
      </c>
      <c r="AQ12" s="2">
        <v>0</v>
      </c>
      <c r="AR12" s="2" t="e">
        <f t="shared" si="14"/>
        <v>#DIV/0!</v>
      </c>
      <c r="AS12" s="2">
        <v>8193.8</v>
      </c>
      <c r="AT12" s="2">
        <v>4821.5</v>
      </c>
      <c r="AU12" s="2">
        <f t="shared" si="15"/>
        <v>58.84327174204888</v>
      </c>
      <c r="AV12" s="22">
        <v>1221.1</v>
      </c>
      <c r="AW12" s="2">
        <v>758.1</v>
      </c>
      <c r="AX12" s="2">
        <f t="shared" si="16"/>
        <v>62.08336745557285</v>
      </c>
      <c r="AY12" s="21">
        <v>1141.4</v>
      </c>
      <c r="AZ12" s="2">
        <v>699.8</v>
      </c>
      <c r="BA12" s="2">
        <f t="shared" si="1"/>
        <v>61.31067110565971</v>
      </c>
      <c r="BB12" s="2">
        <v>3566.6</v>
      </c>
      <c r="BC12" s="2">
        <v>3168.1</v>
      </c>
      <c r="BD12" s="2">
        <f t="shared" si="17"/>
        <v>88.82689396063478</v>
      </c>
      <c r="BE12" s="21">
        <v>1682.4</v>
      </c>
      <c r="BF12" s="2">
        <v>62</v>
      </c>
      <c r="BG12" s="2">
        <f t="shared" si="18"/>
        <v>3.6852116024726578</v>
      </c>
      <c r="BH12" s="21">
        <v>1222.7</v>
      </c>
      <c r="BI12" s="2">
        <v>678</v>
      </c>
      <c r="BJ12" s="2">
        <f t="shared" si="19"/>
        <v>55.451050952809354</v>
      </c>
      <c r="BK12" s="20">
        <f t="shared" si="2"/>
        <v>-542.8999999999987</v>
      </c>
      <c r="BL12" s="20">
        <f t="shared" si="3"/>
        <v>-308.60000000000036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6084.5</v>
      </c>
      <c r="D13" s="8">
        <f t="shared" si="5"/>
        <v>3794.9</v>
      </c>
      <c r="E13" s="2">
        <f t="shared" si="6"/>
        <v>62.369956446708855</v>
      </c>
      <c r="F13" s="2">
        <v>1397.4</v>
      </c>
      <c r="G13" s="2">
        <v>437.5</v>
      </c>
      <c r="H13" s="2">
        <f t="shared" si="7"/>
        <v>31.308143695434374</v>
      </c>
      <c r="I13" s="2">
        <v>15.6</v>
      </c>
      <c r="J13" s="2">
        <v>0.6</v>
      </c>
      <c r="K13" s="2">
        <f t="shared" si="0"/>
        <v>3.8461538461538463</v>
      </c>
      <c r="L13" s="2">
        <v>0</v>
      </c>
      <c r="M13" s="2">
        <v>0</v>
      </c>
      <c r="N13" s="2">
        <v>0</v>
      </c>
      <c r="O13" s="2">
        <v>64.6</v>
      </c>
      <c r="P13" s="2">
        <v>4.9</v>
      </c>
      <c r="Q13" s="2">
        <f t="shared" si="9"/>
        <v>7.58513931888545</v>
      </c>
      <c r="R13" s="2">
        <v>300.7</v>
      </c>
      <c r="S13" s="2">
        <v>56.7</v>
      </c>
      <c r="T13" s="2">
        <f t="shared" si="20"/>
        <v>18.85600266045893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27</v>
      </c>
      <c r="AC13" s="2">
        <f aca="true" t="shared" si="21" ref="AC13:AC21">AB13/AA13*100</f>
        <v>64.28571428571429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4687.1</v>
      </c>
      <c r="AK13" s="2">
        <v>3357.4</v>
      </c>
      <c r="AL13" s="2">
        <f t="shared" si="12"/>
        <v>71.63064581510955</v>
      </c>
      <c r="AM13" s="2">
        <v>1371.3</v>
      </c>
      <c r="AN13" s="2">
        <v>1028.5</v>
      </c>
      <c r="AO13" s="2">
        <f t="shared" si="13"/>
        <v>75.00182308758113</v>
      </c>
      <c r="AP13" s="2">
        <v>0</v>
      </c>
      <c r="AQ13" s="2">
        <v>0</v>
      </c>
      <c r="AR13" s="2" t="e">
        <f t="shared" si="14"/>
        <v>#DIV/0!</v>
      </c>
      <c r="AS13" s="2">
        <v>6084.5</v>
      </c>
      <c r="AT13" s="2">
        <v>3924.8</v>
      </c>
      <c r="AU13" s="2">
        <f t="shared" si="15"/>
        <v>64.50488947325171</v>
      </c>
      <c r="AV13" s="22">
        <v>1247.1</v>
      </c>
      <c r="AW13" s="2">
        <v>819.4</v>
      </c>
      <c r="AX13" s="2">
        <f t="shared" si="16"/>
        <v>65.70443428754712</v>
      </c>
      <c r="AY13" s="21">
        <v>1205.3</v>
      </c>
      <c r="AZ13" s="2">
        <v>784.2</v>
      </c>
      <c r="BA13" s="2">
        <f t="shared" si="1"/>
        <v>65.06264000663737</v>
      </c>
      <c r="BB13" s="2">
        <v>3063.5</v>
      </c>
      <c r="BC13" s="2">
        <v>2680.7</v>
      </c>
      <c r="BD13" s="2">
        <f t="shared" si="17"/>
        <v>87.50448833034112</v>
      </c>
      <c r="BE13" s="21">
        <v>1184.2</v>
      </c>
      <c r="BF13" s="2">
        <v>52.5</v>
      </c>
      <c r="BG13" s="2">
        <f t="shared" si="18"/>
        <v>4.4333727410910315</v>
      </c>
      <c r="BH13" s="21">
        <v>418.7</v>
      </c>
      <c r="BI13" s="2">
        <v>264.8</v>
      </c>
      <c r="BJ13" s="2">
        <f t="shared" si="19"/>
        <v>63.24337234296633</v>
      </c>
      <c r="BK13" s="20">
        <f t="shared" si="2"/>
        <v>0</v>
      </c>
      <c r="BL13" s="20">
        <f t="shared" si="3"/>
        <v>-129.9000000000001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4"/>
        <v>4018.2999999999997</v>
      </c>
      <c r="D14" s="8">
        <f t="shared" si="5"/>
        <v>2133.8</v>
      </c>
      <c r="E14" s="2">
        <f t="shared" si="6"/>
        <v>53.102058084264506</v>
      </c>
      <c r="F14" s="2">
        <v>1369.6</v>
      </c>
      <c r="G14" s="2">
        <v>873.9</v>
      </c>
      <c r="H14" s="2">
        <f t="shared" si="7"/>
        <v>63.80695093457944</v>
      </c>
      <c r="I14" s="2">
        <v>25.3</v>
      </c>
      <c r="J14" s="2">
        <v>20.9</v>
      </c>
      <c r="K14" s="2">
        <f t="shared" si="0"/>
        <v>82.6086956521739</v>
      </c>
      <c r="L14" s="2">
        <v>2.1</v>
      </c>
      <c r="M14" s="2">
        <v>20.6</v>
      </c>
      <c r="N14" s="2">
        <f t="shared" si="8"/>
        <v>980.952380952381</v>
      </c>
      <c r="O14" s="2">
        <v>58.5</v>
      </c>
      <c r="P14" s="2">
        <v>2.8</v>
      </c>
      <c r="Q14" s="2">
        <f t="shared" si="9"/>
        <v>4.786324786324786</v>
      </c>
      <c r="R14" s="2">
        <v>289.2</v>
      </c>
      <c r="S14" s="2">
        <v>50.9</v>
      </c>
      <c r="T14" s="2">
        <f t="shared" si="20"/>
        <v>17.600276625172892</v>
      </c>
      <c r="U14" s="2">
        <v>0</v>
      </c>
      <c r="V14" s="2">
        <v>0</v>
      </c>
      <c r="W14" s="2">
        <v>0</v>
      </c>
      <c r="X14" s="2">
        <v>570</v>
      </c>
      <c r="Y14" s="2">
        <v>489.6</v>
      </c>
      <c r="Z14" s="2">
        <f t="shared" si="10"/>
        <v>85.89473684210527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2648.7</v>
      </c>
      <c r="AK14" s="2">
        <v>1259.9</v>
      </c>
      <c r="AL14" s="2">
        <f t="shared" si="12"/>
        <v>47.56673084909579</v>
      </c>
      <c r="AM14" s="2">
        <v>245.4</v>
      </c>
      <c r="AN14" s="2">
        <v>184.1</v>
      </c>
      <c r="AO14" s="2">
        <f t="shared" si="13"/>
        <v>75.02037489812551</v>
      </c>
      <c r="AP14" s="2">
        <v>500</v>
      </c>
      <c r="AQ14" s="2">
        <v>500</v>
      </c>
      <c r="AR14" s="2">
        <f t="shared" si="14"/>
        <v>100</v>
      </c>
      <c r="AS14" s="2">
        <v>4018.3</v>
      </c>
      <c r="AT14" s="2">
        <v>1901.9</v>
      </c>
      <c r="AU14" s="2">
        <f t="shared" si="15"/>
        <v>47.330960854092524</v>
      </c>
      <c r="AV14" s="22">
        <v>1123.6</v>
      </c>
      <c r="AW14" s="2">
        <v>750.8</v>
      </c>
      <c r="AX14" s="2">
        <f t="shared" si="16"/>
        <v>66.82093271626913</v>
      </c>
      <c r="AY14" s="21">
        <v>1085.6</v>
      </c>
      <c r="AZ14" s="2">
        <v>719.8</v>
      </c>
      <c r="BA14" s="2">
        <f t="shared" si="1"/>
        <v>66.30434782608697</v>
      </c>
      <c r="BB14" s="2">
        <v>825.8</v>
      </c>
      <c r="BC14" s="2">
        <v>431.2</v>
      </c>
      <c r="BD14" s="2">
        <f t="shared" si="17"/>
        <v>52.216032937757326</v>
      </c>
      <c r="BE14" s="21">
        <v>1469.1</v>
      </c>
      <c r="BF14" s="2">
        <v>172.3</v>
      </c>
      <c r="BG14" s="2">
        <f t="shared" si="18"/>
        <v>11.728269008236335</v>
      </c>
      <c r="BH14" s="21">
        <v>500</v>
      </c>
      <c r="BI14" s="2">
        <v>500</v>
      </c>
      <c r="BJ14" s="2">
        <f t="shared" si="19"/>
        <v>100</v>
      </c>
      <c r="BK14" s="20">
        <f t="shared" si="2"/>
        <v>0</v>
      </c>
      <c r="BL14" s="20">
        <f t="shared" si="3"/>
        <v>231.9000000000001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44940</v>
      </c>
      <c r="D15" s="8">
        <f t="shared" si="5"/>
        <v>14580.400000000001</v>
      </c>
      <c r="E15" s="2">
        <f t="shared" si="6"/>
        <v>32.44414775255897</v>
      </c>
      <c r="F15" s="2">
        <v>20786.5</v>
      </c>
      <c r="G15" s="2">
        <v>9781.2</v>
      </c>
      <c r="H15" s="2">
        <f t="shared" si="7"/>
        <v>47.055540855843944</v>
      </c>
      <c r="I15" s="2">
        <v>6685.8</v>
      </c>
      <c r="J15" s="2">
        <v>4649.8</v>
      </c>
      <c r="K15" s="2">
        <f t="shared" si="0"/>
        <v>69.54739896497053</v>
      </c>
      <c r="L15" s="2">
        <v>4.7</v>
      </c>
      <c r="M15" s="2">
        <v>6.2</v>
      </c>
      <c r="N15" s="2">
        <f t="shared" si="8"/>
        <v>131.91489361702128</v>
      </c>
      <c r="O15" s="2">
        <v>1592.8</v>
      </c>
      <c r="P15" s="2">
        <v>198.7</v>
      </c>
      <c r="Q15" s="2">
        <f t="shared" si="9"/>
        <v>12.474886991461577</v>
      </c>
      <c r="R15" s="2">
        <v>5553.2</v>
      </c>
      <c r="S15" s="2">
        <v>2894.3</v>
      </c>
      <c r="T15" s="2">
        <f t="shared" si="20"/>
        <v>52.119498667434996</v>
      </c>
      <c r="U15" s="2">
        <v>200</v>
      </c>
      <c r="V15" s="2">
        <v>44.1</v>
      </c>
      <c r="W15" s="2">
        <f>V15/U15*100</f>
        <v>22.05</v>
      </c>
      <c r="X15" s="2">
        <v>0</v>
      </c>
      <c r="Y15" s="2">
        <v>3.4</v>
      </c>
      <c r="Z15" s="2">
        <v>0</v>
      </c>
      <c r="AA15" s="2">
        <v>155</v>
      </c>
      <c r="AB15" s="2">
        <v>106.1</v>
      </c>
      <c r="AC15" s="2">
        <f t="shared" si="21"/>
        <v>68.4516129032258</v>
      </c>
      <c r="AD15" s="2">
        <v>0</v>
      </c>
      <c r="AE15" s="2">
        <v>0</v>
      </c>
      <c r="AF15" s="2">
        <v>0</v>
      </c>
      <c r="AG15" s="2">
        <v>992.4</v>
      </c>
      <c r="AH15" s="2">
        <v>409</v>
      </c>
      <c r="AI15" s="2">
        <f t="shared" si="11"/>
        <v>41.21322047561467</v>
      </c>
      <c r="AJ15" s="2">
        <v>24153.5</v>
      </c>
      <c r="AK15" s="2">
        <v>4799.2</v>
      </c>
      <c r="AL15" s="2">
        <f t="shared" si="12"/>
        <v>19.869584118243733</v>
      </c>
      <c r="AM15" s="2">
        <v>5131.5</v>
      </c>
      <c r="AN15" s="2">
        <v>3848.6</v>
      </c>
      <c r="AO15" s="2">
        <f t="shared" si="13"/>
        <v>74.99951281301763</v>
      </c>
      <c r="AP15" s="2">
        <v>0</v>
      </c>
      <c r="AQ15" s="2">
        <v>0</v>
      </c>
      <c r="AR15" s="2" t="e">
        <f t="shared" si="14"/>
        <v>#DIV/0!</v>
      </c>
      <c r="AS15" s="2">
        <v>46712.5</v>
      </c>
      <c r="AT15" s="2">
        <v>16010</v>
      </c>
      <c r="AU15" s="2">
        <f t="shared" si="15"/>
        <v>34.27348140219427</v>
      </c>
      <c r="AV15" s="22">
        <v>4663.2</v>
      </c>
      <c r="AW15" s="2">
        <v>3174.5</v>
      </c>
      <c r="AX15" s="2">
        <f t="shared" si="16"/>
        <v>68.07557042374336</v>
      </c>
      <c r="AY15" s="21">
        <v>4059</v>
      </c>
      <c r="AZ15" s="2">
        <v>2772.2</v>
      </c>
      <c r="BA15" s="2">
        <f t="shared" si="1"/>
        <v>68.29761024882976</v>
      </c>
      <c r="BB15" s="2">
        <v>13253.6</v>
      </c>
      <c r="BC15" s="2">
        <v>4758</v>
      </c>
      <c r="BD15" s="2">
        <f t="shared" si="17"/>
        <v>35.89968008691978</v>
      </c>
      <c r="BE15" s="21">
        <v>25766.6</v>
      </c>
      <c r="BF15" s="2">
        <v>6026</v>
      </c>
      <c r="BG15" s="2">
        <f t="shared" si="18"/>
        <v>23.386865166533422</v>
      </c>
      <c r="BH15" s="21">
        <v>2129.8</v>
      </c>
      <c r="BI15" s="2">
        <v>1508.6</v>
      </c>
      <c r="BJ15" s="2">
        <f t="shared" si="19"/>
        <v>70.83294206028734</v>
      </c>
      <c r="BK15" s="20">
        <f t="shared" si="2"/>
        <v>-1772.5</v>
      </c>
      <c r="BL15" s="20">
        <f t="shared" si="3"/>
        <v>-1429.5999999999985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7985.200000000001</v>
      </c>
      <c r="D16" s="8">
        <f t="shared" si="5"/>
        <v>4615.5</v>
      </c>
      <c r="E16" s="2">
        <f t="shared" si="6"/>
        <v>57.80068126033161</v>
      </c>
      <c r="F16" s="2">
        <v>2717.9</v>
      </c>
      <c r="G16" s="2">
        <v>1255</v>
      </c>
      <c r="H16" s="2">
        <f t="shared" si="7"/>
        <v>46.17535597336179</v>
      </c>
      <c r="I16" s="2">
        <v>171.8</v>
      </c>
      <c r="J16" s="2">
        <v>118.5</v>
      </c>
      <c r="K16" s="2">
        <f t="shared" si="0"/>
        <v>68.9755529685681</v>
      </c>
      <c r="L16" s="2">
        <v>45</v>
      </c>
      <c r="M16" s="2">
        <v>0.3</v>
      </c>
      <c r="N16" s="2">
        <f t="shared" si="8"/>
        <v>0.6666666666666666</v>
      </c>
      <c r="O16" s="2">
        <v>285.4</v>
      </c>
      <c r="P16" s="2">
        <v>14.9</v>
      </c>
      <c r="Q16" s="2">
        <f t="shared" si="9"/>
        <v>5.2207428170988095</v>
      </c>
      <c r="R16" s="2">
        <v>512.8</v>
      </c>
      <c r="S16" s="2">
        <v>144.1</v>
      </c>
      <c r="T16" s="2">
        <f t="shared" si="20"/>
        <v>28.100624024961</v>
      </c>
      <c r="U16" s="2">
        <v>0</v>
      </c>
      <c r="V16" s="2">
        <v>0</v>
      </c>
      <c r="W16" s="2">
        <v>0</v>
      </c>
      <c r="X16" s="2">
        <v>400</v>
      </c>
      <c r="Y16" s="2">
        <v>334.7</v>
      </c>
      <c r="Z16" s="2">
        <f t="shared" si="10"/>
        <v>83.675</v>
      </c>
      <c r="AA16" s="2">
        <v>33.7</v>
      </c>
      <c r="AB16" s="2">
        <v>23.2</v>
      </c>
      <c r="AC16" s="2">
        <f t="shared" si="21"/>
        <v>68.8427299703264</v>
      </c>
      <c r="AD16" s="2">
        <v>0</v>
      </c>
      <c r="AE16" s="2">
        <v>0</v>
      </c>
      <c r="AF16" s="2">
        <v>0</v>
      </c>
      <c r="AG16" s="2">
        <v>14.1</v>
      </c>
      <c r="AH16" s="2">
        <v>9</v>
      </c>
      <c r="AI16" s="2">
        <f t="shared" si="11"/>
        <v>63.829787234042556</v>
      </c>
      <c r="AJ16" s="2">
        <v>5267.3</v>
      </c>
      <c r="AK16" s="2">
        <v>3360.5</v>
      </c>
      <c r="AL16" s="2">
        <f t="shared" si="12"/>
        <v>63.79928995880242</v>
      </c>
      <c r="AM16" s="2">
        <v>1679.9</v>
      </c>
      <c r="AN16" s="2">
        <v>1259.9</v>
      </c>
      <c r="AO16" s="2">
        <f t="shared" si="13"/>
        <v>74.99851181617953</v>
      </c>
      <c r="AP16" s="2">
        <v>0</v>
      </c>
      <c r="AQ16" s="2">
        <v>0</v>
      </c>
      <c r="AR16" s="2" t="e">
        <f t="shared" si="14"/>
        <v>#DIV/0!</v>
      </c>
      <c r="AS16" s="2">
        <v>8439.8</v>
      </c>
      <c r="AT16" s="2">
        <v>5018.8</v>
      </c>
      <c r="AU16" s="2">
        <f t="shared" si="15"/>
        <v>59.465864120002855</v>
      </c>
      <c r="AV16" s="22">
        <v>1208.7</v>
      </c>
      <c r="AW16" s="2">
        <v>978.6</v>
      </c>
      <c r="AX16" s="2">
        <f t="shared" si="16"/>
        <v>80.96301811863987</v>
      </c>
      <c r="AY16" s="21">
        <v>1115.4</v>
      </c>
      <c r="AZ16" s="2">
        <v>911.5</v>
      </c>
      <c r="BA16" s="2">
        <f t="shared" si="1"/>
        <v>81.71956248879326</v>
      </c>
      <c r="BB16" s="2">
        <v>2890.7</v>
      </c>
      <c r="BC16" s="2">
        <v>2118.7</v>
      </c>
      <c r="BD16" s="2">
        <f t="shared" si="17"/>
        <v>73.2936658940741</v>
      </c>
      <c r="BE16" s="21">
        <v>2660.8</v>
      </c>
      <c r="BF16" s="2">
        <v>911.7</v>
      </c>
      <c r="BG16" s="2">
        <f t="shared" si="18"/>
        <v>34.264131088394464</v>
      </c>
      <c r="BH16" s="21">
        <v>1106.5</v>
      </c>
      <c r="BI16" s="2">
        <v>636.5</v>
      </c>
      <c r="BJ16" s="2">
        <f t="shared" si="19"/>
        <v>57.52372345232716</v>
      </c>
      <c r="BK16" s="20">
        <f t="shared" si="2"/>
        <v>-454.59999999999854</v>
      </c>
      <c r="BL16" s="20">
        <f t="shared" si="3"/>
        <v>-403.3000000000002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11064</v>
      </c>
      <c r="D17" s="8">
        <f t="shared" si="5"/>
        <v>4087.7000000000003</v>
      </c>
      <c r="E17" s="2">
        <f t="shared" si="6"/>
        <v>36.94595083152567</v>
      </c>
      <c r="F17" s="2">
        <v>2471.4</v>
      </c>
      <c r="G17" s="2">
        <v>1144.4</v>
      </c>
      <c r="H17" s="2">
        <f t="shared" si="7"/>
        <v>46.30573763858542</v>
      </c>
      <c r="I17" s="2">
        <v>45.8</v>
      </c>
      <c r="J17" s="2">
        <v>31.4</v>
      </c>
      <c r="K17" s="2">
        <f t="shared" si="0"/>
        <v>68.5589519650655</v>
      </c>
      <c r="L17" s="2">
        <v>4.1</v>
      </c>
      <c r="M17" s="2">
        <v>9.2</v>
      </c>
      <c r="N17" s="2">
        <f t="shared" si="8"/>
        <v>224.39024390243904</v>
      </c>
      <c r="O17" s="2">
        <v>226.9</v>
      </c>
      <c r="P17" s="2">
        <v>13.3</v>
      </c>
      <c r="Q17" s="2">
        <f t="shared" si="9"/>
        <v>5.861613045394447</v>
      </c>
      <c r="R17" s="2">
        <v>621</v>
      </c>
      <c r="S17" s="2">
        <v>151.6</v>
      </c>
      <c r="T17" s="2">
        <f t="shared" si="20"/>
        <v>24.412238325281802</v>
      </c>
      <c r="U17" s="2">
        <v>0</v>
      </c>
      <c r="V17" s="2">
        <v>0</v>
      </c>
      <c r="W17" s="2">
        <v>0</v>
      </c>
      <c r="X17" s="2">
        <v>664.4</v>
      </c>
      <c r="Y17" s="2">
        <v>314.1</v>
      </c>
      <c r="Z17" s="2">
        <f t="shared" si="10"/>
        <v>47.2757375075256</v>
      </c>
      <c r="AA17" s="2">
        <v>9.6</v>
      </c>
      <c r="AB17" s="2">
        <v>6.1</v>
      </c>
      <c r="AC17" s="2">
        <f t="shared" si="21"/>
        <v>63.541666666666664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1"/>
        <v>0</v>
      </c>
      <c r="AJ17" s="2">
        <v>8592.6</v>
      </c>
      <c r="AK17" s="2">
        <v>2943.3</v>
      </c>
      <c r="AL17" s="2">
        <f t="shared" si="12"/>
        <v>34.2538928845751</v>
      </c>
      <c r="AM17" s="2">
        <v>1807.1</v>
      </c>
      <c r="AN17" s="2">
        <v>1355.3</v>
      </c>
      <c r="AO17" s="2">
        <f t="shared" si="13"/>
        <v>74.99861656798184</v>
      </c>
      <c r="AP17" s="2">
        <v>0</v>
      </c>
      <c r="AQ17" s="2">
        <v>0</v>
      </c>
      <c r="AR17" s="2" t="e">
        <f t="shared" si="14"/>
        <v>#DIV/0!</v>
      </c>
      <c r="AS17" s="2">
        <v>11659.8</v>
      </c>
      <c r="AT17" s="2">
        <v>4510.8</v>
      </c>
      <c r="AU17" s="2">
        <f t="shared" si="15"/>
        <v>38.68676992744302</v>
      </c>
      <c r="AV17" s="22">
        <v>1213.3</v>
      </c>
      <c r="AW17" s="2">
        <v>860.3</v>
      </c>
      <c r="AX17" s="2">
        <f t="shared" si="16"/>
        <v>70.90579411522295</v>
      </c>
      <c r="AY17" s="21">
        <v>1100.9</v>
      </c>
      <c r="AZ17" s="2">
        <v>784.5</v>
      </c>
      <c r="BA17" s="2">
        <f t="shared" si="1"/>
        <v>71.25987828140612</v>
      </c>
      <c r="BB17" s="2">
        <v>2604.7</v>
      </c>
      <c r="BC17" s="2">
        <v>2010.4</v>
      </c>
      <c r="BD17" s="2">
        <f t="shared" si="17"/>
        <v>77.18355280838485</v>
      </c>
      <c r="BE17" s="21">
        <v>6563.9</v>
      </c>
      <c r="BF17" s="2">
        <v>824.4</v>
      </c>
      <c r="BG17" s="2">
        <f t="shared" si="18"/>
        <v>12.559606331601639</v>
      </c>
      <c r="BH17" s="21">
        <v>1030</v>
      </c>
      <c r="BI17" s="2">
        <v>721.5</v>
      </c>
      <c r="BJ17" s="2">
        <f t="shared" si="19"/>
        <v>70.04854368932038</v>
      </c>
      <c r="BK17" s="20">
        <f t="shared" si="2"/>
        <v>-595.7999999999993</v>
      </c>
      <c r="BL17" s="20">
        <f t="shared" si="3"/>
        <v>-423.0999999999999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7632.7</v>
      </c>
      <c r="D18" s="8">
        <f t="shared" si="5"/>
        <v>4672.200000000001</v>
      </c>
      <c r="E18" s="2">
        <f t="shared" si="6"/>
        <v>61.212939064813256</v>
      </c>
      <c r="F18" s="2">
        <v>2336.2</v>
      </c>
      <c r="G18" s="2">
        <v>1336.4</v>
      </c>
      <c r="H18" s="2">
        <f t="shared" si="7"/>
        <v>57.20400650629228</v>
      </c>
      <c r="I18" s="2">
        <v>19.2</v>
      </c>
      <c r="J18" s="2">
        <v>12.1</v>
      </c>
      <c r="K18" s="2">
        <f t="shared" si="0"/>
        <v>63.020833333333336</v>
      </c>
      <c r="L18" s="2">
        <v>0.5</v>
      </c>
      <c r="M18" s="2">
        <v>0</v>
      </c>
      <c r="N18" s="2">
        <f t="shared" si="8"/>
        <v>0</v>
      </c>
      <c r="O18" s="2">
        <v>134.2</v>
      </c>
      <c r="P18" s="2">
        <v>7.5</v>
      </c>
      <c r="Q18" s="2">
        <f t="shared" si="9"/>
        <v>5.588673621460507</v>
      </c>
      <c r="R18" s="2">
        <v>983</v>
      </c>
      <c r="S18" s="2">
        <v>258.4</v>
      </c>
      <c r="T18" s="2">
        <f t="shared" si="20"/>
        <v>26.286876907426244</v>
      </c>
      <c r="U18" s="2">
        <v>0</v>
      </c>
      <c r="V18" s="2">
        <v>0</v>
      </c>
      <c r="W18" s="2">
        <v>0</v>
      </c>
      <c r="X18" s="29">
        <v>250</v>
      </c>
      <c r="Y18" s="2">
        <v>356.3</v>
      </c>
      <c r="Z18" s="2">
        <f t="shared" si="10"/>
        <v>142.52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8.4</v>
      </c>
      <c r="AI18" s="2">
        <v>0</v>
      </c>
      <c r="AJ18" s="2">
        <v>5296.5</v>
      </c>
      <c r="AK18" s="2">
        <v>3335.8</v>
      </c>
      <c r="AL18" s="2">
        <f t="shared" si="12"/>
        <v>62.981214009251396</v>
      </c>
      <c r="AM18" s="2">
        <v>337.7</v>
      </c>
      <c r="AN18" s="2">
        <v>253.3</v>
      </c>
      <c r="AO18" s="2">
        <f t="shared" si="13"/>
        <v>75.00740302043233</v>
      </c>
      <c r="AP18" s="2">
        <v>0</v>
      </c>
      <c r="AQ18" s="2">
        <v>0</v>
      </c>
      <c r="AR18" s="2" t="e">
        <f t="shared" si="14"/>
        <v>#DIV/0!</v>
      </c>
      <c r="AS18" s="2">
        <v>7994.9</v>
      </c>
      <c r="AT18" s="2">
        <v>4796.9</v>
      </c>
      <c r="AU18" s="2">
        <f t="shared" si="15"/>
        <v>59.999499681046665</v>
      </c>
      <c r="AV18" s="22">
        <v>1155.2</v>
      </c>
      <c r="AW18" s="2">
        <v>822.5</v>
      </c>
      <c r="AX18" s="2">
        <f t="shared" si="16"/>
        <v>71.19979224376732</v>
      </c>
      <c r="AY18" s="21">
        <v>1111.1</v>
      </c>
      <c r="AZ18" s="2">
        <v>785</v>
      </c>
      <c r="BA18" s="2">
        <f t="shared" si="1"/>
        <v>70.65070650706508</v>
      </c>
      <c r="BB18" s="2">
        <v>4378.3</v>
      </c>
      <c r="BC18" s="2">
        <v>2941.3</v>
      </c>
      <c r="BD18" s="2">
        <f t="shared" si="17"/>
        <v>67.17904209396342</v>
      </c>
      <c r="BE18" s="21">
        <v>1966.5</v>
      </c>
      <c r="BF18" s="2">
        <v>730.6</v>
      </c>
      <c r="BG18" s="2">
        <f t="shared" si="18"/>
        <v>37.152301042461225</v>
      </c>
      <c r="BH18" s="21">
        <v>400</v>
      </c>
      <c r="BI18" s="2">
        <v>233.4</v>
      </c>
      <c r="BJ18" s="2">
        <f t="shared" si="19"/>
        <v>58.35</v>
      </c>
      <c r="BK18" s="20">
        <f t="shared" si="2"/>
        <v>-362.1999999999998</v>
      </c>
      <c r="BL18" s="20">
        <f t="shared" si="3"/>
        <v>-124.69999999999891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4888.4</v>
      </c>
      <c r="D19" s="8">
        <f t="shared" si="5"/>
        <v>3508</v>
      </c>
      <c r="E19" s="2">
        <f t="shared" si="6"/>
        <v>71.76172162670812</v>
      </c>
      <c r="F19" s="2">
        <v>1377.5</v>
      </c>
      <c r="G19" s="2">
        <v>618.9</v>
      </c>
      <c r="H19" s="2">
        <f t="shared" si="7"/>
        <v>44.92921960072595</v>
      </c>
      <c r="I19" s="2">
        <v>25.6</v>
      </c>
      <c r="J19" s="2">
        <v>20.6</v>
      </c>
      <c r="K19" s="2">
        <f t="shared" si="0"/>
        <v>80.46875</v>
      </c>
      <c r="L19" s="2">
        <v>0</v>
      </c>
      <c r="M19" s="2">
        <v>0</v>
      </c>
      <c r="N19" s="2">
        <v>0</v>
      </c>
      <c r="O19" s="2">
        <v>161</v>
      </c>
      <c r="P19" s="2">
        <v>22.2</v>
      </c>
      <c r="Q19" s="2">
        <f t="shared" si="9"/>
        <v>13.788819875776397</v>
      </c>
      <c r="R19" s="2">
        <v>760.5</v>
      </c>
      <c r="S19" s="2">
        <v>170</v>
      </c>
      <c r="T19" s="2">
        <f t="shared" si="20"/>
        <v>22.353714661406972</v>
      </c>
      <c r="U19" s="2">
        <v>0</v>
      </c>
      <c r="V19" s="2">
        <v>0</v>
      </c>
      <c r="W19" s="2">
        <v>0</v>
      </c>
      <c r="X19" s="2">
        <v>37</v>
      </c>
      <c r="Y19" s="2">
        <v>37</v>
      </c>
      <c r="Z19" s="2">
        <f t="shared" si="10"/>
        <v>100</v>
      </c>
      <c r="AA19" s="2">
        <v>12</v>
      </c>
      <c r="AB19" s="2">
        <v>9</v>
      </c>
      <c r="AC19" s="2">
        <f t="shared" si="21"/>
        <v>75</v>
      </c>
      <c r="AD19" s="2">
        <v>0</v>
      </c>
      <c r="AE19" s="2">
        <v>0</v>
      </c>
      <c r="AF19" s="2">
        <v>0</v>
      </c>
      <c r="AG19" s="2">
        <v>27</v>
      </c>
      <c r="AH19" s="2">
        <v>1.4</v>
      </c>
      <c r="AI19" s="2">
        <f t="shared" si="11"/>
        <v>5.185185185185185</v>
      </c>
      <c r="AJ19" s="2">
        <v>3510.9</v>
      </c>
      <c r="AK19" s="2">
        <v>2889.1</v>
      </c>
      <c r="AL19" s="2">
        <f t="shared" si="12"/>
        <v>82.2894414537583</v>
      </c>
      <c r="AM19" s="2">
        <v>1198.8</v>
      </c>
      <c r="AN19" s="2">
        <v>909.1</v>
      </c>
      <c r="AO19" s="2">
        <f t="shared" si="13"/>
        <v>75.83416750083417</v>
      </c>
      <c r="AP19" s="2">
        <v>0</v>
      </c>
      <c r="AQ19" s="2">
        <v>0</v>
      </c>
      <c r="AR19" s="2" t="e">
        <f t="shared" si="14"/>
        <v>#DIV/0!</v>
      </c>
      <c r="AS19" s="2">
        <v>4998.9</v>
      </c>
      <c r="AT19" s="2">
        <v>3507.1</v>
      </c>
      <c r="AU19" s="2">
        <f t="shared" si="15"/>
        <v>70.15743463561984</v>
      </c>
      <c r="AV19" s="22">
        <v>1147.4</v>
      </c>
      <c r="AW19" s="2">
        <v>917.2</v>
      </c>
      <c r="AX19" s="2">
        <f t="shared" si="16"/>
        <v>79.93724943350182</v>
      </c>
      <c r="AY19" s="21">
        <v>1082.6</v>
      </c>
      <c r="AZ19" s="2">
        <v>874.3</v>
      </c>
      <c r="BA19" s="2">
        <f t="shared" si="1"/>
        <v>80.75928320709403</v>
      </c>
      <c r="BB19" s="2">
        <v>1738.5</v>
      </c>
      <c r="BC19" s="2">
        <v>1587.8</v>
      </c>
      <c r="BD19" s="2">
        <f t="shared" si="17"/>
        <v>91.33160770779408</v>
      </c>
      <c r="BE19" s="21">
        <v>1195.2</v>
      </c>
      <c r="BF19" s="2">
        <v>537.7</v>
      </c>
      <c r="BG19" s="2">
        <f t="shared" si="18"/>
        <v>44.98828647925034</v>
      </c>
      <c r="BH19" s="21">
        <v>720</v>
      </c>
      <c r="BI19" s="2">
        <v>358.5</v>
      </c>
      <c r="BJ19" s="2">
        <f t="shared" si="19"/>
        <v>49.791666666666664</v>
      </c>
      <c r="BK19" s="20">
        <f t="shared" si="2"/>
        <v>-110.5</v>
      </c>
      <c r="BL19" s="20">
        <f t="shared" si="3"/>
        <v>0.900000000000091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7968.4</v>
      </c>
      <c r="D20" s="8">
        <f t="shared" si="5"/>
        <v>3538</v>
      </c>
      <c r="E20" s="2">
        <f t="shared" si="6"/>
        <v>44.40038150695246</v>
      </c>
      <c r="F20" s="2">
        <v>1976.2</v>
      </c>
      <c r="G20" s="2">
        <v>1003.1</v>
      </c>
      <c r="H20" s="2">
        <f t="shared" si="7"/>
        <v>50.75903248659043</v>
      </c>
      <c r="I20" s="2">
        <v>239.7</v>
      </c>
      <c r="J20" s="2">
        <v>192.6</v>
      </c>
      <c r="K20" s="2">
        <f t="shared" si="0"/>
        <v>80.35043804755945</v>
      </c>
      <c r="L20" s="2">
        <v>66.2</v>
      </c>
      <c r="M20" s="2">
        <v>66.2</v>
      </c>
      <c r="N20" s="2">
        <f t="shared" si="8"/>
        <v>100</v>
      </c>
      <c r="O20" s="2">
        <v>339</v>
      </c>
      <c r="P20" s="2">
        <v>33.4</v>
      </c>
      <c r="Q20" s="2">
        <f t="shared" si="9"/>
        <v>9.852507374631267</v>
      </c>
      <c r="R20" s="2">
        <v>652.7</v>
      </c>
      <c r="S20" s="2">
        <v>287.7</v>
      </c>
      <c r="T20" s="2">
        <f t="shared" si="20"/>
        <v>44.07844338899953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57.5</v>
      </c>
      <c r="AC20" s="2">
        <f t="shared" si="21"/>
        <v>66.24423963133641</v>
      </c>
      <c r="AD20" s="2">
        <v>0</v>
      </c>
      <c r="AE20" s="2">
        <v>0</v>
      </c>
      <c r="AF20" s="2">
        <v>0</v>
      </c>
      <c r="AG20" s="2">
        <v>137</v>
      </c>
      <c r="AH20" s="2">
        <v>54.1</v>
      </c>
      <c r="AI20" s="2">
        <f t="shared" si="11"/>
        <v>39.489051094890506</v>
      </c>
      <c r="AJ20" s="2">
        <v>5992.2</v>
      </c>
      <c r="AK20" s="2">
        <v>2534.9</v>
      </c>
      <c r="AL20" s="2">
        <f t="shared" si="12"/>
        <v>42.30332765929041</v>
      </c>
      <c r="AM20" s="2">
        <v>2145.9</v>
      </c>
      <c r="AN20" s="2">
        <v>1609.4</v>
      </c>
      <c r="AO20" s="2">
        <f t="shared" si="13"/>
        <v>74.99883498765088</v>
      </c>
      <c r="AP20" s="2">
        <v>0</v>
      </c>
      <c r="AQ20" s="2">
        <v>0</v>
      </c>
      <c r="AR20" s="2" t="e">
        <f t="shared" si="14"/>
        <v>#DIV/0!</v>
      </c>
      <c r="AS20" s="2">
        <v>8357.3</v>
      </c>
      <c r="AT20" s="2">
        <v>3515.5</v>
      </c>
      <c r="AU20" s="2">
        <f t="shared" si="15"/>
        <v>42.06502099960514</v>
      </c>
      <c r="AV20" s="22">
        <v>1262.3</v>
      </c>
      <c r="AW20" s="2">
        <v>823.6</v>
      </c>
      <c r="AX20" s="2">
        <f t="shared" si="16"/>
        <v>65.24597956111859</v>
      </c>
      <c r="AY20" s="21">
        <v>1163.9</v>
      </c>
      <c r="AZ20" s="2">
        <v>756.7</v>
      </c>
      <c r="BA20" s="2">
        <f t="shared" si="1"/>
        <v>65.01417647564224</v>
      </c>
      <c r="BB20" s="2">
        <v>1062.6</v>
      </c>
      <c r="BC20" s="2">
        <v>898.2</v>
      </c>
      <c r="BD20" s="2">
        <f t="shared" si="17"/>
        <v>84.52851496329758</v>
      </c>
      <c r="BE20" s="21">
        <v>4360</v>
      </c>
      <c r="BF20" s="2">
        <v>712.5</v>
      </c>
      <c r="BG20" s="2">
        <f t="shared" si="18"/>
        <v>16.341743119266056</v>
      </c>
      <c r="BH20" s="21">
        <v>1283</v>
      </c>
      <c r="BI20" s="2">
        <v>889</v>
      </c>
      <c r="BJ20" s="2">
        <f t="shared" si="19"/>
        <v>69.29072486360094</v>
      </c>
      <c r="BK20" s="20">
        <f t="shared" si="2"/>
        <v>-388.89999999999964</v>
      </c>
      <c r="BL20" s="20">
        <f t="shared" si="3"/>
        <v>22.5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6355.8</v>
      </c>
      <c r="D21" s="8">
        <f t="shared" si="5"/>
        <v>3621.7</v>
      </c>
      <c r="E21" s="2">
        <f t="shared" si="6"/>
        <v>56.98259857138361</v>
      </c>
      <c r="F21" s="2">
        <v>1754.7</v>
      </c>
      <c r="G21" s="2">
        <v>999.3</v>
      </c>
      <c r="H21" s="2">
        <f t="shared" si="7"/>
        <v>56.949905966831935</v>
      </c>
      <c r="I21" s="2">
        <v>56.3</v>
      </c>
      <c r="J21" s="2">
        <v>40.6</v>
      </c>
      <c r="K21" s="2">
        <f t="shared" si="0"/>
        <v>72.11367673179396</v>
      </c>
      <c r="L21" s="2">
        <v>10.3</v>
      </c>
      <c r="M21" s="2">
        <v>9.6</v>
      </c>
      <c r="N21" s="2">
        <f t="shared" si="8"/>
        <v>93.20388349514562</v>
      </c>
      <c r="O21" s="2">
        <v>168.3</v>
      </c>
      <c r="P21" s="2">
        <v>4</v>
      </c>
      <c r="Q21" s="2">
        <f t="shared" si="9"/>
        <v>2.3767082590612003</v>
      </c>
      <c r="R21" s="2">
        <v>439.7</v>
      </c>
      <c r="S21" s="2">
        <v>80.1</v>
      </c>
      <c r="T21" s="2">
        <f t="shared" si="20"/>
        <v>18.21696611325904</v>
      </c>
      <c r="U21" s="2">
        <v>0</v>
      </c>
      <c r="V21" s="2">
        <v>0</v>
      </c>
      <c r="W21" s="2">
        <v>0</v>
      </c>
      <c r="X21" s="2">
        <v>380</v>
      </c>
      <c r="Y21" s="2">
        <v>395.1</v>
      </c>
      <c r="Z21" s="2">
        <f t="shared" si="10"/>
        <v>103.97368421052633</v>
      </c>
      <c r="AA21" s="2">
        <v>2</v>
      </c>
      <c r="AB21" s="2">
        <v>0</v>
      </c>
      <c r="AC21" s="2">
        <f t="shared" si="21"/>
        <v>0</v>
      </c>
      <c r="AD21" s="2">
        <v>0</v>
      </c>
      <c r="AE21" s="2">
        <v>0</v>
      </c>
      <c r="AF21" s="2">
        <v>0</v>
      </c>
      <c r="AG21" s="2">
        <v>29.1</v>
      </c>
      <c r="AH21" s="2">
        <v>14.3</v>
      </c>
      <c r="AI21" s="2">
        <f t="shared" si="11"/>
        <v>49.140893470790374</v>
      </c>
      <c r="AJ21" s="2">
        <v>4601.1</v>
      </c>
      <c r="AK21" s="2">
        <v>2622.4</v>
      </c>
      <c r="AL21" s="2">
        <f t="shared" si="12"/>
        <v>56.99506639716589</v>
      </c>
      <c r="AM21" s="2">
        <v>2123.9</v>
      </c>
      <c r="AN21" s="2">
        <v>1592.9</v>
      </c>
      <c r="AO21" s="2">
        <f t="shared" si="13"/>
        <v>74.99882292009981</v>
      </c>
      <c r="AP21" s="2">
        <v>0</v>
      </c>
      <c r="AQ21" s="2">
        <v>0</v>
      </c>
      <c r="AR21" s="2">
        <v>0</v>
      </c>
      <c r="AS21" s="2">
        <v>6590.9</v>
      </c>
      <c r="AT21" s="2">
        <v>3685.7</v>
      </c>
      <c r="AU21" s="2">
        <f t="shared" si="15"/>
        <v>55.921042649714</v>
      </c>
      <c r="AV21" s="22">
        <v>1184.3</v>
      </c>
      <c r="AW21" s="2">
        <v>780.3</v>
      </c>
      <c r="AX21" s="2">
        <f t="shared" si="16"/>
        <v>65.88702186945875</v>
      </c>
      <c r="AY21" s="21">
        <v>1090.4</v>
      </c>
      <c r="AZ21" s="2">
        <v>711.7</v>
      </c>
      <c r="BA21" s="2">
        <f t="shared" si="1"/>
        <v>65.26962582538518</v>
      </c>
      <c r="BB21" s="2">
        <v>1645.8</v>
      </c>
      <c r="BC21" s="2">
        <v>1263.5</v>
      </c>
      <c r="BD21" s="2">
        <f t="shared" si="17"/>
        <v>76.77117511240735</v>
      </c>
      <c r="BE21" s="21">
        <v>2002.7</v>
      </c>
      <c r="BF21" s="2">
        <v>492.4</v>
      </c>
      <c r="BG21" s="2">
        <f t="shared" si="18"/>
        <v>24.58680780945723</v>
      </c>
      <c r="BH21" s="21">
        <v>1250</v>
      </c>
      <c r="BI21" s="2">
        <v>814.6</v>
      </c>
      <c r="BJ21" s="2">
        <f t="shared" si="19"/>
        <v>65.168</v>
      </c>
      <c r="BK21" s="20">
        <f t="shared" si="2"/>
        <v>-235.09999999999945</v>
      </c>
      <c r="BL21" s="20">
        <f t="shared" si="3"/>
        <v>-64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116633.29999999999</v>
      </c>
      <c r="D22" s="30">
        <f>SUM(D10:D21)</f>
        <v>54312</v>
      </c>
      <c r="E22" s="27">
        <f>D22/C22*100</f>
        <v>46.56646086495024</v>
      </c>
      <c r="F22" s="27">
        <f>SUM(F10:F21)</f>
        <v>40088.7</v>
      </c>
      <c r="G22" s="27">
        <f>SUM(G10:G21)</f>
        <v>19575.9</v>
      </c>
      <c r="H22" s="27">
        <f>G22/F22*100</f>
        <v>48.831466223649066</v>
      </c>
      <c r="I22" s="27">
        <f>SUM(I10:I21)</f>
        <v>7411.700000000001</v>
      </c>
      <c r="J22" s="27">
        <f>SUM(J10:J21)</f>
        <v>5157.500000000001</v>
      </c>
      <c r="K22" s="27">
        <f t="shared" si="0"/>
        <v>69.58592495648772</v>
      </c>
      <c r="L22" s="27">
        <f>SUM(L10:L21)</f>
        <v>187.5</v>
      </c>
      <c r="M22" s="27">
        <f>SUM(M10:M21)</f>
        <v>155.5</v>
      </c>
      <c r="N22" s="27">
        <f>M22/L22*100</f>
        <v>82.93333333333334</v>
      </c>
      <c r="O22" s="27">
        <f>SUM(O10:O21)</f>
        <v>3260</v>
      </c>
      <c r="P22" s="27">
        <f>SUM(P10:P21)</f>
        <v>339.59999999999997</v>
      </c>
      <c r="Q22" s="27">
        <f>P22/O22*100</f>
        <v>10.417177914110429</v>
      </c>
      <c r="R22" s="27">
        <f>SUM(R10:R21)</f>
        <v>11132.400000000001</v>
      </c>
      <c r="S22" s="27">
        <f>SUM(S10:S21)</f>
        <v>4315.1</v>
      </c>
      <c r="T22" s="27">
        <f>S22/R22*100</f>
        <v>38.76163271172434</v>
      </c>
      <c r="U22" s="27">
        <f>SUM(U10:U21)</f>
        <v>200</v>
      </c>
      <c r="V22" s="27">
        <f>SUM(V10:V21)</f>
        <v>44.1</v>
      </c>
      <c r="W22" s="27">
        <f>V22/U22*100</f>
        <v>22.05</v>
      </c>
      <c r="X22" s="27">
        <f>SUM(X10:X21)</f>
        <v>2951.6</v>
      </c>
      <c r="Y22" s="27">
        <f>SUM(Y10:Y21)</f>
        <v>2435.4</v>
      </c>
      <c r="Z22" s="27">
        <f>Y22/X22*100</f>
        <v>82.51118037674482</v>
      </c>
      <c r="AA22" s="27">
        <f>SUM(AA10:AA21)</f>
        <v>341.09999999999997</v>
      </c>
      <c r="AB22" s="27">
        <f>SUM(AB10:AB21)</f>
        <v>268.9</v>
      </c>
      <c r="AC22" s="27">
        <f>AB22/AA22*100</f>
        <v>78.83318674875403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1383.3999999999996</v>
      </c>
      <c r="AH22" s="27">
        <f>SUM(AH10:AH21)</f>
        <v>564.8999999999999</v>
      </c>
      <c r="AI22" s="28">
        <f t="shared" si="11"/>
        <v>40.83417666618476</v>
      </c>
      <c r="AJ22" s="27">
        <f>SUM(AJ10:AJ21)</f>
        <v>76544.6</v>
      </c>
      <c r="AK22" s="27">
        <f>SUM(AK10:AK21)</f>
        <v>34736.1</v>
      </c>
      <c r="AL22" s="27">
        <f>AK22/AJ22*100</f>
        <v>45.38020970780433</v>
      </c>
      <c r="AM22" s="27">
        <f>SUM(AM10:AM21)</f>
        <v>20185.800000000003</v>
      </c>
      <c r="AN22" s="27">
        <f>SUM(AN10:AN21)</f>
        <v>15149.399999999998</v>
      </c>
      <c r="AO22" s="27">
        <f>AN22/AM22*100</f>
        <v>75.04978747436314</v>
      </c>
      <c r="AP22" s="27">
        <f>SUM(AP10:AP21)</f>
        <v>500</v>
      </c>
      <c r="AQ22" s="27">
        <f>SUM(AQ10:AQ21)</f>
        <v>500</v>
      </c>
      <c r="AR22" s="27">
        <f>AQ22/AP22*100</f>
        <v>100</v>
      </c>
      <c r="AS22" s="27">
        <f>SUM(AS10:AS21)</f>
        <v>121458.4</v>
      </c>
      <c r="AT22" s="27">
        <f>SUM(AT10:AT21)</f>
        <v>57028</v>
      </c>
      <c r="AU22" s="27">
        <f>(AT22/AS22)*100</f>
        <v>46.95270150109009</v>
      </c>
      <c r="AV22" s="27">
        <f>SUM(AV10:AV21)</f>
        <v>17737.7</v>
      </c>
      <c r="AW22" s="27">
        <f>SUM(AW10:AW21)</f>
        <v>12331.7</v>
      </c>
      <c r="AX22" s="27">
        <f>AW22/AV22*100</f>
        <v>69.52254238148126</v>
      </c>
      <c r="AY22" s="27">
        <f>SUM(AY10:AY21)</f>
        <v>16378.5</v>
      </c>
      <c r="AZ22" s="27">
        <f>SUM(AZ10:AZ21)</f>
        <v>11370.7</v>
      </c>
      <c r="BA22" s="27">
        <f t="shared" si="1"/>
        <v>69.42455047776048</v>
      </c>
      <c r="BB22" s="27">
        <f>SUM(BB10:BB21)</f>
        <v>37999.100000000006</v>
      </c>
      <c r="BC22" s="27">
        <f>SUM(BC10:BC21)</f>
        <v>23998.6</v>
      </c>
      <c r="BD22" s="27">
        <f>BC22/BB22*100</f>
        <v>63.155706319360185</v>
      </c>
      <c r="BE22" s="27">
        <f>SUM(BE10:BE21)</f>
        <v>50685.2</v>
      </c>
      <c r="BF22" s="27">
        <f>SUM(BF10:BF21)</f>
        <v>11153.900000000001</v>
      </c>
      <c r="BG22" s="27">
        <f>BF22/BE22*100</f>
        <v>22.00622666971819</v>
      </c>
      <c r="BH22" s="27">
        <f>SUM(BH10:BH21)</f>
        <v>11089.4</v>
      </c>
      <c r="BI22" s="27">
        <f>SUM(BI10:BI21)</f>
        <v>7333.1</v>
      </c>
      <c r="BJ22" s="27">
        <f>BI22/BH22*100</f>
        <v>66.1271123775858</v>
      </c>
      <c r="BK22" s="27">
        <f>SUM(BK10:BK21)</f>
        <v>-4825.099999999996</v>
      </c>
      <c r="BL22" s="27">
        <f>SUM(BL10:BL21)</f>
        <v>-2715.9999999999977</v>
      </c>
      <c r="BM22" s="27">
        <f>BL22/BK22*100</f>
        <v>56.28898882924707</v>
      </c>
      <c r="BN22" s="10"/>
      <c r="BO22" s="11"/>
    </row>
    <row r="23" spans="3:65" ht="15" hidden="1">
      <c r="C23" s="15">
        <f aca="true" t="shared" si="22" ref="C23:AC23">C22-C20</f>
        <v>108664.9</v>
      </c>
      <c r="D23" s="15">
        <f t="shared" si="22"/>
        <v>50774</v>
      </c>
      <c r="E23" s="15">
        <f t="shared" si="22"/>
        <v>2.1660793579977735</v>
      </c>
      <c r="F23" s="15">
        <f t="shared" si="22"/>
        <v>38112.5</v>
      </c>
      <c r="G23" s="15">
        <f t="shared" si="22"/>
        <v>18572.800000000003</v>
      </c>
      <c r="H23" s="15">
        <f t="shared" si="22"/>
        <v>-1.9275662629413617</v>
      </c>
      <c r="I23" s="15">
        <f t="shared" si="22"/>
        <v>7172.000000000001</v>
      </c>
      <c r="J23" s="15">
        <f t="shared" si="22"/>
        <v>4964.900000000001</v>
      </c>
      <c r="K23" s="15">
        <f t="shared" si="22"/>
        <v>-10.764513091071734</v>
      </c>
      <c r="L23" s="15">
        <f t="shared" si="22"/>
        <v>121.3</v>
      </c>
      <c r="M23" s="15">
        <f t="shared" si="22"/>
        <v>89.3</v>
      </c>
      <c r="N23" s="15">
        <f t="shared" si="22"/>
        <v>-17.066666666666663</v>
      </c>
      <c r="O23" s="15">
        <f t="shared" si="22"/>
        <v>2921</v>
      </c>
      <c r="P23" s="15">
        <f t="shared" si="22"/>
        <v>306.2</v>
      </c>
      <c r="Q23" s="15">
        <f t="shared" si="22"/>
        <v>0.5646705394791613</v>
      </c>
      <c r="R23" s="15">
        <f t="shared" si="22"/>
        <v>10479.7</v>
      </c>
      <c r="S23" s="15">
        <f t="shared" si="22"/>
        <v>4027.4000000000005</v>
      </c>
      <c r="T23" s="15">
        <f t="shared" si="22"/>
        <v>-5.316810677275193</v>
      </c>
      <c r="U23" s="15">
        <f t="shared" si="22"/>
        <v>200</v>
      </c>
      <c r="V23" s="15">
        <f t="shared" si="22"/>
        <v>44.1</v>
      </c>
      <c r="W23" s="15">
        <f t="shared" si="22"/>
        <v>22.05</v>
      </c>
      <c r="X23" s="15">
        <f t="shared" si="22"/>
        <v>2951.6</v>
      </c>
      <c r="Y23" s="15">
        <f t="shared" si="22"/>
        <v>2435.4</v>
      </c>
      <c r="Z23" s="15">
        <f t="shared" si="22"/>
        <v>82.51118037674482</v>
      </c>
      <c r="AA23" s="15">
        <f t="shared" si="22"/>
        <v>254.29999999999995</v>
      </c>
      <c r="AB23" s="15">
        <f t="shared" si="22"/>
        <v>211.39999999999998</v>
      </c>
      <c r="AC23" s="15">
        <f t="shared" si="22"/>
        <v>12.588947117417618</v>
      </c>
      <c r="AD23" s="15"/>
      <c r="AE23" s="15"/>
      <c r="AF23" s="2" t="e">
        <f>AE23/AD23*100</f>
        <v>#DIV/0!</v>
      </c>
      <c r="AG23" s="15">
        <f aca="true" t="shared" si="23" ref="AG23:BM23">AG22-AG20</f>
        <v>1246.3999999999996</v>
      </c>
      <c r="AH23" s="15">
        <f t="shared" si="23"/>
        <v>510.79999999999984</v>
      </c>
      <c r="AI23" s="15">
        <f t="shared" si="23"/>
        <v>1.345125571294254</v>
      </c>
      <c r="AJ23" s="15">
        <f t="shared" si="23"/>
        <v>70552.40000000001</v>
      </c>
      <c r="AK23" s="15">
        <f t="shared" si="23"/>
        <v>32201.199999999997</v>
      </c>
      <c r="AL23" s="15">
        <f t="shared" si="23"/>
        <v>3.076882048513923</v>
      </c>
      <c r="AM23" s="15">
        <f t="shared" si="23"/>
        <v>18039.9</v>
      </c>
      <c r="AN23" s="15">
        <f t="shared" si="23"/>
        <v>13539.999999999998</v>
      </c>
      <c r="AO23" s="15">
        <f t="shared" si="23"/>
        <v>0.05095248671226216</v>
      </c>
      <c r="AP23" s="15">
        <f t="shared" si="23"/>
        <v>500</v>
      </c>
      <c r="AQ23" s="15">
        <f t="shared" si="23"/>
        <v>500</v>
      </c>
      <c r="AR23" s="15" t="e">
        <f t="shared" si="23"/>
        <v>#DIV/0!</v>
      </c>
      <c r="AS23" s="15">
        <f t="shared" si="23"/>
        <v>113101.09999999999</v>
      </c>
      <c r="AT23" s="15">
        <f t="shared" si="23"/>
        <v>53512.5</v>
      </c>
      <c r="AU23" s="15">
        <f t="shared" si="23"/>
        <v>4.887680501484951</v>
      </c>
      <c r="AV23" s="15">
        <f t="shared" si="23"/>
        <v>16475.4</v>
      </c>
      <c r="AW23" s="15">
        <f t="shared" si="23"/>
        <v>11508.1</v>
      </c>
      <c r="AX23" s="15">
        <f t="shared" si="23"/>
        <v>4.27656282036267</v>
      </c>
      <c r="AY23" s="15">
        <f t="shared" si="23"/>
        <v>15214.6</v>
      </c>
      <c r="AZ23" s="15">
        <f t="shared" si="23"/>
        <v>10614</v>
      </c>
      <c r="BA23" s="15">
        <f t="shared" si="23"/>
        <v>4.410374002118232</v>
      </c>
      <c r="BB23" s="15">
        <f t="shared" si="23"/>
        <v>36936.50000000001</v>
      </c>
      <c r="BC23" s="15">
        <f t="shared" si="23"/>
        <v>23100.399999999998</v>
      </c>
      <c r="BD23" s="15">
        <f t="shared" si="23"/>
        <v>-21.372808643937397</v>
      </c>
      <c r="BE23" s="15">
        <f t="shared" si="23"/>
        <v>46325.2</v>
      </c>
      <c r="BF23" s="15">
        <f t="shared" si="23"/>
        <v>10441.400000000001</v>
      </c>
      <c r="BG23" s="15">
        <f t="shared" si="23"/>
        <v>5.6644835504521325</v>
      </c>
      <c r="BH23" s="15">
        <f t="shared" si="23"/>
        <v>9806.4</v>
      </c>
      <c r="BI23" s="15">
        <f t="shared" si="23"/>
        <v>6444.1</v>
      </c>
      <c r="BJ23" s="15">
        <f t="shared" si="23"/>
        <v>-3.16361248601514</v>
      </c>
      <c r="BK23" s="15">
        <f t="shared" si="23"/>
        <v>-4436.199999999996</v>
      </c>
      <c r="BL23" s="15">
        <f t="shared" si="23"/>
        <v>-2738.4999999999977</v>
      </c>
      <c r="BM23" s="15">
        <f t="shared" si="23"/>
        <v>56.28898882924707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2020-10-02T13:38:39Z</cp:lastPrinted>
  <dcterms:created xsi:type="dcterms:W3CDTF">2013-04-03T10:22:22Z</dcterms:created>
  <dcterms:modified xsi:type="dcterms:W3CDTF">2020-10-02T13:38:41Z</dcterms:modified>
  <cp:category/>
  <cp:version/>
  <cp:contentType/>
  <cp:contentStatus/>
</cp:coreProperties>
</file>