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000" windowHeight="9525" tabRatio="571" activeTab="0"/>
  </bookViews>
  <sheets>
    <sheet name="реестр" sheetId="1" r:id="rId1"/>
    <sheet name="свод" sheetId="2" r:id="rId2"/>
    <sheet name="Порядок ведения реестра" sheetId="3" r:id="rId3"/>
  </sheets>
  <definedNames>
    <definedName name="_xlnm._FilterDatabase" localSheetId="0" hidden="1">'реестр'!$A$1:$AR$34</definedName>
    <definedName name="_xlnm.Print_Area" localSheetId="1">'свод'!$A:$C</definedName>
  </definedNames>
  <calcPr fullCalcOnLoad="1"/>
</workbook>
</file>

<file path=xl/sharedStrings.xml><?xml version="1.0" encoding="utf-8"?>
<sst xmlns="http://schemas.openxmlformats.org/spreadsheetml/2006/main" count="886" uniqueCount="327">
  <si>
    <t>Наименование ТУ</t>
  </si>
  <si>
    <t>Субъект РФ</t>
  </si>
  <si>
    <t>Муниципальное образование, на территории которого расположен или прилегает / не прилегает</t>
  </si>
  <si>
    <t>Номер РВУ по правовому акту (перечню, реестру и пр.)</t>
  </si>
  <si>
    <t>Система координат, в которой определены границы РВУ</t>
  </si>
  <si>
    <t>Площадь РВУ, га</t>
  </si>
  <si>
    <t>Вид водопользования (совместное/обособленное)</t>
  </si>
  <si>
    <t>Принадлежность РВУ к бассейну</t>
  </si>
  <si>
    <t>Инициатор определения границ РВУ (наименование лица, от которого поступило предложение об определении границ РВУ)</t>
  </si>
  <si>
    <t>Реквизиты протокола торгов (дата, номер), на основании которого заключен договор пользования РВУ</t>
  </si>
  <si>
    <t>Плата в бюджет в результате торгов, рублей</t>
  </si>
  <si>
    <t>Наименование пользователя РВУ</t>
  </si>
  <si>
    <t>Номер договора пользования РВУ</t>
  </si>
  <si>
    <t>Дата окончания срока действия договора пользования РВУ</t>
  </si>
  <si>
    <t>Статус (свободный фонд/торги/в пользовании/границы отменены)</t>
  </si>
  <si>
    <t>аукцион</t>
  </si>
  <si>
    <t>свободный фонд</t>
  </si>
  <si>
    <t>изменение</t>
  </si>
  <si>
    <t>в пользовании</t>
  </si>
  <si>
    <t>прочие озера</t>
  </si>
  <si>
    <t>внесение</t>
  </si>
  <si>
    <t>торги</t>
  </si>
  <si>
    <t>б/н</t>
  </si>
  <si>
    <t>ФАР</t>
  </si>
  <si>
    <t>Организатор торгов</t>
  </si>
  <si>
    <t>Дата обновления реестровой записи путем её внесения или изменения</t>
  </si>
  <si>
    <t>№ п/п</t>
  </si>
  <si>
    <t>Реквизиты правового акта (дата, номер), которым определены границы РВУ с указанием органа гос. власти, принявшего акт</t>
  </si>
  <si>
    <t>дата НПА, которым определены границы РВУ</t>
  </si>
  <si>
    <t xml:space="preserve">Сведения о границах РВУ в соответствии с правовым аком, определеяющим границы </t>
  </si>
  <si>
    <t>Минимальный ежегодный объем изъятия объектов аквакультуры в соответствии с условиями договора пользования РВУ, т</t>
  </si>
  <si>
    <t>Тип обновления записи (внесение/изменение)</t>
  </si>
  <si>
    <t>Замечания</t>
  </si>
  <si>
    <t>Озеро</t>
  </si>
  <si>
    <t>переоформлен</t>
  </si>
  <si>
    <t>Водохранилище</t>
  </si>
  <si>
    <t>совместное, без забора (изъятия) водных ресурсов из водного объекта</t>
  </si>
  <si>
    <t>Средневолжское</t>
  </si>
  <si>
    <t>Кировская область</t>
  </si>
  <si>
    <t>Республика Башкортостан</t>
  </si>
  <si>
    <t>Пензенская область</t>
  </si>
  <si>
    <t>Реки бассейна Волги</t>
  </si>
  <si>
    <t>Республика Марий Эл</t>
  </si>
  <si>
    <t>Республика Мордовия</t>
  </si>
  <si>
    <t>Чувашская Республика</t>
  </si>
  <si>
    <t>Красночетайский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</si>
  <si>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20.12.2016 № 1387</t>
  </si>
  <si>
    <t>ИП Лобастов Д.П.</t>
  </si>
  <si>
    <t>Приказ Средневолжского ТУ от 21.03.2017 № 160 лот 7</t>
  </si>
  <si>
    <t>№ 2-3 от 04.05.2017</t>
  </si>
  <si>
    <t>ИП Лобастов Данис Павлович</t>
  </si>
  <si>
    <t>№ 77-АУ</t>
  </si>
  <si>
    <t>Самарская область</t>
  </si>
  <si>
    <t>N-E</t>
  </si>
  <si>
    <t>Пермский край</t>
  </si>
  <si>
    <t>Удмуртская Республика</t>
  </si>
  <si>
    <t>Козловский муниципальный район</t>
  </si>
  <si>
    <t>Приказ Министерства природных ресурсов и экологии Чувашской Республики "Об определении границ рыбоводных участков на территории Чувашской Республики" от 06.10.2016 г. №1099</t>
  </si>
  <si>
    <t>Малое водохранилище на правом притоке реки Сельская От точки №1 с координатами N 55,802490 Е 48,145312, далее по береговой линии до точки №2 с координатами N 55,802251 Е 48,145645, далее по береговой линии до точки №3 с координатами N 55,801188 Е 48,142914</t>
  </si>
  <si>
    <t>ИП Сергеев Олег Михайлович и Тимофеев Леонид Михайлович</t>
  </si>
  <si>
    <t>№ 2-2 от 04.05.2017</t>
  </si>
  <si>
    <t>ИП ГК(Ф)Х Сергеев Олег Михайлович</t>
  </si>
  <si>
    <t>№ 80-АУ</t>
  </si>
  <si>
    <t>Малое водохранилище на правом притоке реки Сельская От точки №1 с координатами N 55,804823 Е 48,149244, далее по береговой линии до точки №2 с координатами N 55,804690 Е 48,149920, далее по береговой линии до точки №3 с коордитами N 55,804058 Е 48,149293, далее по береговой линии до точки №4 с координатами N 55,802986 Е 48,147066</t>
  </si>
  <si>
    <t>№ 2-1 от 04.05.2017</t>
  </si>
  <si>
    <t>№ 79-АУ</t>
  </si>
  <si>
    <t>Малое водохранилище на правом притоке реки Сельская От точки №1 с координатами N 55,806839 Е 48,148006, далее по береговой линии до точки №2 с координатами N 55,806292 Е 48,148098, далее по береговой линии до точки №3 с координатами N 55,806540 Е 48,146032, далее по береговой линии до точки №4 с координатами N 55,806646 Е 48,146006</t>
  </si>
  <si>
    <t>Цивильский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</si>
  <si>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27.07.2016 № 822</t>
  </si>
  <si>
    <t>ИП Степанов Ю.А.</t>
  </si>
  <si>
    <t>Приказ Средневолжского ТУ Росрыболовства от 22.09.2016 № 622 лот № 6</t>
  </si>
  <si>
    <t>№2-4 от 14.11.2016</t>
  </si>
  <si>
    <t>№38-АУ</t>
  </si>
  <si>
    <t>Ядринский муниципальный район</t>
  </si>
  <si>
    <t>Приказ Средневолжского ТУ от 21.03.2017 № 160 лот 8</t>
  </si>
  <si>
    <t>№ 2-4 от 04.05.2017</t>
  </si>
  <si>
    <t>№ 78-АУ</t>
  </si>
  <si>
    <t>Канашский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</si>
  <si>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24.08.2016 № 922</t>
  </si>
  <si>
    <t>Малое водохранилище на притоке р. Урюм, От точки № 1 с координатами N 55°24'11" Е 47°25'37", далее по береговой линии до точки № 2 с координатами N 55°24'18" Е 47°25'34" , далее по береговой линии до точки № 3 с координатами N 55°24'29" Е 47°25'18" , далее по береговой линии до точки № 4 с координатами N 55°24'22" Е 47°25'16" , далее по береговой линии до точки № 5 с координатами N 55°24'15" Е 47°25'04", далее по береговой линии до точки № 6 с координатами N 55°24'11" Е 47°25'18", далее по береговой линии до точки № 7 с координатами N 55°24'03" Е 47°25'17".</t>
  </si>
  <si>
    <t>Чувашская республиканская общественная организация охотников и рыболовов «Канашское»</t>
  </si>
  <si>
    <t>Приказ Средневолжского ТУ Росрыболовства от 22.09.2016 № 622 лот № 2, от 27.11.2017 № 597 лот № 3</t>
  </si>
  <si>
    <t>Алатырский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</si>
  <si>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16.06.2016 № 657</t>
  </si>
  <si>
    <t>администрация Алатырского района</t>
  </si>
  <si>
    <t>Приказ Средневолжского ТУ Росрыболовства от 22.09.2016 № 622 лот № 1</t>
  </si>
  <si>
    <t>№2-1 от 14.11.2016</t>
  </si>
  <si>
    <t>ИП ГКФХ Кириллов Е.О.</t>
  </si>
  <si>
    <t>№36-АУ</t>
  </si>
  <si>
    <t>К(Ф)Х Алексеев С.А.</t>
  </si>
  <si>
    <t>Приказ Средневолжского ТУ Росрыболовства от 22.09.2016 № 622 лот № 7</t>
  </si>
  <si>
    <t>№2-5 от 14.11.2016</t>
  </si>
  <si>
    <t>ИП Алексеев С.А.</t>
  </si>
  <si>
    <t>№33-АУ</t>
  </si>
  <si>
    <t>Шумерлинский муниципальный район</t>
  </si>
  <si>
    <t>Малое водохранилище на р. Ураваш, № 1 с координатами № 55 38 27.239216 E 46 39 56.056070 далее по береговой линии до точки № 2 с координатами № 55 38 27.326777 E 46 39 58.918965 далее по береговой линии до точки № 3 с координатами № 55 38 25.013866 E 46 39 58.971604 далее по береговой линии до точки № 4 с координатами № 55 38 20.577956 E 46 40 00.213689 далее по береговой линии до точки № 5 с координатами № 55 38 17.629173 E 46 40 02.851439 далее по береговой линии до точки № 6 с координатами № 55 38 15.766481 E 46 40 01.390969 далее по береговой линии до точки № 7 с координатами № 55 38 14.785055 E 46 40 02.149347 далее по береговой линии до точки № 8 с координатами № 55 38 12.303396 E 46 40 02.388078 далее по береговой линии до точки № 9 с координатами № 55 38 10.727452 E 46 40 01.232766 далее по береговой линии до точки № 10 с координатами № 55 38 05.994426 E 46 40 02.797441 далее по береговой линии до точки № 11 с координатами № 55 38 03.245163 E 46 40 03.684658 далее по береговой линии до точки № 12 с координатами № 55 38 03.919002 E 46 40 06.288683 далее по береговой линии до точки № 13 с координатами №55 38 02.479548 E46 40 08.287360 далее по береговой линии до точки № 14 с координатами № 55 38 03.888112 E 46 40 13.022498 далее по береговой линии до точки № 15 с координатами № 55 38 04.708770 E 46 40 19.746415 далее по береговой линии до точки № 16 с координатами № 55 38 03.550303 E 46 40 23.787942 далее по береговой линии до точки № 17 с координатами № 55 38 04.912938 E 46 40 34.214815 далее по береговой линии до точки № 18 с координатами № 55 38 06.242057 E 46 40 39.594567 далее по береговой линии до точки № 19 с координатами №55 38 05.295708 E 46 40 44.070846 далее по береговой линии до точки № 20 с координатами № 55 38 04.690132 E 46 40 49.414100 далее по береговой линии до точки № 21 с координатами № 55 37 59.991786 E 46 40 50.192081 далее по береговой линии до точки № 22 с координатами № 55 37 57.773784 E 46 40 50.999128 далее по береговой линии до точки № 23 с координатами № 55 37 56.727495 E 46 40 45.630468 далее по береговой линии до точки № 24 с координатами № 55 37 58.099740 E 46 40 39.746888 далее по береговой линии до точки № 25 с координатами № 55 37 59.595010 E 46 40 33.032772 далее по береговой линии до точки № 26 с координатами № 55 37 58.962858 E 46 40 31.128555 далее по береговой линии до точки № 27 с координатами № 55 37 59.197684 E 46 40 27.375904 далее по береговой линии до точки № 28 с координатами № 55 37 57.881624 E 46 40 24.568424 далее по береговой линии до точки № 29 с координатами №55 37 58.004155 E 46 40 19.635667 далее по береговой линии до точки № 30 с координатами № 55 37 59.388969 E 46 40 17.043925 далее по береговой линии до точки № 31 с координатами № 55 37 59.298187 E 46 40 11.821513 далее по береговой линии до точки № 32 с координатами № 55 38 00.577937 E 46 40 09.600142 далее по береговой линии до точки № 33 с координатами № 55 37 59.781511 E 46 40 07.888903 далее по береговой линии до точки № 34 с координатами № 55 38 00.927615 E 46 40 03.272591 далее по береговой линии до точки № 35 с координатами № 55 38 00.544357 E 46 39 59.621774 далее по береговой линии до точки № 36 с координатами № 55 38 01.319155 E 46 40 00.165663 далее по береговой линии до точки № 37 с координатами № 55 38 00.790015 E 46 39 58.531334 далее по береговой линии до точки № 38 с координатами № 55 37 59.130132 E 46 39 59.371223 далее по береговой линии до точки № 39 с координатами № 55 38 00.599174 E 46 39 54.799030 далее по береговой линии до точки № 40 с координатами № 55 38 02.432942 E 46 39 57.133339 далее по береговой линии до точки № 41 с координатами № 55 38 03.124644 E 46 40 00.865861 далее по береговой линии до точки № 42 с координатами № 55 38 07.213429 E 46 39 58.028903 далее по береговой линии до точки № 43 с координатами № 55 38 09.736530 E 46 39 57.169509 далее по береговой линии до точки № 44 с координатами № 55 38 11.432868 E 46 39 55.645585 далее по береговой линии до точки № 45 с координатами № 55 38 12.648744 E 46 39 59.558046 далее по береговой линии до точки № 46 с координатами № 55 38 13.834193 E 46 39 59.426754 далее по береговой линии до точки № 47 с координатами № 55 38 15.633129 E 46 39 59.576062 далее по береговой линии до точки № 48 с координатами № 55 38 18.266719 E 46 39 59.780338 далее по береговой линии до точки № 49 с координатами № 55 38 22.872640 E 46 39 55.969796 далее по береговой линии до точки № 50 с координатами № 55 38 23.612338 E 46 39 57.610490 далее по береговой линии до точки № 51 с координатами № 55 38 25.982137 E 46 39 57.285558</t>
  </si>
  <si>
    <t>ИП Михеев В.М.</t>
  </si>
  <si>
    <t>Приказ Средневолжского ТУ Росрыболовства от 22.09.2016 № 622 лот № 2, от 27.11.2017 № 597 лот № 2</t>
  </si>
  <si>
    <t>Малое водохранилище на р. Ураваш, № 1 с координатами № 55 38 38.599669 E46 42 03.039076 далее по береговой линии до точки № 2 с координатами № 55 38 37.644954 E 46 42 06.661220 далее по береговой линии до точки № 3 с координатами № 55 38 36.367416 E 46 42 09.802580 далее по береговой линии до точки № 4 с координатами № 55 38 34.658914 E 46 42 13.004062 далее по береговой линии до точки № 5 с координатами № 55 38 33.269835 E 46 42 12.730423 далее по береговой линии до точки № 6 с координатами № 55 38 32.066327 E 46 42 11.702102 далее по береговой линии до точки № 7 с координатами № 55 38 30.785985 E 46 42 10.785800 далее по береговой линии до точки № 8 с координатами № 55 38 29.519920 E 46 42 11.001217 далее по береговой линии до точки № 9 с координатами № 55 38 28.380198 E 46 42 12.656349 далее по береговой линии до точки № 10 с координатами № 55 38 27.049796 E 46 42 10.108902 далее по береговой линии до точки № 11 с координатами № 55 38 27.333104 E 46 42 08.056052 далее по береговой линии до точки № 12 с координатами № 55 38 26.472306 E 46 42 07.022696 далее по береговой линии до точки № 13 с координатами № 55 38 25.360339 E 46 42 05.205827 далее по береговой линии до точки № 14 с координатами № 55 38 24.713395 E 46 42 03.302319 далее по береговой линии до точки № 15 с координатами № 55 38 23.558813 E 46 42 03.553114 далее по береговой линии до точки № 16 с координатами № 55 38 22.620937 E 46 42 02.597516 далее по береговой линии до точки № 17 с координатами № 55 38 21.451068 E 46 42 01.387404 далее по береговой линии до точки № 18 с координатами № 55 38 20.588148 E 46 41 57.483738 далее по береговой линии до точки № 19 с координатами № 55 38 19.361141 E 46 41 53.819551 далее по береговой линии до точки № 20 с координатами № 55 38 17.923403 E 46 41 51.337085 далее по береговой линии до точки № 21 с координатами №55 38 16.384481 E 46 41 46.210609 далее по береговой линии до точки № 22 с координатами №55 38 14.714250 E 46 41 40.346800 далее по береговой линии до точки № 23 с координатами №55 38 13.617166 E 46 41 36.554884 далее по береговой линии до точки № 24 с координатами № 55 38 11.677294 E 46 41 36.082721 далее по береговой линии до точки № 25 с координатами №55 38 09.227322 E 46 41 33.919926 далее по береговой линии до точки № 26 с координатами № 55 38 12.148809 E 46 41 34.100801 далее по береговой линии до точки № 27 с координатами № 55 38 12.414248 E 46 41 31.967309 далее по береговой линии до точки № 28 с координатами № 55 38 11.305244 E 46 41 28.238089 далее по береговой линии до точки № 29 с координатами № 55 38 10.077673 E 46 41 24.297729 далее по береговой линии до точки № 30 с координатами № 55 38 08.874120 E 46 41 18.486504 далее по береговой линии до точки № 31 с координатами № 55 38 06.907688 E 46 41 17.274352486504 далее по береговой линии до точки № 32 с координатами № 55 38 03.360042 E 46 41 07.882239 далее по береговой линии до точки № 33 с координатами № 55 38 02.397374 E 46 41 04.345138 далее по береговой линии до точки № 34 с координатами № 55 38 01.974306 E 46 40 59.381437 далее по береговой линии до точки № 35 с координатами № 55 38 03.257432 E 46 40 56.094888 далее по береговой линии до точки № 36 с координатами № 55 38 03.591131 E 46 40 52.804134 далее по береговой линии до точки № 37 с координатами № 55 38 04.172386 E 46 40 55.617369 далее по береговой линии до точки № 38 с координатами № 55 38 02.980031 E 46 40 58.936236 далее по береговой линии до точки № 39 с координатами № 55 38 03.144254 E 46 41 01.127619 далее по береговой линии до точки № 40 с координатами № 55 38 04.048410 E 46 41 04.617419 далее по береговой линии до точки № 41 с координатами № 55 38 05.959833 E 46 41 09.719942 далее по береговой линии до точки № 42 с координатами № 55 38 08.528516 E 46 41 08.977449 далее по береговой линии до точки № 43 с координатами № 55 38 06.650362 E 46 41 11.351044 далее по береговой линии до точки № 44 с координатами № 55 38 08.006218 E 46 41 13.790692 далее по береговой линии до точки № 45 с координатами №55 38 09.477847 E 46 41 15.221754 далее по береговой линии до точки № 46 с координатами № 55 38 11.345992 E 46 41 15.100684 далее по береговой линии до точки № 47 с координатами № 55 38 12.335710 E 46 41 16.976832 далее по береговой линии до точки № 48 с координатами № 55 38 11.665233 E 46 41 19.118095 далее по береговой линии до точки № 49 с координатами № 55 38 11.067878 E 46 41 21.543559 далее по береговой линии до точки № 50 с координатами № 55 38 12.212409 E 46 41 22.444545 далее по береговой линии до точки № 51 с координатами № 55 38 13.495826 E 46 41 22.862310 далее по береговой линии до точки № 52 с координатами № 55 38 14.558321 E 46 41 24.977045 далее по береговой линии до точки № 53 с координатами № 55 38 16.551718 E 46 41 28.889351 далее по береговой линии до точки № 54 с координатами № 55 38 16.939325 E 46 41 32.528143 далее по береговой линии до точки № 55 с координатами № 55 38 18.243734 E 46 41 35.026460 далее по береговой линии до точки № 56 с координатами № 55 38 18.116062 E 46 41 38.415862 далее по береговой линии до точки № 57 с координатами № 55 38 20.540460 E 46 41 41.459252 далее по береговой линии до точки № 58 с координатами № 55 38 22.965658 E 46 41 46.014293 далее по береговой линии до точки № 59 с координатами № 55 38 25.832365 E 46 41 49.338731 далее по береговой линии до точки № 60 с координатами №55 38 28.164151 E 46 41 53.585089 далее по береговой линии до точки № 61 с координатами № 55 38 29.956132 E 46 41 57.399626 далее по береговой линии до точки № 62 с координатами № 55 38 33.427052 E 46 42 00.109907 далее по береговой линии до точки № 63 с координатами №55 38 35.164961 E 46 41 58.878466 далее по береговой линии до точки № 64 с координатами №55 38 36.934523 E 46 42 00.255789 далее по береговой линии до точки № 65 с координатами № 55 38 37.128558 E 46 42 02.126939 далее по береговой линии до точки № 66 с координатами № 55 38 38.290245 E 46 42 01.781613</t>
  </si>
  <si>
    <t>Приказ Средневолжского ТУ Росрыболовства от 22.09.2016 № 622 лот № 2, от 27.11.2017 № 597 лот № 1</t>
  </si>
  <si>
    <t>Приказ Средневолжского ТУ Росрыболовства от 22.09.2016 № 622 лот № 4</t>
  </si>
  <si>
    <t>№2-2 от 14.11.2016</t>
  </si>
  <si>
    <t>ИП ГКФХ Михеев В.М.</t>
  </si>
  <si>
    <t>№37-АУ</t>
  </si>
  <si>
    <t>Вурнарский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</si>
  <si>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05.07.2016 № 726</t>
  </si>
  <si>
    <t>Глава К(Ф)Х Григорьев А.Н.</t>
  </si>
  <si>
    <t>Приказ Средневолжского ТУ Росрыболовства от 22.09.2016 № 622 лот № 5</t>
  </si>
  <si>
    <t>№2-3 от 14.11.2016</t>
  </si>
  <si>
    <t>ИП ГКФХ Григорьев А.Н.</t>
  </si>
  <si>
    <t>№35-АУ</t>
  </si>
  <si>
    <t>Малое водохранилище на правом притоке реки Сельская От точки №1 с координатами N 55,813479 Е 48,157043, далее по береговой линии до точки №2 с координатами N 55,813026 Е 48,157290, далее по береговой линии до точки №3 с координатами N 55,812911 Е 48,156223, далее по береговой линии до точки №4 с координатами N 55,813180 Е 48,156040</t>
  </si>
  <si>
    <t>Малое водохранилище на реке Пикшик От точки №1 с координатами N 55,838882 Е 48,149005, далее по береговой линии до точки №2 с координатами N 55,838604 Е 48,150035, далее по береговой линии до точки №3 с координатами N 55,836716 Е 48,149287, далее по береговой линии до точки №4 с координатами N 55,835678 Е 48,167168, далее по береговой линии до точки №5 с координатами N 55,837296 Е 48,138344, далее по береговой линии до точки №6 с координатами N 55,837707 Е 48,137743</t>
  </si>
  <si>
    <t>Мариинско-Посадский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</si>
  <si>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07.09.2016 № 992</t>
  </si>
  <si>
    <t>ИП Александров Николай Васильевич</t>
  </si>
  <si>
    <t>Приказ Средневолжского ТУ Росрыболовства от 22.09.2016 № 622 лот № 10</t>
  </si>
  <si>
    <t>№2-6 от 14.11.2016</t>
  </si>
  <si>
    <t>ИП ГКФХ Александров Н.В.</t>
  </si>
  <si>
    <t>№34-АУ</t>
  </si>
  <si>
    <t>Малое водохранилище на ручье Поженарка, От точки № 1 с координатами N 55°93'74" Е 47°51'13", далее по береговой линии до точки № 2 с координатами N 55°93'89" Е 47°50'86" , далее по береговой линии до точки № 3 с координатами N 55°93'86" Е 47°50'61" , далее по береговой линии до точки № 4 с координатами N 55°93'74" Е 47°50'47" , далее по береговой линии до точки № 5 с координатами N 55°93'70" Е 47°50'52", далее по береговой линии до точки № 6 с координатами N 55°93'67" Е 47°50'74", . далее по береговой линии до точки № 7 с координатами N 55°93'71" Е 47°50'93".</t>
  </si>
  <si>
    <t>ИП Миронов Вячеслав Георгиевич</t>
  </si>
  <si>
    <t>Приказ Средневолжского ТУ Росрыболовства от 22.09.2016 № 622 лот № 2, от 27.11.2017 № 597 лот № 4</t>
  </si>
  <si>
    <t>№ 2-1 от 23.01.2018</t>
  </si>
  <si>
    <t>№ 116-АУ</t>
  </si>
  <si>
    <t>Приказ Министерства природных ресурсов и экологии Чувашской Республики "Об определении границ рыбоводного участка на территории Чувашской Республики" от 31.10.2016 г. №1187</t>
  </si>
  <si>
    <t>Малое водохранилище на реке Хонадарка От точки №1 с координатами N 55,765662 Е 46,125562, далее по береговой линии до точки №2 с координатами N 55,760857 Е 46,127751, далее по береговой линии до точки №3 с координатами N 55,761412 Е 46,124146, далее по береговой линии до точки №4 с координатами N 55,761195 Е 46,120327, далее по береговой линии до точки №5 с координатами N 55,762885 Е 46,123331</t>
  </si>
  <si>
    <t>Удод Нина Александровна</t>
  </si>
  <si>
    <t>Оренбургская область</t>
  </si>
  <si>
    <t>Чебоксарский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</si>
  <si>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06.03.2017 № 235</t>
  </si>
  <si>
    <t>атаман Кокшайского станичного казачьего общества Республики Марий Эл</t>
  </si>
  <si>
    <t>Приказ Средневолжского ТУ от 27.11.2017 № 597 лот 6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</si>
  <si>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04.05.2017 № 480</t>
  </si>
  <si>
    <t>Харитонов В.Г.</t>
  </si>
  <si>
    <t>Приказ Средневолжского ТУ от 27.11.2017 № 597 лот 10</t>
  </si>
  <si>
    <t>Силямаева Н.В.</t>
  </si>
  <si>
    <t>Приказ Средневолжского ТУ от 27.11.2017 № 597 лот 11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</si>
  <si>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07.02.2017 № 99</t>
  </si>
  <si>
    <t>ИП Евстафьев Д.Е.</t>
  </si>
  <si>
    <t>Приказ Средневолжского ТУ от 21.03.2017 № 160 лот 10</t>
  </si>
  <si>
    <t>№ 2-6 от 04.05.2017</t>
  </si>
  <si>
    <t>ИП Евстафьев Дмитрий Евгеньевич</t>
  </si>
  <si>
    <t>№ 76-АУ</t>
  </si>
  <si>
    <t>Приказ Средневолжского ТУ от 21.03.2017 № 160 лот 9</t>
  </si>
  <si>
    <t>№ 2-5 от 04.05.2017</t>
  </si>
  <si>
    <t>№ 75-АУ</t>
  </si>
  <si>
    <t>Ибресинский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</si>
  <si>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13.06.2017 № 605</t>
  </si>
  <si>
    <t>Харитонов Андрей Николаевич</t>
  </si>
  <si>
    <t>Мальцев А.В.</t>
  </si>
  <si>
    <t>Приказ Средневолжского ТУ от 27.11.2017 № 597 лот 5</t>
  </si>
  <si>
    <t>Аликовский муниципальный район</t>
  </si>
  <si>
    <t>Кузьмин Александр Николаевич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</si>
  <si>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04.04.2017 № 357</t>
  </si>
  <si>
    <t>Агатеев П.А.</t>
  </si>
  <si>
    <t>Приказ Средневолжского ТУ от 27.11.2017 № 597 лот 7</t>
  </si>
  <si>
    <t>Приказ Средневолжского ТУ от 27.11.2017 № 597 лот 9</t>
  </si>
  <si>
    <t>Приказ Средневолжского ТУ от 27.11.2017 № 597 лот 8</t>
  </si>
  <si>
    <t>Названия строк</t>
  </si>
  <si>
    <t>Общий итог</t>
  </si>
  <si>
    <t>Количество по полю Наименование ТУ</t>
  </si>
  <si>
    <t>Продолжительность периода выращивания при Пастбищной аквакультуре (лет)</t>
  </si>
  <si>
    <t>Продолжительность периода выращивания при Индустриальный аквакультуре (лет)</t>
  </si>
  <si>
    <t>Малое водохранилище на притоке р. Б. Цивиль, №1 55º37′53″ с.ш 47º7′34″ в.д №2 55º37′24″ с.ш 47º7′28″ в.д №3 55º37′2″ с.ш 47º8′42″ в.д №4 55º37′51″ с.ш 47º7′55″ в.д</t>
  </si>
  <si>
    <t>Малое водохранилище на притоке р. Мочкаушка, От точки №1 с координатами N 55º48'46.0'' Е 46º14'41.9'', далее по береговой линии до точки №2 с координатами N 55º48'47.4'' Е 46º14'41.1'', далее по береговой линии до точки №3 с координатами N 55º48'54.9'' Е 46º14'51.9'', далее по береговой линии до точки №4 с координатами N 55º48'50.9'' Е 46º14'55.3'', далее по береговой линии до точки №5 с координатами N 55º49'00.0'' Е 46º15'13.2'', далее по береговой линии до точки №6 с координатами N 55º48'53.8'' Е 46º15'21.0'', далее по береговой линии до точки №7 с координатами N 55º49'01.5'' Е 46º15'43.6'', далее по береговой линии до точки №8 с координатами N 55º48'59.7'' Е 46º15'41.1'', далее по береговой линии до точки №9 с координатами N 55º49'12.7'' Е 46º16'03.4'', далее по береговой линии до точки №10 с координатами N 55º49'11.9'' Е 46º16'20.9'', далее по береговой линии до точки №11 с координатами N 55º49'03.2'' Е 46º16'16.1''</t>
  </si>
  <si>
    <t>малое водохранилище на притоке р. Чулкась, №1 с координатами N 55.923303 Е 47.821446, далее по береговой линии до точки №2 с координатами N 55.922653 Е 47.825051, далее по береговой линии до точки №3 с координатами N 55.921438 Е 47.820430, далее по береговой линии до точки №4 с координатами N 55.917998 Е 47.821998, далее по береговой линии до точки №5 с координатами N 55.917991 Е 47.827233, далее по береговой линии до точки №6 с координатами N 55.919495 Е 47.822500</t>
  </si>
  <si>
    <t>Малое водохранилище на р. Аниш, От точки №1 с координатами N 55.922055 Е 47.705033, далее по береговой линии до точки №2 с координатами N 55.922067 Е 47.706947, далее по береговой линии до точки №3 с координатами N 55.922815 Е 47.705070, далее по береговой линии до точки №4 с координатами N 55.921913 Е 47.702605, далее по береговой линии до точки №5 с координатами N 55.923495 Е 47.707649, далее по береговой линии до точки №6 с координатами N 55.924647 Е 47.705737</t>
  </si>
  <si>
    <t>Малое водохранилище на р. Ичиксы, №1 54º58′42″ с.ш 46º24′30″ в.д №2 54º58′31″ с.ш 46º25′47″ в.д №3 54º58′28″ с.ш 46º25′44″ в.д №4 54º58′21″ с.ш 46º25′21″ в.д №5 54º58′21″ с.ш 46º25′20″ в.д №6 54º58′26″ с.ш 46º25′31″ в.д №7 54º58′27″ с.ш 46º25′33″ в.д №8 54º58′31″ с.ш 46º25′38″ в.д №9 54º58′31″ с.ш 46º25′38″ в.д №10 54º58′33″ с.ш 46º25′37″ в.д №11 54º58′33″ с.ш 46º25′34″ в.д</t>
  </si>
  <si>
    <t>Малое водохранилище на р. Кинерка, №1 55º54′96″ с.ш 48º03′32″ в.д №2 55º55′03″ с.ш 48º03′44″ в.д №3 55º54′53″ с.ш 48º04′41″ в.д №4 55º54′49″ с.ш 48º04′38″ в.д №5 55º54′59″ с.ш 48º03′57″ в.д №6 55º54′58″ с.ш 48º03′33″ в.д</t>
  </si>
  <si>
    <t>Малое водохранилище на р. Ураваш, №1 55º37′58″ с.ш 46º39′49″ в.д №2 55º37′58″ с.ш 46º39′50″ в.д №3 55º37′57″ с.ш 46º39′53″ в.д №4 55º37′55″ с.ш 46º40′00″ в.д №5 55º37′53″ с.ш 46º39′59″ в.д №6 55º37′50″ с.ш 46º39′59″ в.д №7 55º37′45″ с.ш 46º40′00″ в.д №8 55º37′42″ с.ш 46º40′00″ в.д №9 55º37′39″ с.ш 46º40′01″ в.д №10 55º37′38″ с.ш 46º39′58″ в.д №11 55º37′34″ с.ш 46º39′57″ в.д №12 55º37′32″ с.ш 46º39′54″ в.д №13 55º37′32″ с.ш 46º39′52″ в.д №14 55º37′36″ с.ш 46º39′54″ в.д №15 55º37′39″ с.ш 46º39′55″ в.д №16 55º37′44″ с.ш 46º39′54″ в.д №17 55º37′47″ с.ш 46º39′53″ в.д №18 55º37′48″ с.ш 46º39′50″ в.д №19 55º37′51″ с.ш 46º39′49″ в.д №20 55º37′52″ с.ш 46º39′41″ в.д №21 55º37′53″ с.ш 46º39′38″ в.д №22 55º37′52″ с.ш 46º39′35″ в.д №23 55º37′52″ с.ш 46º39′32″ в.д №24 55º37′49″ с.ш 46º39′25″ в.д №25 55º37′47″ с.ш 46º39′19″ в.д №26 55º37′47″ с.ш 46º39′16″ в.д №27 55º37′48″ с.ш 46º39′16″ в.д №28 55º37′49″ с.ш 46º39′10″ в.д №29 55º37′50″ с.ш 46º39′09″ в.д №30 55º37′49″ с.ш 46º39′14″ в.д №31 55º37′48″ с.ш 46º39′17″ в.д №32 55º37′51″ с.ш 46º39′21″ в.д №33 55º37′53″ с.ш 46º39′25″ в.д №34 55º37′54″ с.ш 46º39′22″ в.д №35 55º37′59″ с.ш 46º39′13″ в.д №36 55º37′56″ с.ш 46º39′21″ в.д №37 55º37′56″ с.ш 46º39′24″ в.д №38 55º37′55″ с.ш 46º39′27″ в.д №39 55º37′56″ с.ш 46º39′29″ в.д №40 55º37′56″ с.ш 46º39′43″ в.д</t>
  </si>
  <si>
    <t>Малое водохранилище на р.Усландырка, №1 55º39′14″ с.ш 47º8′11″ в.д №2 55º37′59″ с.ш 47º7′13″ в.д №3 55º37′53″ с.ш 47º7′49″ в.д №4 55º38′9″ с.ш 47º8′27″ в.д №5 55º39′13″ с.ш 47º8′28″ в.д</t>
  </si>
  <si>
    <t>Малое водохранилище на реке Уробоган-Чермес, №1 56,071033 с.ш 47,805148 в.д №2 56,071909 с.ш 47,804654 в.д №3 56,070218 с.ш 47,798944 в.д №4 56,068623 с.ш 47,792594 в.д №5 56,066874 с.ш 47,796062 в.д №6 56,067983 с.ш 47,80235 в.д</t>
  </si>
  <si>
    <t>Малое водохранилище возле д. Малое-Князь-Теняково, от точки № 1 с координатами N 56º02′06″ E 47º25′13″, далее по береговой линии до точки № 2 с координатами N 56º02′00″ E 47º25′17″, далее по береговой линии до точки № 3 с координатами N 56º01′36″ E 47º24′20″, далее по береговой линии до точки № 4 с координатами N 56º01′58″ E 47º25′02″, далее по береговой линии до точки № 5 с координатами N 56º02′04″ E 47º25′00″, далее по береговой линии до точки № 6 с координатами N 56º02′11″ E 47º24′20″</t>
  </si>
  <si>
    <t>Малое водохранилище возле д. Шинерпоси, От точки №1 с координатами N 56.027405 Е 47.333942, далее по береговой линии до точки №2 с координатами N 56.026799 Е 47.333217, далее по береговой линии до точки №3 с координатами N 56.024680 Е 47.338121, далее по береговой линии до точки №4 с координатами N 56.026410 Е 47.342978, далее по береговой линии до точки №5 с координатами N 56.026925 Е 47.343356, далее по береговой линии до точки №6 с координатами N 56.026178 Е 47.338053</t>
  </si>
  <si>
    <t>Малое водохранилище возле д. Ядринкасы, От точки №1 с координатами N 56.0548 Е 47.0230, далее по береговой линии до точки №2 с координатами N 56.0541 Е 47.0236, далее по береговой линии до точки №3 с координатами N 56.0537 Е 47.0224, далее по береговой линии до точки №4 с координатами N 56.0530 Е 47.0210, далее по береговой линии до точки №5 с координатами N 56.0525 Е 47.0204, далее по береговой линии до точки №6 с координатами N 56.0529 Е 47.0196, далее по береговой линии до точки №7 с координатами N 56.0522 Е 47.0172, далее по береговой линии до точки №8 с координатами N 56.0529 Е 47.0183, далее по береговой линии до точки №9 с координатами N 56.0537 Е 47.0209</t>
  </si>
  <si>
    <t>Малое водохранилище на притоке реки Сорма, От точки №1 с координатами N 55.758651 Е 46.951561, далее по береговой линии до точки №2 с координатами N 55.758820 Е 46.950542, далее по береговой линии до точки №3 с координатами N 55.757126 Е 46.949759, далее по береговой линии до точки №4 с координатами N 55.756969 Е 46.951132</t>
  </si>
  <si>
    <t>Малое водохранилище на р. Аниш, №1 с координатами N 55.933710 Е 47.743135, далее по береговой линии до точки №2 с координатами N 55.932307 Е 47.743221, далее по береговой линии до точки №3 с координатами N 55.932776 Е 47.740785, далее по береговой линии до точки №4 с координатами N 55.931060 Е 47.737063, далее по береговой линии до точки №5 с координатами N 55.930033 Е 47.738824, далее по береговой линии до точки №6 с координатами N 55.931044 Е 47.741854</t>
  </si>
  <si>
    <t>Малое водохранилище на р. Кубня, От точки №1 с координатами N 55.161230 Е 47.202521, далее по береговой линии до точки №2 с координатами N 55.163343 Е 47.199560, далее по береговой линии до точки №3 с координатами N 55.161955 Е 47.196234, далее по береговой линии до точки №4 с координатами N 55.159424 Е 47.199924</t>
  </si>
  <si>
    <t>Малое водохранилище на р. Чулкась, От точки № 1 с координатами N 55º58′04,34″ E 47º46′24,92″, далее по береговой линии до точки № 2 с координатами N 55º57′57,73″ E 47º46′30,91″, далее по береговой линии до точки № 3 с координатами N 55º57′55,84″ E 47º46′30,52″, далее по береговой линии до точки № 4 с координатами N 55º57′55,15″ E 47º46′27,62″, далее по береговой линии до точки № 5 с координатами N 55º57′53,48″ E 47º46′27,47″, далее по береговой линии до точки № 6 с координатами N 55º57′54,48″ E 47º46′26,97″, далее по береговой линии до точки № 7 с координатами N 55º57′52,90″ E 47º46′20,25″, далее по береговой линии до точки № 8 с координатами N 55º57′51,64″ E 47º46′17,81″, далее по береговой линии до точки № 9 с координатами N 55º57′52,96″ E 47º46′18,78″, далее по береговой линии до точки № 10 с координатами N 55º57′54,24″ E 47º46′11,09″, далее по береговой линии до точки № 11 с координатами N 55º57′55,09″ E 47º46′23,49″, далее по береговой линии до точки № 12 с координатами N 55º57′57,06″ E 47º46′28,82″</t>
  </si>
  <si>
    <t>Малое водохранилище на реке Ишень-Ширма, От точки № 1 с координатами N 55.958219 Е 47.907280, далее по береговой линии до точки № 2 с координатами N 55.958417 Е 47.905908, далее по береговой линии до точки № 3 с координатами N 55.958256 Е 47.904631, далее по береговой линии до точки № 4 с координатами N 55.958905 Е 47.903156, далее по береговой линии до точки № 5 с координатами N 55.958586 Е 47.902316, далее по береговой линии до точки № 6 с координатами N 55.958994 Е 47.900842</t>
  </si>
  <si>
    <t>Малое водохранилище на реке Кинерка, от точки № 1 с координатами N 55.920160 Е 47.975769, далее по береговой линии до точки № 2 с координатами N 55.920950 Е 47.971881, далее по береговой линии до точки № 3 с координатами N 55.921912 Е 47.972115, далее по береговой линии до точки № 4 с координатами N 55.921942 Е 47.967178, далее по береговой линии до точки № 5 с координатами N 55.919910 Е 47.964297, далее по береговой линии до точки № 6 с координатами N 55.920282 Е 47.966841</t>
  </si>
  <si>
    <t>Малое водохранилище на реке Покровка, от точки № 1 с координатами N 55.940670 Е 47.945543, далее по береговой линии до точки № 2 с координатами N 55.939041 Е 47.942036, далее по береговой линии до точки № 3 с координатами N 55.936632 Е 47.936240, далее по береговой линии до точки № 4 с координатами N 55.938523 Е 47.945457, далее по береговой линии до точки № 5 с координатами N 55.93693 Е 47.939961, далее по береговой линии до точки № 6 с координатами N 55.935631 Е 47.935047</t>
  </si>
  <si>
    <t>Озеро Карачево, От точки №1 с координатами N 55º40'05.6'' Е 45º56'53.7'', далее по береговой линии до точки №2 с координатами N 55º40'03.0'' Е 45º56'57.5'', далее по береговой линии до точки №3 с координатами N 55º40'01.3'' Е 45º56'55.9'', далее по береговой линии до точки №4 с координатами N 55º39'51.6'' Е 45º57'28.6'', далее по береговой линии до точки №5 с координатами N 55º39'28.0'' Е 45º57'30.4'', далее по береговой линии до точки №6 с координатами N 55º39'52.2'' Е 45º57'24.4''</t>
  </si>
  <si>
    <t>Коэффициент при Пастбищной аквакультуре (килограмм)</t>
  </si>
  <si>
    <t>Коэффициент при Индустриальный аквакультуре (тонны)</t>
  </si>
  <si>
    <t>Количество торгов, на котроые был выставлен участок</t>
  </si>
  <si>
    <t>Фактическая дата проведения последних торгов</t>
  </si>
  <si>
    <t>Планируемая дата проведения торгов</t>
  </si>
  <si>
    <t>вновь образован</t>
  </si>
  <si>
    <t>Особенности (основания) заключения договора пользования РВУ</t>
  </si>
  <si>
    <t>Фактический объем изъятия при осуществлении пастбищной аквакультуры в 2017 году</t>
  </si>
  <si>
    <t>Фактический объем изъятия при осуществлении индустриальной аквакультуры в 2017 году</t>
  </si>
  <si>
    <t>Примечания (заполняется ТУ)</t>
  </si>
  <si>
    <t>1.</t>
  </si>
  <si>
    <t>2.</t>
  </si>
  <si>
    <t>3.</t>
  </si>
  <si>
    <t>Дата договора пользования РВУ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</si>
  <si>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</si>
  <si>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</si>
  <si>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</si>
  <si>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</si>
  <si>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</si>
  <si>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</si>
  <si>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</si>
  <si>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</si>
  <si>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</si>
  <si>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</si>
  <si>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</si>
  <si>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</si>
  <si>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</si>
  <si>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</si>
  <si>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</si>
  <si>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</si>
  <si>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</si>
  <si>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</si>
  <si>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</si>
  <si>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</si>
  <si>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</si>
  <si>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</si>
  <si>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</si>
  <si>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</si>
  <si>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</si>
  <si>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</si>
  <si>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</si>
  <si>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</si>
  <si>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</si>
  <si>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</si>
  <si>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</si>
  <si>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</si>
  <si>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</si>
  <si>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</si>
  <si>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</si>
  <si>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</si>
  <si>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</si>
  <si>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</si>
  <si>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</si>
  <si>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вид водного обекта (озеро, пруд, река, морские воды, водохранилище, русловой пруд)</t>
  </si>
  <si>
    <t>Система координат, в которой отображены координаты РВУ</t>
  </si>
  <si>
    <t>Минимальный ежегодный объем изъятия объектов аквакультуры, который прописан в условиях договора пользования РВУ</t>
  </si>
  <si>
    <t>Дата, которая является днем заключения договора пользования РВУ</t>
  </si>
  <si>
    <t>Номер договора - идивидуальный номер, который присваивается каждому договору</t>
  </si>
  <si>
    <t>Допускаются только указанные варианты:
a. свободный фонд - участок, в отношении которого не планируются торги, который не находится в пользовании и чьи границы не отменены
b. Торги - участок в отношении которого планируются торги
c. в пользовании - участок по которому заключен и действует договор пользования
d. границы отменены - участок, чьи границы отменены соответствующим НПА</t>
  </si>
  <si>
    <t>При внесении или изменении информации в данной строке, необходимо указывать дату, когда именно осуществлялось обновление записи, а в случае наличия такой запису заменить ее на актуальную (более позднюю)</t>
  </si>
  <si>
    <t>43.</t>
  </si>
  <si>
    <t xml:space="preserve">Допускаются только указанные варианты:
a. Внесение - проставляется в случае, если ранее сведений о данном РВУ в реестре не было
b. Изменение - проставляется в случае, если информация изменяется о уже имеющемся РВУ </t>
  </si>
  <si>
    <t>Дополнительные сведения - вносятся сотрудником ТУ в случаях, когда имеется та или иная информация об РВУ не попадающая под критерии всех остальных столбцов</t>
  </si>
  <si>
    <t>Общая сумма фактического объема изъятия при осуществлении пастбищной аквакультуры за 2017. Сведения вносятся на основании данных, полученных в соответствии с пп.  6 – 8 приказа Минсельхоза от 25 ноября 2014 г. N 471 (из копии страниц журнала изъятия объектов пастбищной аквакультуры, заверенные печатью (при наличии), которые направляются рыбоводным хозяйством в ТУ ежеквартально)</t>
  </si>
  <si>
    <t>Необходимо вносить данные только о площади РВУ, только в цифрах, в соответствии в НПА, которым определены границы и без обозначений вроде "га".</t>
  </si>
  <si>
    <r>
      <t xml:space="preserve">Особенности образования  (определения границ) участка, принципиальные при выставлении участка на торги - </t>
    </r>
    <r>
      <rPr>
        <b/>
        <u val="single"/>
        <sz val="11"/>
        <color indexed="8"/>
        <rFont val="Times New Roman"/>
        <family val="1"/>
      </rPr>
      <t>см. предложенные инструкцией варианты</t>
    </r>
  </si>
  <si>
    <t>Значения</t>
  </si>
  <si>
    <t>Сумма по полю Площадь РВУ, га</t>
  </si>
  <si>
    <t xml:space="preserve">Расчетный минимальный ежегодный объём изъятия при осуществлении индустриальной аквакультуры (тонн). </t>
  </si>
  <si>
    <t>Расчетный минимальный ежегодный объём изъятия при осуществлении индустриальной аквакультуры (тонн).</t>
  </si>
  <si>
    <t>Расчетный минимальный ежегодный объём изъятия объектов аквакультуры  при осуществлении пастбищной аквакультуры (тонн)</t>
  </si>
  <si>
    <t>Указать порядковый номер</t>
  </si>
  <si>
    <t>Наименование Территоритального управления, в зоне деятельности которого расположен участок</t>
  </si>
  <si>
    <t>Указать наименование субъекта РФ, на территории которого расположен РВУ</t>
  </si>
  <si>
    <t>Указать муниципальное образование, на территории которого находится РВУ или прилегает к его территории, а в случае если не прилегает к территории муниципально образованиия и не находится на его территории, внести соответственно: "не прилегает"</t>
  </si>
  <si>
    <t>Происходждение РВУ (переоформлен/ вновь образован)</t>
  </si>
  <si>
    <r>
      <t xml:space="preserve">Указать один из двух вариантов:
a. Переоформлен
b. вновь образован.
</t>
    </r>
    <r>
      <rPr>
        <b/>
        <sz val="11"/>
        <color indexed="8"/>
        <rFont val="Times New Roman"/>
        <family val="1"/>
      </rPr>
      <t>Допускаются только указанные варианты. Все строки в данном столбце должны быть заполнены.</t>
    </r>
    <r>
      <rPr>
        <sz val="11"/>
        <color indexed="8"/>
        <rFont val="Times New Roman"/>
        <family val="1"/>
      </rPr>
      <t xml:space="preserve">
Переоформленный участок – это РВУ, в отношении которого заключен договор пользования РВУ на основании договора пользования рыбопромысловым участком,  и переоформленный в соответствии со ст. 21 ФЗ об аквакультуре. Вновь образованный РВУ – участок, границы которого определены в утвержденном порядке после вступления  в силу ФЗ-148.</t>
    </r>
  </si>
  <si>
    <r>
      <t xml:space="preserve">Указать один из четырех вариантов:
a. границы определены на общих основаниях в соответствии с ПП № 1183
b. осуществление аквакультуры  на основании лицензий на водопользование, до вступления в силу ФЗ-148;
c. осуществление аквакультуры  на основании документов, выданных Украиной;
d. Иные рыбоводные участки.
</t>
    </r>
    <r>
      <rPr>
        <b/>
        <sz val="11"/>
        <color indexed="8"/>
        <rFont val="Times New Roman"/>
        <family val="1"/>
      </rPr>
      <t>Все строки в данном столбце должны быть заполнены. Иные варианты не допускаются. Участки должны быть классифицированы в соответствии  с п.  5 Постановления Правительства № 450</t>
    </r>
  </si>
  <si>
    <r>
      <t xml:space="preserve">Указать дату, когда был принят нормативно-правовой акт, на основании которогго определены границы РВУ (если было несколько редакций акта, то указать только ту дату, когда участок был сформирован). </t>
    </r>
    <r>
      <rPr>
        <b/>
        <sz val="11"/>
        <color indexed="8"/>
        <rFont val="Times New Roman"/>
        <family val="1"/>
      </rPr>
      <t>В ячейке допускается указание только одной даты.</t>
    </r>
    <r>
      <rPr>
        <sz val="11"/>
        <color indexed="8"/>
        <rFont val="Times New Roman"/>
        <family val="1"/>
      </rPr>
      <t xml:space="preserve"> Нужно указать полную дату в формате «дд.мм.гггг».</t>
    </r>
    <r>
      <rPr>
        <b/>
        <sz val="11"/>
        <color indexed="8"/>
        <rFont val="Times New Roman"/>
        <family val="1"/>
      </rPr>
      <t xml:space="preserve"> Все строки в данном столбце должны быть заполнены.</t>
    </r>
  </si>
  <si>
    <t>Внести данные о нормативном правовом акте, которым определены границы РВУ,  с указанием органа госудасртвенной власти, принявшего акт, его даты и номера</t>
  </si>
  <si>
    <r>
      <t xml:space="preserve">Указать один из шести вариантов водного объекта, на котором расположен РВУ: 
a. Озеро, b. пруд, c. река, d. морские воды, e. водохранилище, f. русловой пруд. 
</t>
    </r>
    <r>
      <rPr>
        <b/>
        <sz val="11"/>
        <color indexed="8"/>
        <rFont val="Times New Roman"/>
        <family val="1"/>
      </rPr>
      <t>Иные варианты не допускаются. Должны быть заполнены все строки.</t>
    </r>
    <r>
      <rPr>
        <sz val="11"/>
        <color indexed="8"/>
        <rFont val="Times New Roman"/>
        <family val="1"/>
      </rPr>
      <t xml:space="preserve">
Если в сведениях об РВУ водный объект записан, как: море, океан, лиман, бухта, залив (в случае если относится к морю), лагуна и т. п., то все они записываются, как "морские воды". Если в сведениях об РВУ водный объект записан, как: река, речка, проторка, ручей, канал водоток, ключ и т. п., то все они записываются, как "река". 
Если в сведениях об РВУ водный объект записан, как: водохранилище или водохранилище на реке, часть водохранилища, и т. п., то все они записываются, как "водохранилище". 
Если в сведениях об РВУ водный объект записан, как: водохранилище, водохранилище на реке, часть водохранилища и т. п., то все они записываются, как "водохранилище". 
Если в сведениях об РВУ водный объект записан, как: русловой пруд, пруд на реке, пруд на ручье, русловой пруд на реке и т. п., то все они записываются, как "русловой пруд". 
Если в сведениях об РВУ водный объект записан, как: озеро, часть озера, залив (в случае если относится к озеру), старица и т. п., то все они записываются, как "озеро". </t>
    </r>
  </si>
  <si>
    <t>Указать вид водопользования в соответствии с НПА, котороым определены границы РВУ (выбрать один из вариантов: совместное или обособленное)</t>
  </si>
  <si>
    <t>Указать все характеристики границ РВУ, указанные в нормативно-правовом акте</t>
  </si>
  <si>
    <t>Указать водный басейн (речной или морской), к которому относится  водный объект, на ктором расположен РВУ</t>
  </si>
  <si>
    <t>Указать наименование лица, от которого поступило предложение об определении границ РВУ</t>
  </si>
  <si>
    <t>Инициатор определения границ РВУ</t>
  </si>
  <si>
    <t>Заполняются в соответствии с методикой 124 (приказ МСХ 124 от 15.03.2017), зависимости от двух факторов: вида водного объекта и субъекта РФ, где располагается РВУ. В случае морских РВУ  – в зависимости от моря и морского района, где расположен РВУ</t>
  </si>
  <si>
    <t xml:space="preserve">Рассчитывается в соответствии  с методикой 124 (приказ МСХ 124 от 15.03.2017), по формуле: «Коэффициент при Пастбищной аквакультуре» умножаем на «площадь РВУ» и делим на 1000 для отображения показателя в тонны. Можно скопировать формулу из уже заполненных строк.
Все строки в данном столбце должны быть заполнены 
</t>
  </si>
  <si>
    <t>Рассчитывается в соответствии  с методикой 124 (приказ МСХ 124 от 15.03.2017), по формуле: «Коэффициент при Индустриальной аквакультуре» умножаем на «площадь РВУ», затем на 0,35 и на 0,1.Можно скопировать формулу из уже заполненных строк.
Все строки в данном столбце должны быть заполнены.</t>
  </si>
  <si>
    <t>Наименование органа исполнительной власти, который осуществляет подготовку и проведение тогров</t>
  </si>
  <si>
    <t xml:space="preserve">Участки должны быть классифицированы в соответствии  с п.  5 Постановления Правительства № 450. Требуется указать один из четырех вариантов: 
a. границы определены на общих основаниях в соответствии с ПП № 1183
b. осуществление аквакультуры  на основании лицензий на водопользование, до вступления в силу ФЗ-148;
c. осуществление аквакультуры  на основании документов, выданных Украиной;
d. Иные рыбоводные участки.
Все строки в данном столбце должны быть заполнены. Иные варианты не допускаются. </t>
  </si>
  <si>
    <t>Реквизиты акта (дата, номер), которым принято решение о проведении торгов в отношении РВУ, и утверждена аукционная (конкурсная) документация с указанием органа гос. Власти</t>
  </si>
  <si>
    <t>Количество торгов, на котрые был выставлен участок</t>
  </si>
  <si>
    <t>Указать, сколько раз РВУ был выставлен торги к моменту составления реестра. Если участок ни разу не выставлялся на торги, указать – «0», если  в отношении  участка объявлены торги, то следует указать количество с учетов объявленных торгов.
Все строки в данном столбце должны быть заполнены (за исключением переформленных участков)</t>
  </si>
  <si>
    <t>Если РВУ был выставлен на аукцион, но не был предоставлен в пользование на основаниях, предусмотренных пунктами 47, 105, 149, то в ячейку необходимо внести  дату, указанную в протоколе, предусмотренном указанными пунктами. В иных случаях необходимо укать, число, на которое запланировано проведение торгов (должно соответствовать срокам, предусмотренным Постановлением 450).</t>
  </si>
  <si>
    <t xml:space="preserve">Если РВУ предоставлен в пользование, то указать дату торгов, в результате которых был заключен договор РВУ; если РВУ находится в свободном фонде, то указать дату, когда он в последний раз выставлялся на торги, если РВУ на торги еще не выставлялся, то оставить ячейку пустой; если выставлен на торги – то дату торгов в соответствии с аукционной (конкурсной) документацией). В ячейке должна быть указана только одна дата. Если в документации или протоколе указан диапазон дат, то в реестр следует внести более позднюю дату. Должны быть заполнены все ячейки за исключением РВУ, которые были сформированы и еще и разу не выставленные на торги. </t>
  </si>
  <si>
    <t>Наименование лица, с котороым заключен договор пользования РВУ</t>
  </si>
  <si>
    <t xml:space="preserve">Общая сумма средств, внесенных пользователем в катчестве платы за пользование РВУ </t>
  </si>
  <si>
    <t>Указаить номер и дату протокола торгов, в результате, которых был заключен договор пользования</t>
  </si>
  <si>
    <t>Внести номер РВУ, указанный в нормативно-правовом акте, котороым определены границы РВУ</t>
  </si>
  <si>
    <t>Вносятся данные о нормативном правовом акте, которым принято решение о проведении торгов в отношении РВУ (с указанием номера лота), и утверждена аукционная (конкурсная) документация с указанием органа гос. Власти.</t>
  </si>
  <si>
    <t>Заполняется работниками управления аквакультуры ФАР и предназаначены для сотрудников  ТУ для корректировки, обновления или исправления реестровой записи</t>
  </si>
  <si>
    <t>Не допускается объединение ячеек.</t>
  </si>
  <si>
    <t>Во всех ячейках, предусматривающих числовое заполнение, не должно быть посторонних знаков.</t>
  </si>
  <si>
    <t>Все записи должны быть обоснованы соответствующими нормативно-правовыми актами и иной документацией.</t>
  </si>
  <si>
    <t>Ячейки, окрашенные в красный цвет, нужно обязательно заполнить и снять окраску.</t>
  </si>
  <si>
    <t>Всю информацию необходимо вносить корректно, в соответствии с наименованием столбца, одни и те же данные не должны отличаться в написании друг от друга (например, не допускается: «русловой пруд» вносить, как «пруд русловой»), а дополнительные сведения нужно вностить только в столбец «Примечания».</t>
  </si>
  <si>
    <t>Дата окончания срока действия договора проставляется в соответствии с данными из договора. В случае, если договор был расторгнут, то в столбце «Дата окончания срока действия договора пользования РВУ» необходимо указать дату расторжения.</t>
  </si>
  <si>
    <t>Все даты должны проставляться в формате «дд.мм.гггг», а в случаях обновления данных – необходимо вносить информацию вместо предыдущей.</t>
  </si>
  <si>
    <t>ОБЩИЕ ТРЕБОВАНИЯ К ВЕДЕНИЮ РЕЕСТРА</t>
  </si>
  <si>
    <t>Необходимо устранять замечания, указанные сотрудником Управления аквакультуры в соответствующем столбце</t>
  </si>
  <si>
    <t>Вид аквакультуры, которая фактически осуществляется: Пастбищная / Индустриальная / В отношении тихоокеанских лососей / Комбинированный</t>
  </si>
  <si>
    <t>Необходимо указать вид аквакультуры, а в случае нескольких  видов внести данные, как «комбинированный». Если на участке осуществляется аквакультура в отношении тихоокеанских лососей, то вне зависимости от вида производства, следует указать - "в отношении тихоокеанских лососей".</t>
  </si>
  <si>
    <t>ПОЯСНЕНИЯ К ЗАПОЛНЕНИЮ СТОЛБЦОВ</t>
  </si>
  <si>
    <t>Ячейки, окрашенные в зеленый  цвет, нужно обязательно проверить на правильность заполнения, при необходимости - внести правильный вариант. Со  всех проверенных ячеек нужно снять окраску.</t>
  </si>
  <si>
    <t>Для обновления сведений необходимо выделить ячейки заголовка таблицы и одновремено нажать  "Alt" и "F5"*</t>
  </si>
  <si>
    <t>* Если в реестр РВУ были внесены изменения</t>
  </si>
  <si>
    <t xml:space="preserve">При отмене границ участка запрещено удалять строки с данными о РВУ (необходимо изменить статус на "границы отменены") </t>
  </si>
  <si>
    <t>По всем вопросам ведения реестра обращаться к Крастилевскому Илье Владимировичу и/или Литвинцевой Валентине Анатольевне (по тел.: ____)</t>
  </si>
  <si>
    <t>пастбищная</t>
  </si>
  <si>
    <t>границы определены на общих основаниях в соответствии с ПП № 1183</t>
  </si>
  <si>
    <t>отказ от подписания договора</t>
  </si>
  <si>
    <t>Порецкий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</si>
  <si>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02.08.2018 № 690</t>
  </si>
  <si>
    <t>Озеро Старая Сура, от точки № 1 с координатами N 55.179046 Е 46.361529, далее по береговой линии до точки № 2 с координатами N 55.176492 Е 46.356562, далее по береговой линии до точки № 3 с координатами N 55.757126 Е 46.949759, далее по береговой линии до точки № 4 с координатами N 55.182122 Е 46.348655, далее по береговой линии до точки № 5 с координатами N 55.177867 Е 46.355511</t>
  </si>
  <si>
    <t>ЧРОО "Чувашохотрыболовсоюз"</t>
  </si>
  <si>
    <t>Безымянное озеро,  от точки № 1 с координатами N 55.778532 Е 46.046110, далее по береговой линии до точки № 2 с координатами N 55.781386 Е 46.050359, далее по береговой линии до точки № 3 с координатами N 55.780152 Е 46.053814, далее по береговой линии до точки № 4 с координатами N 55.778302 Е 46.055273, далее по береговой линии до точки № 5 с координатами N 55.775738 Е 46.051925, далее по береговой линии до точки № 6 с координатами N 55.775206 Е 46.048449</t>
  </si>
  <si>
    <t>Хохлов Александр Александрович</t>
  </si>
  <si>
    <t>Приказ Средневолжского ТУ от 09.08.2018 № 335 лот 1</t>
  </si>
  <si>
    <t>Приказ Средневолжского ТУ от 09.08.2018 № 335 лот 2</t>
  </si>
  <si>
    <t>Приказ Средневолжского ТУ от 21.03.2017 № 160 лот 1, Приказ Средневолжского ТУ от 09.08.2018 № 335 лот 3</t>
  </si>
  <si>
    <t>Приказ Средневолжского ТУ от 21.03.2017 № 160 лот 2, Приказ Средневолжского ТУ от 09.08.2018 № 335 лот 4</t>
  </si>
  <si>
    <t>Приказ Средневолжского ТУ от 21.03.2017 № 160 лот 3, Приказ Средневолжского ТУ от 09.08.2018 № 335 лот 5</t>
  </si>
  <si>
    <t>Приказ Средневолжского ТУ от 21.03.2017 № 160 лот 4, Приказ Средневолжского ТУ от 09.08.2018 № 335 лот 6</t>
  </si>
  <si>
    <t>Приказ Средневолжского ТУ от 21.03.2017 № 160 лот 5, Приказ Средневолжского ТУ от 09.08.2018 № 335 лот 7</t>
  </si>
  <si>
    <t>Приказ Средневолжского ТУ от 21.03.2017 № 160 лот 6,  Приказ Средневолжского ТУ от 09.08.2018 № 335 лот 8</t>
  </si>
  <si>
    <t>Приказ Средневолжского ТУ от 21.03.2017 № 160 лот 11, Приказ Средневолжского ТУ от 09.08.2018 № 335 лот 9</t>
  </si>
  <si>
    <t>№ 2-1 от 25.09.2018</t>
  </si>
  <si>
    <t>ИП Тимофеев Леонид Михайлович</t>
  </si>
  <si>
    <t>№ 133-АУ</t>
  </si>
  <si>
    <t>действует</t>
  </si>
  <si>
    <t>истек срок действия договора</t>
  </si>
  <si>
    <t>отказ пользователя РВУ от заключения договора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</si>
</sst>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9]General"/>
    <numFmt numFmtId="168" formatCode="[$-419]dd&quot;.&quot;mm&quot;.&quot;yyyy"/>
    <numFmt numFmtId="169" formatCode="dd&quot;.&quot;mm&quot;.&quot;yy"/>
    <numFmt numFmtId="170" formatCode="[$-419]0.00"/>
    <numFmt numFmtId="171" formatCode="dd&quot;.&quot;mm&quot;.&quot;yyyy"/>
    <numFmt numFmtId="172" formatCode="[$-419]dd&quot;.&quot;m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4"/>
      <name val="Calibri"/>
      <family val="2"/>
    </font>
    <font>
      <i/>
      <sz val="10"/>
      <color indexed="14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Calibri"/>
      <family val="2"/>
    </font>
    <font>
      <b/>
      <i/>
      <sz val="11"/>
      <color rgb="FFCC0099"/>
      <name val="Calibri"/>
      <family val="2"/>
    </font>
    <font>
      <i/>
      <sz val="10"/>
      <color rgb="FFCC0099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7" fontId="32" fillId="0" borderId="0">
      <alignment/>
      <protection/>
    </xf>
    <xf numFmtId="167" fontId="32" fillId="0" borderId="0" applyBorder="0" applyProtection="0">
      <alignment/>
    </xf>
    <xf numFmtId="167" fontId="32" fillId="0" borderId="0" applyBorder="0" applyProtection="0">
      <alignment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167" fontId="32" fillId="0" borderId="0" applyBorder="0" applyProtection="0">
      <alignment/>
    </xf>
    <xf numFmtId="0" fontId="0" fillId="0" borderId="0">
      <alignment/>
      <protection/>
    </xf>
    <xf numFmtId="167" fontId="44" fillId="0" borderId="0" applyBorder="0" applyProtection="0">
      <alignment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14" fontId="50" fillId="0" borderId="10" xfId="0" applyNumberFormat="1" applyFont="1" applyBorder="1" applyAlignment="1">
      <alignment horizontal="left" vertical="top"/>
    </xf>
    <xf numFmtId="167" fontId="51" fillId="0" borderId="10" xfId="35" applyFont="1" applyFill="1" applyBorder="1" applyAlignment="1">
      <alignment horizontal="left" vertical="top"/>
    </xf>
    <xf numFmtId="0" fontId="50" fillId="0" borderId="10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67" fontId="51" fillId="0" borderId="10" xfId="55" applyFont="1" applyFill="1" applyBorder="1" applyAlignment="1">
      <alignment horizontal="left" vertical="top"/>
    </xf>
    <xf numFmtId="168" fontId="51" fillId="0" borderId="10" xfId="35" applyNumberFormat="1" applyFont="1" applyFill="1" applyBorder="1" applyAlignment="1">
      <alignment horizontal="left" vertical="top"/>
    </xf>
    <xf numFmtId="168" fontId="3" fillId="0" borderId="10" xfId="35" applyNumberFormat="1" applyFont="1" applyFill="1" applyBorder="1" applyAlignment="1">
      <alignment horizontal="left" vertical="top"/>
    </xf>
    <xf numFmtId="167" fontId="3" fillId="0" borderId="10" xfId="35" applyFont="1" applyFill="1" applyBorder="1" applyAlignment="1">
      <alignment horizontal="left" vertical="top"/>
    </xf>
    <xf numFmtId="167" fontId="51" fillId="34" borderId="10" xfId="35" applyFont="1" applyFill="1" applyBorder="1" applyAlignment="1">
      <alignment horizontal="left" vertical="top"/>
    </xf>
    <xf numFmtId="169" fontId="51" fillId="0" borderId="10" xfId="35" applyNumberFormat="1" applyFont="1" applyFill="1" applyBorder="1" applyAlignment="1">
      <alignment horizontal="left" vertical="top"/>
    </xf>
    <xf numFmtId="167" fontId="3" fillId="33" borderId="10" xfId="35" applyFont="1" applyFill="1" applyBorder="1" applyAlignment="1">
      <alignment horizontal="left" vertical="top"/>
    </xf>
    <xf numFmtId="171" fontId="51" fillId="0" borderId="10" xfId="35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14" fontId="51" fillId="0" borderId="10" xfId="35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50" fillId="0" borderId="0" xfId="0" applyFont="1" applyFill="1" applyAlignment="1">
      <alignment horizontal="left"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52" fillId="0" borderId="0" xfId="0" applyFont="1" applyFill="1" applyAlignment="1">
      <alignment horizontal="center" vertical="top"/>
    </xf>
    <xf numFmtId="0" fontId="2" fillId="36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 indent="1"/>
    </xf>
    <xf numFmtId="0" fontId="4" fillId="0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0" xfId="0" applyFont="1" applyAlignment="1">
      <alignment horizontal="left"/>
    </xf>
    <xf numFmtId="0" fontId="0" fillId="0" borderId="0" xfId="0" applyAlignment="1">
      <alignment horizontal="left" indent="2"/>
    </xf>
    <xf numFmtId="4" fontId="0" fillId="0" borderId="0" xfId="0" applyNumberFormat="1" applyAlignment="1">
      <alignment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/>
    </xf>
    <xf numFmtId="0" fontId="3" fillId="37" borderId="10" xfId="0" applyFont="1" applyFill="1" applyBorder="1" applyAlignment="1">
      <alignment horizontal="left" vertical="top"/>
    </xf>
    <xf numFmtId="0" fontId="0" fillId="37" borderId="0" xfId="0" applyFill="1" applyAlignment="1">
      <alignment horizontal="left" vertical="top"/>
    </xf>
    <xf numFmtId="14" fontId="51" fillId="0" borderId="11" xfId="35" applyNumberFormat="1" applyFont="1" applyFill="1" applyBorder="1" applyAlignment="1">
      <alignment horizontal="left" vertical="top"/>
    </xf>
    <xf numFmtId="0" fontId="50" fillId="0" borderId="11" xfId="0" applyNumberFormat="1" applyFont="1" applyBorder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0" fontId="50" fillId="0" borderId="11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NumberForma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 wrapText="1"/>
    </xf>
    <xf numFmtId="1" fontId="7" fillId="0" borderId="10" xfId="35" applyNumberFormat="1" applyFont="1" applyFill="1" applyBorder="1" applyAlignment="1">
      <alignment horizontal="left" vertical="top"/>
    </xf>
    <xf numFmtId="0" fontId="55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56" fillId="0" borderId="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0" fillId="38" borderId="0" xfId="0" applyFont="1" applyFill="1" applyAlignment="1">
      <alignment horizontal="left"/>
    </xf>
    <xf numFmtId="0" fontId="50" fillId="33" borderId="0" xfId="0" applyFont="1" applyFill="1" applyAlignment="1">
      <alignment horizontal="left" wrapText="1"/>
    </xf>
    <xf numFmtId="0" fontId="57" fillId="0" borderId="0" xfId="0" applyFont="1" applyAlignment="1">
      <alignment horizontal="left"/>
    </xf>
    <xf numFmtId="0" fontId="2" fillId="35" borderId="10" xfId="0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 2" xfId="34"/>
    <cellStyle name="Excel Built-in 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"/>
  <sheetViews>
    <sheetView tabSelected="1" zoomScale="178" zoomScaleNormal="178" zoomScalePageLayoutView="0" workbookViewId="0" topLeftCell="A1">
      <pane ySplit="2" topLeftCell="A3" activePane="bottomLeft" state="frozen"/>
      <selection pane="topLeft" activeCell="Y1" sqref="Y1"/>
      <selection pane="bottomLeft" activeCell="A35" sqref="A35:IV170"/>
    </sheetView>
  </sheetViews>
  <sheetFormatPr defaultColWidth="9.140625" defaultRowHeight="33" customHeight="1"/>
  <cols>
    <col min="1" max="1" width="7.140625" style="19" customWidth="1"/>
    <col min="2" max="2" width="16.57421875" style="19" customWidth="1"/>
    <col min="3" max="3" width="23.00390625" style="19" customWidth="1"/>
    <col min="4" max="4" width="17.28125" style="19" customWidth="1"/>
    <col min="5" max="5" width="30.57421875" style="19" customWidth="1"/>
    <col min="6" max="6" width="13.7109375" style="19" customWidth="1"/>
    <col min="7" max="7" width="19.7109375" style="19" customWidth="1"/>
    <col min="8" max="8" width="20.7109375" style="19" customWidth="1"/>
    <col min="9" max="9" width="9.57421875" style="19" customWidth="1"/>
    <col min="10" max="10" width="12.140625" style="20" customWidth="1"/>
    <col min="11" max="11" width="31.8515625" style="19" customWidth="1"/>
    <col min="12" max="12" width="14.421875" style="19" customWidth="1"/>
    <col min="13" max="13" width="9.7109375" style="19" customWidth="1"/>
    <col min="14" max="14" width="11.7109375" style="19" customWidth="1"/>
    <col min="15" max="15" width="9.421875" style="19" customWidth="1"/>
    <col min="16" max="16" width="11.140625" style="19" customWidth="1"/>
    <col min="17" max="17" width="9.8515625" style="22" customWidth="1"/>
    <col min="18" max="18" width="12.8515625" style="22" customWidth="1"/>
    <col min="19" max="19" width="14.00390625" style="19" customWidth="1"/>
    <col min="20" max="20" width="11.57421875" style="19" customWidth="1"/>
    <col min="21" max="21" width="15.421875" style="19" customWidth="1"/>
    <col min="22" max="22" width="17.7109375" style="19" customWidth="1"/>
    <col min="23" max="23" width="10.28125" style="19" customWidth="1"/>
    <col min="24" max="24" width="21.7109375" style="19" customWidth="1"/>
    <col min="25" max="25" width="28.421875" style="19" customWidth="1"/>
    <col min="26" max="26" width="13.140625" style="22" customWidth="1"/>
    <col min="27" max="27" width="17.421875" style="19" customWidth="1"/>
    <col min="28" max="28" width="19.421875" style="19" customWidth="1"/>
    <col min="29" max="29" width="17.57421875" style="19" customWidth="1"/>
    <col min="30" max="30" width="9.7109375" style="19" customWidth="1"/>
    <col min="31" max="31" width="22.7109375" style="19" customWidth="1"/>
    <col min="32" max="32" width="18.140625" style="19" customWidth="1"/>
    <col min="33" max="33" width="17.421875" style="19" customWidth="1"/>
    <col min="34" max="34" width="16.28125" style="19" customWidth="1"/>
    <col min="35" max="35" width="18.8515625" style="19" customWidth="1"/>
    <col min="36" max="36" width="19.140625" style="19" customWidth="1"/>
    <col min="37" max="37" width="17.28125" style="19" customWidth="1"/>
    <col min="38" max="38" width="15.00390625" style="19" customWidth="1"/>
    <col min="39" max="39" width="17.00390625" style="19" customWidth="1"/>
    <col min="40" max="40" width="13.00390625" style="19" customWidth="1"/>
    <col min="41" max="41" width="18.00390625" style="19" customWidth="1"/>
    <col min="42" max="42" width="17.7109375" style="19" customWidth="1"/>
    <col min="43" max="43" width="20.7109375" style="23" customWidth="1"/>
    <col min="44" max="16384" width="9.140625" style="19" customWidth="1"/>
  </cols>
  <sheetData>
    <row r="1" spans="1:43" s="30" customFormat="1" ht="15">
      <c r="A1" s="28" t="s">
        <v>194</v>
      </c>
      <c r="B1" s="28" t="s">
        <v>195</v>
      </c>
      <c r="C1" s="28" t="s">
        <v>196</v>
      </c>
      <c r="D1" s="28" t="s">
        <v>198</v>
      </c>
      <c r="E1" s="28" t="s">
        <v>199</v>
      </c>
      <c r="F1" s="28" t="s">
        <v>200</v>
      </c>
      <c r="G1" s="28" t="s">
        <v>201</v>
      </c>
      <c r="H1" s="28" t="s">
        <v>202</v>
      </c>
      <c r="I1" s="28" t="s">
        <v>203</v>
      </c>
      <c r="J1" s="28" t="s">
        <v>204</v>
      </c>
      <c r="K1" s="28" t="s">
        <v>205</v>
      </c>
      <c r="L1" s="28" t="s">
        <v>206</v>
      </c>
      <c r="M1" s="28" t="s">
        <v>207</v>
      </c>
      <c r="N1" s="28" t="s">
        <v>208</v>
      </c>
      <c r="O1" s="28" t="s">
        <v>209</v>
      </c>
      <c r="P1" s="28" t="s">
        <v>210</v>
      </c>
      <c r="Q1" s="28" t="s">
        <v>211</v>
      </c>
      <c r="R1" s="29" t="s">
        <v>212</v>
      </c>
      <c r="S1" s="29" t="s">
        <v>213</v>
      </c>
      <c r="T1" s="28" t="s">
        <v>214</v>
      </c>
      <c r="U1" s="28" t="s">
        <v>215</v>
      </c>
      <c r="V1" s="28" t="s">
        <v>216</v>
      </c>
      <c r="W1" s="28" t="s">
        <v>217</v>
      </c>
      <c r="X1" s="28" t="s">
        <v>218</v>
      </c>
      <c r="Y1" s="28" t="s">
        <v>219</v>
      </c>
      <c r="Z1" s="28" t="s">
        <v>220</v>
      </c>
      <c r="AA1" s="29" t="s">
        <v>221</v>
      </c>
      <c r="AB1" s="28" t="s">
        <v>222</v>
      </c>
      <c r="AC1" s="28" t="s">
        <v>223</v>
      </c>
      <c r="AD1" s="28" t="s">
        <v>224</v>
      </c>
      <c r="AE1" s="28" t="s">
        <v>225</v>
      </c>
      <c r="AF1" s="28" t="s">
        <v>226</v>
      </c>
      <c r="AG1" s="28" t="s">
        <v>227</v>
      </c>
      <c r="AH1" s="28" t="s">
        <v>228</v>
      </c>
      <c r="AI1" s="28" t="s">
        <v>229</v>
      </c>
      <c r="AJ1" s="28" t="s">
        <v>230</v>
      </c>
      <c r="AK1" s="28" t="s">
        <v>231</v>
      </c>
      <c r="AL1" s="28" t="s">
        <v>232</v>
      </c>
      <c r="AM1" s="28" t="s">
        <v>233</v>
      </c>
      <c r="AN1" s="28" t="s">
        <v>234</v>
      </c>
      <c r="AO1" s="28" t="s">
        <v>235</v>
      </c>
      <c r="AP1" s="28" t="s">
        <v>236</v>
      </c>
      <c r="AQ1" s="28" t="s">
        <v>244</v>
      </c>
    </row>
    <row r="2" spans="1:43" s="27" customFormat="1" ht="108.75" customHeight="1">
      <c r="A2" s="26" t="s">
        <v>26</v>
      </c>
      <c r="B2" s="26" t="s">
        <v>0</v>
      </c>
      <c r="C2" s="68" t="s">
        <v>1</v>
      </c>
      <c r="D2" s="26" t="s">
        <v>2</v>
      </c>
      <c r="E2" s="26" t="s">
        <v>27</v>
      </c>
      <c r="F2" s="31" t="s">
        <v>28</v>
      </c>
      <c r="G2" s="31" t="s">
        <v>259</v>
      </c>
      <c r="H2" s="31" t="s">
        <v>249</v>
      </c>
      <c r="I2" s="26" t="s">
        <v>3</v>
      </c>
      <c r="J2" s="31" t="s">
        <v>237</v>
      </c>
      <c r="K2" s="26" t="s">
        <v>29</v>
      </c>
      <c r="L2" s="26" t="s">
        <v>4</v>
      </c>
      <c r="M2" s="26" t="s">
        <v>5</v>
      </c>
      <c r="N2" s="26" t="s">
        <v>6</v>
      </c>
      <c r="O2" s="26" t="s">
        <v>7</v>
      </c>
      <c r="P2" s="26" t="s">
        <v>8</v>
      </c>
      <c r="Q2" s="31" t="s">
        <v>162</v>
      </c>
      <c r="R2" s="31" t="s">
        <v>163</v>
      </c>
      <c r="S2" s="31" t="s">
        <v>184</v>
      </c>
      <c r="T2" s="31" t="s">
        <v>185</v>
      </c>
      <c r="U2" s="31" t="s">
        <v>254</v>
      </c>
      <c r="V2" s="31" t="s">
        <v>253</v>
      </c>
      <c r="W2" s="26" t="s">
        <v>24</v>
      </c>
      <c r="X2" s="31" t="s">
        <v>190</v>
      </c>
      <c r="Y2" s="26" t="s">
        <v>275</v>
      </c>
      <c r="Z2" s="31" t="s">
        <v>186</v>
      </c>
      <c r="AA2" s="31" t="s">
        <v>187</v>
      </c>
      <c r="AB2" s="31" t="s">
        <v>188</v>
      </c>
      <c r="AC2" s="26" t="s">
        <v>9</v>
      </c>
      <c r="AD2" s="26" t="s">
        <v>10</v>
      </c>
      <c r="AE2" s="26" t="s">
        <v>11</v>
      </c>
      <c r="AF2" s="26" t="s">
        <v>197</v>
      </c>
      <c r="AG2" s="26" t="s">
        <v>12</v>
      </c>
      <c r="AH2" s="26" t="s">
        <v>13</v>
      </c>
      <c r="AI2" s="31" t="s">
        <v>30</v>
      </c>
      <c r="AJ2" s="31" t="s">
        <v>191</v>
      </c>
      <c r="AK2" s="31" t="s">
        <v>192</v>
      </c>
      <c r="AL2" s="31" t="s">
        <v>295</v>
      </c>
      <c r="AM2" s="26" t="s">
        <v>14</v>
      </c>
      <c r="AN2" s="26" t="s">
        <v>25</v>
      </c>
      <c r="AO2" s="26" t="s">
        <v>31</v>
      </c>
      <c r="AP2" s="31" t="s">
        <v>193</v>
      </c>
      <c r="AQ2" s="31" t="s">
        <v>32</v>
      </c>
    </row>
    <row r="3" spans="1:43" ht="15">
      <c r="A3" s="6">
        <v>1</v>
      </c>
      <c r="B3" s="9" t="s">
        <v>37</v>
      </c>
      <c r="C3" s="6" t="s">
        <v>44</v>
      </c>
      <c r="D3" s="6" t="s">
        <v>82</v>
      </c>
      <c r="E3" s="6" t="s">
        <v>83</v>
      </c>
      <c r="F3" s="21">
        <v>42537</v>
      </c>
      <c r="G3" s="4" t="s">
        <v>189</v>
      </c>
      <c r="H3" s="47" t="s">
        <v>304</v>
      </c>
      <c r="I3" s="6" t="s">
        <v>22</v>
      </c>
      <c r="J3" s="6" t="s">
        <v>35</v>
      </c>
      <c r="K3" s="6" t="s">
        <v>168</v>
      </c>
      <c r="L3" s="6"/>
      <c r="M3" s="6">
        <v>10</v>
      </c>
      <c r="N3" s="6" t="s">
        <v>36</v>
      </c>
      <c r="O3" s="6" t="s">
        <v>41</v>
      </c>
      <c r="P3" s="6" t="s">
        <v>84</v>
      </c>
      <c r="Q3" s="7">
        <v>4</v>
      </c>
      <c r="R3" s="7">
        <v>3</v>
      </c>
      <c r="S3" s="2">
        <v>60</v>
      </c>
      <c r="T3" s="2">
        <v>300</v>
      </c>
      <c r="U3" s="3">
        <f>(S3*M3)/1000</f>
        <v>0.6</v>
      </c>
      <c r="V3" s="2">
        <f>T3*M3*0.35*0.1</f>
        <v>105</v>
      </c>
      <c r="W3" s="6" t="s">
        <v>23</v>
      </c>
      <c r="X3" s="6" t="s">
        <v>15</v>
      </c>
      <c r="Y3" s="6" t="s">
        <v>85</v>
      </c>
      <c r="Z3" s="8">
        <v>1</v>
      </c>
      <c r="AA3" s="14">
        <v>42688</v>
      </c>
      <c r="AB3" s="14"/>
      <c r="AC3" s="6" t="s">
        <v>86</v>
      </c>
      <c r="AD3" s="6">
        <v>3352.8</v>
      </c>
      <c r="AE3" s="6" t="s">
        <v>87</v>
      </c>
      <c r="AF3" s="10">
        <v>42699</v>
      </c>
      <c r="AG3" s="6" t="s">
        <v>88</v>
      </c>
      <c r="AH3" s="10">
        <v>51830</v>
      </c>
      <c r="AI3" s="6">
        <v>0.6</v>
      </c>
      <c r="AJ3" s="14"/>
      <c r="AK3" s="14"/>
      <c r="AL3" s="14"/>
      <c r="AM3" s="4" t="s">
        <v>18</v>
      </c>
      <c r="AN3" s="12"/>
      <c r="AO3" s="12"/>
      <c r="AP3" s="12" t="s">
        <v>324</v>
      </c>
      <c r="AQ3" s="3"/>
    </row>
    <row r="4" spans="1:43" ht="15">
      <c r="A4" s="6">
        <v>2</v>
      </c>
      <c r="B4" s="9" t="s">
        <v>37</v>
      </c>
      <c r="C4" s="6" t="s">
        <v>44</v>
      </c>
      <c r="D4" s="6" t="s">
        <v>94</v>
      </c>
      <c r="E4" s="6" t="s">
        <v>83</v>
      </c>
      <c r="F4" s="21">
        <v>42537</v>
      </c>
      <c r="G4" s="4" t="s">
        <v>189</v>
      </c>
      <c r="H4" s="47" t="s">
        <v>304</v>
      </c>
      <c r="I4" s="6" t="s">
        <v>22</v>
      </c>
      <c r="J4" s="6" t="s">
        <v>35</v>
      </c>
      <c r="K4" s="6" t="s">
        <v>98</v>
      </c>
      <c r="L4" s="6"/>
      <c r="M4" s="6">
        <v>24.4524</v>
      </c>
      <c r="N4" s="6" t="s">
        <v>36</v>
      </c>
      <c r="O4" s="6" t="s">
        <v>41</v>
      </c>
      <c r="P4" s="6" t="s">
        <v>96</v>
      </c>
      <c r="Q4" s="7">
        <v>4</v>
      </c>
      <c r="R4" s="7">
        <v>3</v>
      </c>
      <c r="S4" s="2">
        <v>60</v>
      </c>
      <c r="T4" s="2">
        <v>300</v>
      </c>
      <c r="U4" s="3">
        <f>(S4*M4)/1000</f>
        <v>1.467144</v>
      </c>
      <c r="V4" s="2">
        <f>T4*M4*0.35*0.1</f>
        <v>256.7502</v>
      </c>
      <c r="W4" s="6" t="s">
        <v>23</v>
      </c>
      <c r="X4" s="6" t="s">
        <v>15</v>
      </c>
      <c r="Y4" s="6" t="s">
        <v>99</v>
      </c>
      <c r="Z4" s="2">
        <v>2</v>
      </c>
      <c r="AA4" s="5">
        <v>43123</v>
      </c>
      <c r="AB4" s="5"/>
      <c r="AC4" s="6"/>
      <c r="AD4" s="6"/>
      <c r="AE4" s="6"/>
      <c r="AF4" s="6"/>
      <c r="AG4" s="6"/>
      <c r="AH4" s="6"/>
      <c r="AI4" s="6"/>
      <c r="AJ4" s="5"/>
      <c r="AK4" s="5"/>
      <c r="AL4" s="5"/>
      <c r="AM4" s="15" t="s">
        <v>16</v>
      </c>
      <c r="AN4" s="11">
        <v>43125</v>
      </c>
      <c r="AO4" s="12" t="s">
        <v>17</v>
      </c>
      <c r="AP4" s="12"/>
      <c r="AQ4" s="3"/>
    </row>
    <row r="5" spans="1:43" ht="15">
      <c r="A5" s="6">
        <v>3</v>
      </c>
      <c r="B5" s="9" t="s">
        <v>37</v>
      </c>
      <c r="C5" s="6" t="s">
        <v>44</v>
      </c>
      <c r="D5" s="6" t="s">
        <v>94</v>
      </c>
      <c r="E5" s="6" t="s">
        <v>83</v>
      </c>
      <c r="F5" s="21">
        <v>42537</v>
      </c>
      <c r="G5" s="4" t="s">
        <v>189</v>
      </c>
      <c r="H5" s="47" t="s">
        <v>304</v>
      </c>
      <c r="I5" s="6" t="s">
        <v>22</v>
      </c>
      <c r="J5" s="6" t="s">
        <v>35</v>
      </c>
      <c r="K5" s="6" t="s">
        <v>95</v>
      </c>
      <c r="L5" s="6"/>
      <c r="M5" s="6">
        <v>19.5203</v>
      </c>
      <c r="N5" s="6" t="s">
        <v>36</v>
      </c>
      <c r="O5" s="6" t="s">
        <v>41</v>
      </c>
      <c r="P5" s="6" t="s">
        <v>96</v>
      </c>
      <c r="Q5" s="7">
        <v>4</v>
      </c>
      <c r="R5" s="7">
        <v>3</v>
      </c>
      <c r="S5" s="2">
        <v>60</v>
      </c>
      <c r="T5" s="2">
        <v>300</v>
      </c>
      <c r="U5" s="3">
        <f>(S5*M5)/1000</f>
        <v>1.1712179999999999</v>
      </c>
      <c r="V5" s="2">
        <f>T5*M5*0.35*0.1</f>
        <v>204.96314999999996</v>
      </c>
      <c r="W5" s="6" t="s">
        <v>23</v>
      </c>
      <c r="X5" s="6" t="s">
        <v>15</v>
      </c>
      <c r="Y5" s="6" t="s">
        <v>97</v>
      </c>
      <c r="Z5" s="2">
        <v>2</v>
      </c>
      <c r="AA5" s="5">
        <v>43123</v>
      </c>
      <c r="AB5" s="5"/>
      <c r="AC5" s="6"/>
      <c r="AD5" s="6"/>
      <c r="AE5" s="6"/>
      <c r="AF5" s="6"/>
      <c r="AG5" s="6"/>
      <c r="AH5" s="6"/>
      <c r="AI5" s="6"/>
      <c r="AJ5" s="5"/>
      <c r="AK5" s="5"/>
      <c r="AL5" s="5"/>
      <c r="AM5" s="15" t="s">
        <v>16</v>
      </c>
      <c r="AN5" s="11">
        <v>43125</v>
      </c>
      <c r="AO5" s="12" t="s">
        <v>17</v>
      </c>
      <c r="AP5" s="12"/>
      <c r="AQ5" s="3"/>
    </row>
    <row r="6" spans="1:43" ht="15">
      <c r="A6" s="6">
        <v>4</v>
      </c>
      <c r="B6" s="9" t="s">
        <v>37</v>
      </c>
      <c r="C6" s="6" t="s">
        <v>44</v>
      </c>
      <c r="D6" s="6" t="s">
        <v>94</v>
      </c>
      <c r="E6" s="6" t="s">
        <v>83</v>
      </c>
      <c r="F6" s="21">
        <v>42537</v>
      </c>
      <c r="G6" s="4" t="s">
        <v>189</v>
      </c>
      <c r="H6" s="47" t="s">
        <v>304</v>
      </c>
      <c r="I6" s="6" t="s">
        <v>22</v>
      </c>
      <c r="J6" s="6" t="s">
        <v>35</v>
      </c>
      <c r="K6" s="6" t="s">
        <v>170</v>
      </c>
      <c r="L6" s="6" t="s">
        <v>53</v>
      </c>
      <c r="M6" s="6">
        <v>17.0601</v>
      </c>
      <c r="N6" s="6" t="s">
        <v>36</v>
      </c>
      <c r="O6" s="6" t="s">
        <v>41</v>
      </c>
      <c r="P6" s="6" t="s">
        <v>96</v>
      </c>
      <c r="Q6" s="7">
        <v>4</v>
      </c>
      <c r="R6" s="7">
        <v>3</v>
      </c>
      <c r="S6" s="2">
        <v>60</v>
      </c>
      <c r="T6" s="2">
        <v>300</v>
      </c>
      <c r="U6" s="3">
        <f>(S6*M6)/1000</f>
        <v>1.0236059999999998</v>
      </c>
      <c r="V6" s="2">
        <f>T6*M6*0.35*0.1</f>
        <v>179.13105</v>
      </c>
      <c r="W6" s="6" t="s">
        <v>23</v>
      </c>
      <c r="X6" s="6" t="s">
        <v>15</v>
      </c>
      <c r="Y6" s="6" t="s">
        <v>100</v>
      </c>
      <c r="Z6" s="8">
        <v>1</v>
      </c>
      <c r="AA6" s="14">
        <v>42688</v>
      </c>
      <c r="AB6" s="14"/>
      <c r="AC6" s="6" t="s">
        <v>101</v>
      </c>
      <c r="AD6" s="6">
        <v>5719.92</v>
      </c>
      <c r="AE6" s="6" t="s">
        <v>102</v>
      </c>
      <c r="AF6" s="10">
        <v>42699</v>
      </c>
      <c r="AG6" s="6" t="s">
        <v>103</v>
      </c>
      <c r="AH6" s="10">
        <v>51830</v>
      </c>
      <c r="AI6" s="6">
        <v>1.024</v>
      </c>
      <c r="AJ6" s="14"/>
      <c r="AK6" s="14"/>
      <c r="AL6" s="14"/>
      <c r="AM6" s="4" t="s">
        <v>18</v>
      </c>
      <c r="AN6" s="12"/>
      <c r="AO6" s="12"/>
      <c r="AP6" s="12" t="s">
        <v>324</v>
      </c>
      <c r="AQ6" s="3"/>
    </row>
    <row r="7" spans="1:43" ht="15">
      <c r="A7" s="6">
        <v>5</v>
      </c>
      <c r="B7" s="9" t="s">
        <v>37</v>
      </c>
      <c r="C7" s="6" t="s">
        <v>44</v>
      </c>
      <c r="D7" s="6" t="s">
        <v>104</v>
      </c>
      <c r="E7" s="6" t="s">
        <v>105</v>
      </c>
      <c r="F7" s="21">
        <v>42556</v>
      </c>
      <c r="G7" s="4" t="s">
        <v>189</v>
      </c>
      <c r="H7" s="47" t="s">
        <v>304</v>
      </c>
      <c r="I7" s="6" t="s">
        <v>22</v>
      </c>
      <c r="J7" s="6" t="s">
        <v>35</v>
      </c>
      <c r="K7" s="6" t="s">
        <v>171</v>
      </c>
      <c r="L7" s="6"/>
      <c r="M7" s="6">
        <v>19</v>
      </c>
      <c r="N7" s="6" t="s">
        <v>36</v>
      </c>
      <c r="O7" s="6" t="s">
        <v>41</v>
      </c>
      <c r="P7" s="6" t="s">
        <v>106</v>
      </c>
      <c r="Q7" s="7">
        <v>4</v>
      </c>
      <c r="R7" s="7">
        <v>3</v>
      </c>
      <c r="S7" s="2">
        <v>60</v>
      </c>
      <c r="T7" s="2">
        <v>300</v>
      </c>
      <c r="U7" s="3">
        <f>(S7*M7)/1000</f>
        <v>1.14</v>
      </c>
      <c r="V7" s="2">
        <f>T7*M7*0.35*0.1</f>
        <v>199.5</v>
      </c>
      <c r="W7" s="6" t="s">
        <v>23</v>
      </c>
      <c r="X7" s="6" t="s">
        <v>15</v>
      </c>
      <c r="Y7" s="6" t="s">
        <v>107</v>
      </c>
      <c r="Z7" s="8">
        <v>1</v>
      </c>
      <c r="AA7" s="14">
        <v>42688</v>
      </c>
      <c r="AB7" s="14"/>
      <c r="AC7" s="6" t="s">
        <v>108</v>
      </c>
      <c r="AD7" s="6">
        <v>6370.32</v>
      </c>
      <c r="AE7" s="6" t="s">
        <v>109</v>
      </c>
      <c r="AF7" s="10">
        <v>42699</v>
      </c>
      <c r="AG7" s="6" t="s">
        <v>110</v>
      </c>
      <c r="AH7" s="10">
        <v>51830</v>
      </c>
      <c r="AI7" s="6">
        <v>1.14</v>
      </c>
      <c r="AJ7" s="14"/>
      <c r="AK7" s="14"/>
      <c r="AL7" s="14"/>
      <c r="AM7" s="4" t="s">
        <v>18</v>
      </c>
      <c r="AN7" s="12"/>
      <c r="AO7" s="12"/>
      <c r="AP7" s="12" t="s">
        <v>324</v>
      </c>
      <c r="AQ7" s="3"/>
    </row>
    <row r="8" spans="1:43" ht="15">
      <c r="A8" s="6">
        <v>6</v>
      </c>
      <c r="B8" s="9" t="s">
        <v>37</v>
      </c>
      <c r="C8" s="6" t="s">
        <v>44</v>
      </c>
      <c r="D8" s="6" t="s">
        <v>67</v>
      </c>
      <c r="E8" s="6" t="s">
        <v>68</v>
      </c>
      <c r="F8" s="21">
        <v>42578</v>
      </c>
      <c r="G8" s="4" t="s">
        <v>189</v>
      </c>
      <c r="H8" s="47" t="s">
        <v>304</v>
      </c>
      <c r="I8" s="6" t="s">
        <v>22</v>
      </c>
      <c r="J8" s="6" t="s">
        <v>35</v>
      </c>
      <c r="K8" s="6" t="s">
        <v>164</v>
      </c>
      <c r="L8" s="6"/>
      <c r="M8" s="6">
        <v>9.36</v>
      </c>
      <c r="N8" s="6" t="s">
        <v>36</v>
      </c>
      <c r="O8" s="6" t="s">
        <v>41</v>
      </c>
      <c r="P8" s="6" t="s">
        <v>69</v>
      </c>
      <c r="Q8" s="7">
        <v>4</v>
      </c>
      <c r="R8" s="7">
        <v>3</v>
      </c>
      <c r="S8" s="2">
        <v>60</v>
      </c>
      <c r="T8" s="2">
        <v>300</v>
      </c>
      <c r="U8" s="3">
        <f>(S8*M8)/1000</f>
        <v>0.5615999999999999</v>
      </c>
      <c r="V8" s="2">
        <f aca="true" t="shared" si="0" ref="V8:V13">T8*M8*0.35*0.1</f>
        <v>98.28</v>
      </c>
      <c r="W8" s="6" t="s">
        <v>23</v>
      </c>
      <c r="X8" s="6" t="s">
        <v>15</v>
      </c>
      <c r="Y8" s="6" t="s">
        <v>70</v>
      </c>
      <c r="Z8" s="8">
        <v>1</v>
      </c>
      <c r="AA8" s="14">
        <v>42688</v>
      </c>
      <c r="AB8" s="14"/>
      <c r="AC8" s="6" t="s">
        <v>71</v>
      </c>
      <c r="AD8" s="6">
        <v>3138.23</v>
      </c>
      <c r="AE8" s="6" t="s">
        <v>69</v>
      </c>
      <c r="AF8" s="10">
        <v>42699</v>
      </c>
      <c r="AG8" s="6" t="s">
        <v>72</v>
      </c>
      <c r="AH8" s="10">
        <v>51830</v>
      </c>
      <c r="AI8" s="6">
        <v>0.5616</v>
      </c>
      <c r="AJ8" s="14"/>
      <c r="AK8" s="14"/>
      <c r="AL8" s="14"/>
      <c r="AM8" s="4" t="s">
        <v>18</v>
      </c>
      <c r="AN8" s="12"/>
      <c r="AO8" s="12"/>
      <c r="AP8" s="12" t="s">
        <v>324</v>
      </c>
      <c r="AQ8" s="3"/>
    </row>
    <row r="9" spans="1:43" ht="15">
      <c r="A9" s="6">
        <v>7</v>
      </c>
      <c r="B9" s="9" t="s">
        <v>37</v>
      </c>
      <c r="C9" s="6" t="s">
        <v>44</v>
      </c>
      <c r="D9" s="6" t="s">
        <v>56</v>
      </c>
      <c r="E9" s="6" t="s">
        <v>68</v>
      </c>
      <c r="F9" s="21">
        <v>42578</v>
      </c>
      <c r="G9" s="4" t="s">
        <v>189</v>
      </c>
      <c r="H9" s="47" t="s">
        <v>304</v>
      </c>
      <c r="I9" s="6" t="s">
        <v>22</v>
      </c>
      <c r="J9" s="6" t="s">
        <v>35</v>
      </c>
      <c r="K9" s="6" t="s">
        <v>169</v>
      </c>
      <c r="L9" s="6"/>
      <c r="M9" s="6">
        <v>8.3</v>
      </c>
      <c r="N9" s="6" t="s">
        <v>36</v>
      </c>
      <c r="O9" s="6" t="s">
        <v>41</v>
      </c>
      <c r="P9" s="6" t="s">
        <v>89</v>
      </c>
      <c r="Q9" s="7">
        <v>4</v>
      </c>
      <c r="R9" s="7">
        <v>3</v>
      </c>
      <c r="S9" s="2">
        <v>60</v>
      </c>
      <c r="T9" s="2">
        <v>300</v>
      </c>
      <c r="U9" s="3">
        <f>(S9*M9)/1000</f>
        <v>0.49800000000000005</v>
      </c>
      <c r="V9" s="2">
        <f t="shared" si="0"/>
        <v>87.15</v>
      </c>
      <c r="W9" s="6" t="s">
        <v>23</v>
      </c>
      <c r="X9" s="6" t="s">
        <v>15</v>
      </c>
      <c r="Y9" s="6" t="s">
        <v>90</v>
      </c>
      <c r="Z9" s="8">
        <v>1</v>
      </c>
      <c r="AA9" s="14">
        <v>42688</v>
      </c>
      <c r="AB9" s="14"/>
      <c r="AC9" s="6" t="s">
        <v>91</v>
      </c>
      <c r="AD9" s="6">
        <v>2782.82</v>
      </c>
      <c r="AE9" s="6" t="s">
        <v>92</v>
      </c>
      <c r="AF9" s="10">
        <v>42699</v>
      </c>
      <c r="AG9" s="6" t="s">
        <v>93</v>
      </c>
      <c r="AH9" s="10">
        <v>51830</v>
      </c>
      <c r="AI9" s="6">
        <v>0.498</v>
      </c>
      <c r="AJ9" s="14"/>
      <c r="AK9" s="14"/>
      <c r="AL9" s="14"/>
      <c r="AM9" s="4" t="s">
        <v>18</v>
      </c>
      <c r="AN9" s="12"/>
      <c r="AO9" s="12"/>
      <c r="AP9" s="12" t="s">
        <v>324</v>
      </c>
      <c r="AQ9" s="3"/>
    </row>
    <row r="10" spans="1:43" ht="14.25" customHeight="1">
      <c r="A10" s="6">
        <v>8</v>
      </c>
      <c r="B10" s="9" t="s">
        <v>37</v>
      </c>
      <c r="C10" s="6" t="s">
        <v>44</v>
      </c>
      <c r="D10" s="6" t="s">
        <v>77</v>
      </c>
      <c r="E10" s="6" t="s">
        <v>78</v>
      </c>
      <c r="F10" s="21">
        <v>42606</v>
      </c>
      <c r="G10" s="4" t="s">
        <v>189</v>
      </c>
      <c r="H10" s="47" t="s">
        <v>304</v>
      </c>
      <c r="I10" s="6" t="s">
        <v>22</v>
      </c>
      <c r="J10" s="6" t="s">
        <v>35</v>
      </c>
      <c r="K10" s="6" t="s">
        <v>79</v>
      </c>
      <c r="L10" s="6"/>
      <c r="M10" s="6">
        <v>12</v>
      </c>
      <c r="N10" s="6" t="s">
        <v>36</v>
      </c>
      <c r="O10" s="6" t="s">
        <v>41</v>
      </c>
      <c r="P10" s="6" t="s">
        <v>80</v>
      </c>
      <c r="Q10" s="7">
        <v>4</v>
      </c>
      <c r="R10" s="7">
        <v>3</v>
      </c>
      <c r="S10" s="2">
        <v>60</v>
      </c>
      <c r="T10" s="2">
        <v>300</v>
      </c>
      <c r="U10" s="3">
        <f>(S10*M10)/1000</f>
        <v>0.72</v>
      </c>
      <c r="V10" s="2">
        <f t="shared" si="0"/>
        <v>126</v>
      </c>
      <c r="W10" s="6" t="s">
        <v>23</v>
      </c>
      <c r="X10" s="6" t="s">
        <v>15</v>
      </c>
      <c r="Y10" s="6" t="s">
        <v>81</v>
      </c>
      <c r="Z10" s="2">
        <v>2</v>
      </c>
      <c r="AA10" s="5">
        <v>43123</v>
      </c>
      <c r="AB10" s="5"/>
      <c r="AC10" s="6"/>
      <c r="AD10" s="6"/>
      <c r="AE10" s="6"/>
      <c r="AF10" s="6"/>
      <c r="AG10" s="6"/>
      <c r="AH10" s="6"/>
      <c r="AI10" s="6"/>
      <c r="AJ10" s="5"/>
      <c r="AK10" s="5"/>
      <c r="AL10" s="5"/>
      <c r="AM10" s="15" t="s">
        <v>16</v>
      </c>
      <c r="AN10" s="11">
        <v>43125</v>
      </c>
      <c r="AO10" s="12" t="s">
        <v>17</v>
      </c>
      <c r="AP10" s="12"/>
      <c r="AQ10" s="3"/>
    </row>
    <row r="11" spans="1:43" ht="15">
      <c r="A11" s="6">
        <v>9</v>
      </c>
      <c r="B11" s="9" t="s">
        <v>37</v>
      </c>
      <c r="C11" s="6" t="s">
        <v>44</v>
      </c>
      <c r="D11" s="6" t="s">
        <v>67</v>
      </c>
      <c r="E11" s="6" t="s">
        <v>78</v>
      </c>
      <c r="F11" s="21">
        <v>42606</v>
      </c>
      <c r="G11" s="4" t="s">
        <v>189</v>
      </c>
      <c r="H11" s="47" t="s">
        <v>304</v>
      </c>
      <c r="I11" s="6" t="s">
        <v>22</v>
      </c>
      <c r="J11" s="6" t="s">
        <v>35</v>
      </c>
      <c r="K11" s="6" t="s">
        <v>120</v>
      </c>
      <c r="L11" s="6"/>
      <c r="M11" s="6">
        <v>4.12</v>
      </c>
      <c r="N11" s="6" t="s">
        <v>36</v>
      </c>
      <c r="O11" s="6" t="s">
        <v>41</v>
      </c>
      <c r="P11" s="6" t="s">
        <v>121</v>
      </c>
      <c r="Q11" s="7">
        <v>4</v>
      </c>
      <c r="R11" s="7">
        <v>3</v>
      </c>
      <c r="S11" s="2">
        <v>60</v>
      </c>
      <c r="T11" s="2">
        <v>300</v>
      </c>
      <c r="U11" s="3">
        <f>(S11*M11)/1000</f>
        <v>0.24720000000000003</v>
      </c>
      <c r="V11" s="2">
        <f t="shared" si="0"/>
        <v>43.26</v>
      </c>
      <c r="W11" s="6" t="s">
        <v>23</v>
      </c>
      <c r="X11" s="6" t="s">
        <v>15</v>
      </c>
      <c r="Y11" s="6" t="s">
        <v>122</v>
      </c>
      <c r="Z11" s="2">
        <v>2</v>
      </c>
      <c r="AA11" s="5">
        <v>43123</v>
      </c>
      <c r="AB11" s="5"/>
      <c r="AC11" s="6" t="s">
        <v>123</v>
      </c>
      <c r="AD11" s="6">
        <v>1381.35</v>
      </c>
      <c r="AE11" s="6" t="s">
        <v>121</v>
      </c>
      <c r="AF11" s="16">
        <v>43136</v>
      </c>
      <c r="AG11" s="6" t="s">
        <v>124</v>
      </c>
      <c r="AH11" s="16">
        <v>52267</v>
      </c>
      <c r="AI11" s="6">
        <v>0.247</v>
      </c>
      <c r="AJ11" s="5"/>
      <c r="AK11" s="5"/>
      <c r="AL11" s="5"/>
      <c r="AM11" s="4" t="s">
        <v>18</v>
      </c>
      <c r="AN11" s="11">
        <v>43153</v>
      </c>
      <c r="AO11" s="12" t="s">
        <v>17</v>
      </c>
      <c r="AP11" s="45" t="s">
        <v>324</v>
      </c>
      <c r="AQ11" s="3"/>
    </row>
    <row r="12" spans="1:43" ht="15">
      <c r="A12" s="6">
        <v>10</v>
      </c>
      <c r="B12" s="9" t="s">
        <v>37</v>
      </c>
      <c r="C12" s="6" t="s">
        <v>44</v>
      </c>
      <c r="D12" s="6" t="s">
        <v>113</v>
      </c>
      <c r="E12" s="6" t="s">
        <v>114</v>
      </c>
      <c r="F12" s="21">
        <v>42620</v>
      </c>
      <c r="G12" s="4" t="s">
        <v>189</v>
      </c>
      <c r="H12" s="47" t="s">
        <v>304</v>
      </c>
      <c r="I12" s="6" t="s">
        <v>22</v>
      </c>
      <c r="J12" s="6" t="s">
        <v>35</v>
      </c>
      <c r="K12" s="6" t="s">
        <v>172</v>
      </c>
      <c r="L12" s="6" t="s">
        <v>53</v>
      </c>
      <c r="M12" s="6">
        <v>12.79</v>
      </c>
      <c r="N12" s="6" t="s">
        <v>36</v>
      </c>
      <c r="O12" s="6" t="s">
        <v>41</v>
      </c>
      <c r="P12" s="6" t="s">
        <v>115</v>
      </c>
      <c r="Q12" s="7">
        <v>4</v>
      </c>
      <c r="R12" s="7">
        <v>3</v>
      </c>
      <c r="S12" s="2">
        <v>60</v>
      </c>
      <c r="T12" s="2">
        <v>300</v>
      </c>
      <c r="U12" s="3">
        <f>(S12*M12)/1000</f>
        <v>0.7674</v>
      </c>
      <c r="V12" s="2">
        <f t="shared" si="0"/>
        <v>134.295</v>
      </c>
      <c r="W12" s="6" t="s">
        <v>23</v>
      </c>
      <c r="X12" s="6" t="s">
        <v>15</v>
      </c>
      <c r="Y12" s="6" t="s">
        <v>116</v>
      </c>
      <c r="Z12" s="8">
        <v>1</v>
      </c>
      <c r="AA12" s="14">
        <v>42688</v>
      </c>
      <c r="AB12" s="14"/>
      <c r="AC12" s="6" t="s">
        <v>117</v>
      </c>
      <c r="AD12" s="6">
        <v>4288.23</v>
      </c>
      <c r="AE12" s="6" t="s">
        <v>118</v>
      </c>
      <c r="AF12" s="10">
        <v>42699</v>
      </c>
      <c r="AG12" s="6" t="s">
        <v>119</v>
      </c>
      <c r="AH12" s="10">
        <v>51830</v>
      </c>
      <c r="AI12" s="6">
        <v>0.7674</v>
      </c>
      <c r="AJ12" s="14"/>
      <c r="AK12" s="14"/>
      <c r="AL12" s="14"/>
      <c r="AM12" s="4" t="s">
        <v>18</v>
      </c>
      <c r="AN12" s="12"/>
      <c r="AO12" s="12"/>
      <c r="AP12" s="12" t="s">
        <v>324</v>
      </c>
      <c r="AQ12" s="3"/>
    </row>
    <row r="13" spans="1:44" ht="15">
      <c r="A13" s="6">
        <v>11</v>
      </c>
      <c r="B13" s="9" t="s">
        <v>37</v>
      </c>
      <c r="C13" s="6" t="s">
        <v>44</v>
      </c>
      <c r="D13" s="6" t="s">
        <v>56</v>
      </c>
      <c r="E13" s="6" t="s">
        <v>57</v>
      </c>
      <c r="F13" s="21">
        <v>42649</v>
      </c>
      <c r="G13" s="4" t="s">
        <v>189</v>
      </c>
      <c r="H13" s="47" t="s">
        <v>304</v>
      </c>
      <c r="I13" s="6" t="s">
        <v>22</v>
      </c>
      <c r="J13" s="6" t="s">
        <v>35</v>
      </c>
      <c r="K13" s="6" t="s">
        <v>63</v>
      </c>
      <c r="L13" s="6" t="s">
        <v>53</v>
      </c>
      <c r="M13" s="6">
        <v>0.5</v>
      </c>
      <c r="N13" s="6" t="s">
        <v>36</v>
      </c>
      <c r="O13" s="6" t="s">
        <v>41</v>
      </c>
      <c r="P13" s="6" t="s">
        <v>59</v>
      </c>
      <c r="Q13" s="7">
        <v>4</v>
      </c>
      <c r="R13" s="7">
        <v>3</v>
      </c>
      <c r="S13" s="2">
        <v>60</v>
      </c>
      <c r="T13" s="2">
        <v>300</v>
      </c>
      <c r="U13" s="3">
        <f>(S13*M13)/1000</f>
        <v>0.03</v>
      </c>
      <c r="V13" s="2">
        <f t="shared" si="0"/>
        <v>5.25</v>
      </c>
      <c r="W13" s="6" t="s">
        <v>23</v>
      </c>
      <c r="X13" s="6" t="s">
        <v>15</v>
      </c>
      <c r="Y13" s="6" t="s">
        <v>314</v>
      </c>
      <c r="Z13" s="8">
        <v>2</v>
      </c>
      <c r="AA13" s="14">
        <v>42859</v>
      </c>
      <c r="AB13" s="14">
        <v>43549</v>
      </c>
      <c r="AC13" s="6" t="s">
        <v>64</v>
      </c>
      <c r="AD13" s="6">
        <v>175.26</v>
      </c>
      <c r="AE13" s="6" t="s">
        <v>61</v>
      </c>
      <c r="AF13" s="10">
        <v>42878</v>
      </c>
      <c r="AG13" s="6" t="s">
        <v>65</v>
      </c>
      <c r="AH13" s="10">
        <v>42878</v>
      </c>
      <c r="AI13" s="6">
        <v>0.03</v>
      </c>
      <c r="AJ13" s="14"/>
      <c r="AK13" s="14"/>
      <c r="AL13" s="14"/>
      <c r="AM13" s="4" t="s">
        <v>16</v>
      </c>
      <c r="AN13" s="11">
        <v>43389</v>
      </c>
      <c r="AO13" s="12" t="s">
        <v>17</v>
      </c>
      <c r="AP13" s="46" t="s">
        <v>325</v>
      </c>
      <c r="AQ13" s="3" t="s">
        <v>326</v>
      </c>
      <c r="AR13" s="19" t="s">
        <v>305</v>
      </c>
    </row>
    <row r="14" spans="1:43" ht="15">
      <c r="A14" s="6">
        <v>12</v>
      </c>
      <c r="B14" s="9" t="s">
        <v>37</v>
      </c>
      <c r="C14" s="6" t="s">
        <v>44</v>
      </c>
      <c r="D14" s="6" t="s">
        <v>56</v>
      </c>
      <c r="E14" s="6" t="s">
        <v>57</v>
      </c>
      <c r="F14" s="21">
        <v>42649</v>
      </c>
      <c r="G14" s="4" t="s">
        <v>189</v>
      </c>
      <c r="H14" s="47" t="s">
        <v>304</v>
      </c>
      <c r="I14" s="6" t="s">
        <v>22</v>
      </c>
      <c r="J14" s="6" t="s">
        <v>35</v>
      </c>
      <c r="K14" s="6" t="s">
        <v>58</v>
      </c>
      <c r="L14" s="6" t="s">
        <v>53</v>
      </c>
      <c r="M14" s="6">
        <v>0.15</v>
      </c>
      <c r="N14" s="6" t="s">
        <v>36</v>
      </c>
      <c r="O14" s="6" t="s">
        <v>41</v>
      </c>
      <c r="P14" s="6" t="s">
        <v>59</v>
      </c>
      <c r="Q14" s="7">
        <v>4</v>
      </c>
      <c r="R14" s="7">
        <v>3</v>
      </c>
      <c r="S14" s="2">
        <v>60</v>
      </c>
      <c r="T14" s="2">
        <v>300</v>
      </c>
      <c r="U14" s="3">
        <f>(S14*M14)/1000</f>
        <v>0.009</v>
      </c>
      <c r="V14" s="2">
        <f aca="true" t="shared" si="1" ref="V14:V21">T14*M14*0.35*0.1</f>
        <v>1.575</v>
      </c>
      <c r="W14" s="6" t="s">
        <v>23</v>
      </c>
      <c r="X14" s="6" t="s">
        <v>15</v>
      </c>
      <c r="Y14" s="6" t="s">
        <v>315</v>
      </c>
      <c r="Z14" s="8">
        <v>2</v>
      </c>
      <c r="AA14" s="14">
        <v>42859</v>
      </c>
      <c r="AB14" s="14">
        <v>43549</v>
      </c>
      <c r="AC14" s="6" t="s">
        <v>60</v>
      </c>
      <c r="AD14" s="6">
        <v>50.29</v>
      </c>
      <c r="AE14" s="6" t="s">
        <v>61</v>
      </c>
      <c r="AF14" s="10">
        <v>42878</v>
      </c>
      <c r="AG14" s="6" t="s">
        <v>62</v>
      </c>
      <c r="AH14" s="10">
        <v>42878</v>
      </c>
      <c r="AI14" s="6">
        <v>0.009</v>
      </c>
      <c r="AJ14" s="14"/>
      <c r="AK14" s="14"/>
      <c r="AL14" s="14"/>
      <c r="AM14" s="4" t="s">
        <v>16</v>
      </c>
      <c r="AN14" s="11">
        <v>43389</v>
      </c>
      <c r="AO14" s="12" t="s">
        <v>17</v>
      </c>
      <c r="AP14" s="46" t="s">
        <v>325</v>
      </c>
      <c r="AQ14" s="3" t="s">
        <v>326</v>
      </c>
    </row>
    <row r="15" spans="1:43" ht="15">
      <c r="A15" s="6">
        <v>13</v>
      </c>
      <c r="B15" s="9" t="s">
        <v>37</v>
      </c>
      <c r="C15" s="6" t="s">
        <v>44</v>
      </c>
      <c r="D15" s="6" t="s">
        <v>56</v>
      </c>
      <c r="E15" s="6" t="s">
        <v>57</v>
      </c>
      <c r="F15" s="21">
        <v>42649</v>
      </c>
      <c r="G15" s="4" t="s">
        <v>189</v>
      </c>
      <c r="H15" s="47" t="s">
        <v>304</v>
      </c>
      <c r="I15" s="6" t="s">
        <v>22</v>
      </c>
      <c r="J15" s="6" t="s">
        <v>35</v>
      </c>
      <c r="K15" s="6" t="s">
        <v>66</v>
      </c>
      <c r="L15" s="6" t="s">
        <v>53</v>
      </c>
      <c r="M15" s="6">
        <v>0.36</v>
      </c>
      <c r="N15" s="6" t="s">
        <v>36</v>
      </c>
      <c r="O15" s="6" t="s">
        <v>41</v>
      </c>
      <c r="P15" s="6" t="s">
        <v>59</v>
      </c>
      <c r="Q15" s="7">
        <v>4</v>
      </c>
      <c r="R15" s="7">
        <v>3</v>
      </c>
      <c r="S15" s="2">
        <v>60</v>
      </c>
      <c r="T15" s="2">
        <v>300</v>
      </c>
      <c r="U15" s="3">
        <f>(S15*M15)/1000</f>
        <v>0.021599999999999998</v>
      </c>
      <c r="V15" s="2">
        <f t="shared" si="1"/>
        <v>3.78</v>
      </c>
      <c r="W15" s="6" t="s">
        <v>23</v>
      </c>
      <c r="X15" s="6" t="s">
        <v>15</v>
      </c>
      <c r="Y15" s="6" t="s">
        <v>316</v>
      </c>
      <c r="Z15" s="6">
        <v>2</v>
      </c>
      <c r="AA15" s="14"/>
      <c r="AB15" s="14">
        <v>43549</v>
      </c>
      <c r="AC15" s="6"/>
      <c r="AD15" s="6"/>
      <c r="AE15" s="6"/>
      <c r="AF15" s="6"/>
      <c r="AG15" s="6"/>
      <c r="AH15" s="6"/>
      <c r="AI15" s="6"/>
      <c r="AJ15" s="14"/>
      <c r="AK15" s="14"/>
      <c r="AL15" s="14"/>
      <c r="AM15" s="15" t="s">
        <v>16</v>
      </c>
      <c r="AN15" s="11">
        <v>43389</v>
      </c>
      <c r="AO15" s="12" t="s">
        <v>17</v>
      </c>
      <c r="AP15" s="12"/>
      <c r="AQ15" s="3"/>
    </row>
    <row r="16" spans="1:43" ht="15">
      <c r="A16" s="6">
        <v>14</v>
      </c>
      <c r="B16" s="9" t="s">
        <v>37</v>
      </c>
      <c r="C16" s="6" t="s">
        <v>44</v>
      </c>
      <c r="D16" s="6" t="s">
        <v>56</v>
      </c>
      <c r="E16" s="6" t="s">
        <v>57</v>
      </c>
      <c r="F16" s="21">
        <v>42649</v>
      </c>
      <c r="G16" s="4" t="s">
        <v>189</v>
      </c>
      <c r="H16" s="47" t="s">
        <v>304</v>
      </c>
      <c r="I16" s="6" t="s">
        <v>22</v>
      </c>
      <c r="J16" s="6" t="s">
        <v>35</v>
      </c>
      <c r="K16" s="6" t="s">
        <v>111</v>
      </c>
      <c r="L16" s="6" t="s">
        <v>53</v>
      </c>
      <c r="M16" s="6">
        <v>0.38</v>
      </c>
      <c r="N16" s="6" t="s">
        <v>36</v>
      </c>
      <c r="O16" s="6" t="s">
        <v>41</v>
      </c>
      <c r="P16" s="6" t="s">
        <v>59</v>
      </c>
      <c r="Q16" s="7">
        <v>4</v>
      </c>
      <c r="R16" s="7">
        <v>3</v>
      </c>
      <c r="S16" s="2">
        <v>60</v>
      </c>
      <c r="T16" s="2">
        <v>300</v>
      </c>
      <c r="U16" s="3">
        <f>(S16*M16)/1000</f>
        <v>0.0228</v>
      </c>
      <c r="V16" s="2">
        <f t="shared" si="1"/>
        <v>3.99</v>
      </c>
      <c r="W16" s="6" t="s">
        <v>23</v>
      </c>
      <c r="X16" s="6" t="s">
        <v>15</v>
      </c>
      <c r="Y16" s="6" t="s">
        <v>317</v>
      </c>
      <c r="Z16" s="6">
        <v>2</v>
      </c>
      <c r="AA16" s="14"/>
      <c r="AB16" s="14">
        <v>43549</v>
      </c>
      <c r="AC16" s="6"/>
      <c r="AD16" s="6"/>
      <c r="AE16" s="6"/>
      <c r="AF16" s="6"/>
      <c r="AG16" s="6"/>
      <c r="AH16" s="6"/>
      <c r="AI16" s="6"/>
      <c r="AJ16" s="14"/>
      <c r="AK16" s="14"/>
      <c r="AL16" s="14"/>
      <c r="AM16" s="15" t="s">
        <v>16</v>
      </c>
      <c r="AN16" s="11">
        <v>43389</v>
      </c>
      <c r="AO16" s="12" t="s">
        <v>17</v>
      </c>
      <c r="AP16" s="12"/>
      <c r="AQ16" s="3"/>
    </row>
    <row r="17" spans="1:43" ht="15">
      <c r="A17" s="6">
        <v>15</v>
      </c>
      <c r="B17" s="9" t="s">
        <v>37</v>
      </c>
      <c r="C17" s="6" t="s">
        <v>44</v>
      </c>
      <c r="D17" s="6" t="s">
        <v>56</v>
      </c>
      <c r="E17" s="6" t="s">
        <v>57</v>
      </c>
      <c r="F17" s="21">
        <v>42649</v>
      </c>
      <c r="G17" s="4" t="s">
        <v>189</v>
      </c>
      <c r="H17" s="47" t="s">
        <v>304</v>
      </c>
      <c r="I17" s="6" t="s">
        <v>22</v>
      </c>
      <c r="J17" s="6" t="s">
        <v>35</v>
      </c>
      <c r="K17" s="6" t="s">
        <v>112</v>
      </c>
      <c r="L17" s="6" t="s">
        <v>53</v>
      </c>
      <c r="M17" s="6">
        <v>3.65</v>
      </c>
      <c r="N17" s="6" t="s">
        <v>36</v>
      </c>
      <c r="O17" s="6" t="s">
        <v>41</v>
      </c>
      <c r="P17" s="6" t="s">
        <v>59</v>
      </c>
      <c r="Q17" s="7">
        <v>4</v>
      </c>
      <c r="R17" s="7">
        <v>3</v>
      </c>
      <c r="S17" s="2">
        <v>60</v>
      </c>
      <c r="T17" s="2">
        <v>300</v>
      </c>
      <c r="U17" s="3">
        <f>(S17*M17)/1000</f>
        <v>0.219</v>
      </c>
      <c r="V17" s="2">
        <f t="shared" si="1"/>
        <v>38.325</v>
      </c>
      <c r="W17" s="6" t="s">
        <v>23</v>
      </c>
      <c r="X17" s="6" t="s">
        <v>15</v>
      </c>
      <c r="Y17" s="6" t="s">
        <v>318</v>
      </c>
      <c r="Z17" s="6">
        <v>2</v>
      </c>
      <c r="AA17" s="14">
        <v>43368</v>
      </c>
      <c r="AB17" s="14"/>
      <c r="AC17" s="6" t="s">
        <v>321</v>
      </c>
      <c r="AD17" s="6">
        <v>30594.3</v>
      </c>
      <c r="AE17" s="6" t="s">
        <v>322</v>
      </c>
      <c r="AF17" s="21">
        <v>43383</v>
      </c>
      <c r="AG17" s="6" t="s">
        <v>323</v>
      </c>
      <c r="AH17" s="21">
        <v>52514</v>
      </c>
      <c r="AI17" s="6">
        <v>0.219</v>
      </c>
      <c r="AJ17" s="14"/>
      <c r="AK17" s="14"/>
      <c r="AL17" s="14" t="s">
        <v>303</v>
      </c>
      <c r="AM17" s="15" t="s">
        <v>18</v>
      </c>
      <c r="AN17" s="11">
        <v>43389</v>
      </c>
      <c r="AO17" s="12" t="s">
        <v>17</v>
      </c>
      <c r="AP17" s="57" t="s">
        <v>324</v>
      </c>
      <c r="AQ17" s="3"/>
    </row>
    <row r="18" spans="1:43" ht="15">
      <c r="A18" s="6">
        <v>16</v>
      </c>
      <c r="B18" s="9" t="s">
        <v>37</v>
      </c>
      <c r="C18" s="6" t="s">
        <v>44</v>
      </c>
      <c r="D18" s="6" t="s">
        <v>45</v>
      </c>
      <c r="E18" s="6" t="s">
        <v>125</v>
      </c>
      <c r="F18" s="21">
        <v>42674</v>
      </c>
      <c r="G18" s="4" t="s">
        <v>189</v>
      </c>
      <c r="H18" s="47" t="s">
        <v>304</v>
      </c>
      <c r="I18" s="6" t="s">
        <v>22</v>
      </c>
      <c r="J18" s="6" t="s">
        <v>35</v>
      </c>
      <c r="K18" s="6" t="s">
        <v>126</v>
      </c>
      <c r="L18" s="6" t="s">
        <v>53</v>
      </c>
      <c r="M18" s="6">
        <v>12.88</v>
      </c>
      <c r="N18" s="6" t="s">
        <v>36</v>
      </c>
      <c r="O18" s="6" t="s">
        <v>41</v>
      </c>
      <c r="P18" s="6" t="s">
        <v>127</v>
      </c>
      <c r="Q18" s="7">
        <v>4</v>
      </c>
      <c r="R18" s="7">
        <v>3</v>
      </c>
      <c r="S18" s="2">
        <v>60</v>
      </c>
      <c r="T18" s="2">
        <v>300</v>
      </c>
      <c r="U18" s="3">
        <f>(S18*M18)/1000</f>
        <v>0.7728</v>
      </c>
      <c r="V18" s="2">
        <f t="shared" si="1"/>
        <v>135.24</v>
      </c>
      <c r="W18" s="6" t="s">
        <v>23</v>
      </c>
      <c r="X18" s="6" t="s">
        <v>15</v>
      </c>
      <c r="Y18" s="6" t="s">
        <v>319</v>
      </c>
      <c r="Z18" s="6">
        <v>2</v>
      </c>
      <c r="AA18" s="14"/>
      <c r="AB18" s="14">
        <v>43549</v>
      </c>
      <c r="AC18" s="6"/>
      <c r="AD18" s="6"/>
      <c r="AE18" s="6"/>
      <c r="AF18" s="6"/>
      <c r="AG18" s="6"/>
      <c r="AH18" s="6"/>
      <c r="AI18" s="6"/>
      <c r="AJ18" s="14"/>
      <c r="AK18" s="14"/>
      <c r="AL18" s="14"/>
      <c r="AM18" s="15" t="s">
        <v>16</v>
      </c>
      <c r="AN18" s="11">
        <v>43332</v>
      </c>
      <c r="AO18" s="12" t="s">
        <v>17</v>
      </c>
      <c r="AP18" s="12"/>
      <c r="AQ18" s="3"/>
    </row>
    <row r="19" spans="1:43" ht="15">
      <c r="A19" s="6">
        <v>17</v>
      </c>
      <c r="B19" s="9" t="s">
        <v>37</v>
      </c>
      <c r="C19" s="6" t="s">
        <v>44</v>
      </c>
      <c r="D19" s="6" t="s">
        <v>45</v>
      </c>
      <c r="E19" s="6" t="s">
        <v>46</v>
      </c>
      <c r="F19" s="21">
        <v>42724</v>
      </c>
      <c r="G19" s="4" t="s">
        <v>189</v>
      </c>
      <c r="H19" s="47" t="s">
        <v>304</v>
      </c>
      <c r="I19" s="6" t="s">
        <v>22</v>
      </c>
      <c r="J19" s="6" t="s">
        <v>33</v>
      </c>
      <c r="K19" s="6" t="s">
        <v>183</v>
      </c>
      <c r="L19" s="6"/>
      <c r="M19" s="6">
        <v>9</v>
      </c>
      <c r="N19" s="6" t="s">
        <v>36</v>
      </c>
      <c r="O19" s="6" t="s">
        <v>19</v>
      </c>
      <c r="P19" s="6" t="s">
        <v>47</v>
      </c>
      <c r="Q19" s="7">
        <v>4</v>
      </c>
      <c r="R19" s="7">
        <v>3</v>
      </c>
      <c r="S19" s="2">
        <v>60</v>
      </c>
      <c r="T19" s="2">
        <v>300</v>
      </c>
      <c r="U19" s="3">
        <f>(S19*M19)/1000</f>
        <v>0.54</v>
      </c>
      <c r="V19" s="2">
        <f t="shared" si="1"/>
        <v>94.5</v>
      </c>
      <c r="W19" s="6" t="s">
        <v>23</v>
      </c>
      <c r="X19" s="6" t="s">
        <v>15</v>
      </c>
      <c r="Y19" s="6" t="s">
        <v>48</v>
      </c>
      <c r="Z19" s="8">
        <v>1</v>
      </c>
      <c r="AA19" s="14">
        <v>42859</v>
      </c>
      <c r="AB19" s="14"/>
      <c r="AC19" s="6" t="s">
        <v>49</v>
      </c>
      <c r="AD19" s="6">
        <v>3017.52</v>
      </c>
      <c r="AE19" s="6" t="s">
        <v>50</v>
      </c>
      <c r="AF19" s="10">
        <v>42870</v>
      </c>
      <c r="AG19" s="6" t="s">
        <v>51</v>
      </c>
      <c r="AH19" s="10">
        <v>52001</v>
      </c>
      <c r="AI19" s="6">
        <v>0.54</v>
      </c>
      <c r="AJ19" s="14"/>
      <c r="AK19" s="14"/>
      <c r="AL19" s="14"/>
      <c r="AM19" s="4" t="s">
        <v>18</v>
      </c>
      <c r="AN19" s="11">
        <v>42887</v>
      </c>
      <c r="AO19" s="12" t="s">
        <v>17</v>
      </c>
      <c r="AP19" s="45" t="s">
        <v>324</v>
      </c>
      <c r="AQ19" s="3"/>
    </row>
    <row r="20" spans="1:43" ht="15">
      <c r="A20" s="6">
        <v>18</v>
      </c>
      <c r="B20" s="9" t="s">
        <v>37</v>
      </c>
      <c r="C20" s="6" t="s">
        <v>44</v>
      </c>
      <c r="D20" s="6" t="s">
        <v>73</v>
      </c>
      <c r="E20" s="6" t="s">
        <v>46</v>
      </c>
      <c r="F20" s="21">
        <v>42724</v>
      </c>
      <c r="G20" s="4" t="s">
        <v>189</v>
      </c>
      <c r="H20" s="47" t="s">
        <v>304</v>
      </c>
      <c r="I20" s="6" t="s">
        <v>22</v>
      </c>
      <c r="J20" s="6" t="s">
        <v>35</v>
      </c>
      <c r="K20" s="6" t="s">
        <v>165</v>
      </c>
      <c r="L20" s="6"/>
      <c r="M20" s="6">
        <v>26</v>
      </c>
      <c r="N20" s="6" t="s">
        <v>36</v>
      </c>
      <c r="O20" s="6" t="s">
        <v>41</v>
      </c>
      <c r="P20" s="6" t="s">
        <v>47</v>
      </c>
      <c r="Q20" s="7">
        <v>4</v>
      </c>
      <c r="R20" s="7">
        <v>3</v>
      </c>
      <c r="S20" s="2">
        <v>60</v>
      </c>
      <c r="T20" s="2">
        <v>300</v>
      </c>
      <c r="U20" s="3">
        <f>(S20*M20)/1000</f>
        <v>1.56</v>
      </c>
      <c r="V20" s="2">
        <f t="shared" si="1"/>
        <v>273</v>
      </c>
      <c r="W20" s="6" t="s">
        <v>23</v>
      </c>
      <c r="X20" s="6" t="s">
        <v>15</v>
      </c>
      <c r="Y20" s="6" t="s">
        <v>74</v>
      </c>
      <c r="Z20" s="8">
        <v>1</v>
      </c>
      <c r="AA20" s="14">
        <v>42859</v>
      </c>
      <c r="AB20" s="14"/>
      <c r="AC20" s="6" t="s">
        <v>75</v>
      </c>
      <c r="AD20" s="6">
        <v>8717.28</v>
      </c>
      <c r="AE20" s="6" t="s">
        <v>50</v>
      </c>
      <c r="AF20" s="10">
        <v>42870</v>
      </c>
      <c r="AG20" s="6" t="s">
        <v>76</v>
      </c>
      <c r="AH20" s="10">
        <v>52001</v>
      </c>
      <c r="AI20" s="6">
        <v>1.56</v>
      </c>
      <c r="AJ20" s="14"/>
      <c r="AK20" s="14"/>
      <c r="AL20" s="14"/>
      <c r="AM20" s="4" t="s">
        <v>18</v>
      </c>
      <c r="AN20" s="11">
        <v>42887</v>
      </c>
      <c r="AO20" s="12" t="s">
        <v>17</v>
      </c>
      <c r="AP20" s="45" t="s">
        <v>324</v>
      </c>
      <c r="AQ20" s="3"/>
    </row>
    <row r="21" spans="1:43" ht="15">
      <c r="A21" s="6">
        <v>19</v>
      </c>
      <c r="B21" s="9" t="s">
        <v>37</v>
      </c>
      <c r="C21" s="6" t="s">
        <v>44</v>
      </c>
      <c r="D21" s="6" t="s">
        <v>113</v>
      </c>
      <c r="E21" s="6" t="s">
        <v>138</v>
      </c>
      <c r="F21" s="21">
        <v>42773</v>
      </c>
      <c r="G21" s="4" t="s">
        <v>189</v>
      </c>
      <c r="H21" s="47" t="s">
        <v>304</v>
      </c>
      <c r="I21" s="6" t="s">
        <v>22</v>
      </c>
      <c r="J21" s="6" t="s">
        <v>35</v>
      </c>
      <c r="K21" s="6" t="s">
        <v>167</v>
      </c>
      <c r="L21" s="6"/>
      <c r="M21" s="6">
        <v>7</v>
      </c>
      <c r="N21" s="6" t="s">
        <v>36</v>
      </c>
      <c r="O21" s="6" t="s">
        <v>41</v>
      </c>
      <c r="P21" s="6" t="s">
        <v>139</v>
      </c>
      <c r="Q21" s="7">
        <v>4</v>
      </c>
      <c r="R21" s="7">
        <v>3</v>
      </c>
      <c r="S21" s="2">
        <v>60</v>
      </c>
      <c r="T21" s="2">
        <v>300</v>
      </c>
      <c r="U21" s="3">
        <f>(S21*M21)/1000</f>
        <v>0.42</v>
      </c>
      <c r="V21" s="2">
        <f t="shared" si="1"/>
        <v>73.5</v>
      </c>
      <c r="W21" s="6" t="s">
        <v>23</v>
      </c>
      <c r="X21" s="6" t="s">
        <v>15</v>
      </c>
      <c r="Y21" s="6" t="s">
        <v>144</v>
      </c>
      <c r="Z21" s="8">
        <v>1</v>
      </c>
      <c r="AA21" s="14">
        <v>42859</v>
      </c>
      <c r="AB21" s="14"/>
      <c r="AC21" s="6" t="s">
        <v>145</v>
      </c>
      <c r="AD21" s="6">
        <v>2346.96</v>
      </c>
      <c r="AE21" s="6" t="s">
        <v>142</v>
      </c>
      <c r="AF21" s="10">
        <v>42870</v>
      </c>
      <c r="AG21" s="6" t="s">
        <v>146</v>
      </c>
      <c r="AH21" s="10">
        <v>52001</v>
      </c>
      <c r="AI21" s="6">
        <v>0.42</v>
      </c>
      <c r="AJ21" s="14"/>
      <c r="AK21" s="14"/>
      <c r="AL21" s="14"/>
      <c r="AM21" s="4" t="s">
        <v>18</v>
      </c>
      <c r="AN21" s="11">
        <v>42887</v>
      </c>
      <c r="AO21" s="12" t="s">
        <v>17</v>
      </c>
      <c r="AP21" s="45" t="s">
        <v>324</v>
      </c>
      <c r="AQ21" s="3"/>
    </row>
    <row r="22" spans="1:43" ht="15">
      <c r="A22" s="6">
        <v>20</v>
      </c>
      <c r="B22" s="9" t="s">
        <v>37</v>
      </c>
      <c r="C22" s="6" t="s">
        <v>44</v>
      </c>
      <c r="D22" s="6" t="s">
        <v>113</v>
      </c>
      <c r="E22" s="6" t="s">
        <v>138</v>
      </c>
      <c r="F22" s="21">
        <v>42773</v>
      </c>
      <c r="G22" s="4" t="s">
        <v>189</v>
      </c>
      <c r="H22" s="47" t="s">
        <v>304</v>
      </c>
      <c r="I22" s="6" t="s">
        <v>22</v>
      </c>
      <c r="J22" s="6" t="s">
        <v>35</v>
      </c>
      <c r="K22" s="6" t="s">
        <v>166</v>
      </c>
      <c r="L22" s="6"/>
      <c r="M22" s="6">
        <v>15</v>
      </c>
      <c r="N22" s="6" t="s">
        <v>36</v>
      </c>
      <c r="O22" s="6" t="s">
        <v>41</v>
      </c>
      <c r="P22" s="6" t="s">
        <v>139</v>
      </c>
      <c r="Q22" s="7">
        <v>4</v>
      </c>
      <c r="R22" s="7">
        <v>3</v>
      </c>
      <c r="S22" s="2">
        <v>60</v>
      </c>
      <c r="T22" s="2">
        <v>300</v>
      </c>
      <c r="U22" s="3">
        <f>(S22*M22)/1000</f>
        <v>0.9</v>
      </c>
      <c r="V22" s="2">
        <f aca="true" t="shared" si="2" ref="V22:V30">T22*M22*0.35*0.1</f>
        <v>157.5</v>
      </c>
      <c r="W22" s="6" t="s">
        <v>23</v>
      </c>
      <c r="X22" s="6" t="s">
        <v>15</v>
      </c>
      <c r="Y22" s="6" t="s">
        <v>140</v>
      </c>
      <c r="Z22" s="8">
        <v>1</v>
      </c>
      <c r="AA22" s="14">
        <v>42859</v>
      </c>
      <c r="AB22" s="14"/>
      <c r="AC22" s="6" t="s">
        <v>141</v>
      </c>
      <c r="AD22" s="6">
        <v>5029.2</v>
      </c>
      <c r="AE22" s="6" t="s">
        <v>142</v>
      </c>
      <c r="AF22" s="10">
        <v>42870</v>
      </c>
      <c r="AG22" s="6" t="s">
        <v>143</v>
      </c>
      <c r="AH22" s="10">
        <v>52001</v>
      </c>
      <c r="AI22" s="6">
        <v>0.9</v>
      </c>
      <c r="AJ22" s="14"/>
      <c r="AK22" s="14"/>
      <c r="AL22" s="14"/>
      <c r="AM22" s="4" t="s">
        <v>18</v>
      </c>
      <c r="AN22" s="11">
        <v>42887</v>
      </c>
      <c r="AO22" s="12" t="s">
        <v>17</v>
      </c>
      <c r="AP22" s="45" t="s">
        <v>324</v>
      </c>
      <c r="AQ22" s="3"/>
    </row>
    <row r="23" spans="1:43" ht="15">
      <c r="A23" s="6">
        <v>21</v>
      </c>
      <c r="B23" s="9" t="s">
        <v>37</v>
      </c>
      <c r="C23" s="6" t="s">
        <v>44</v>
      </c>
      <c r="D23" s="6" t="s">
        <v>113</v>
      </c>
      <c r="E23" s="6" t="s">
        <v>138</v>
      </c>
      <c r="F23" s="21">
        <v>42773</v>
      </c>
      <c r="G23" s="4" t="s">
        <v>189</v>
      </c>
      <c r="H23" s="47" t="s">
        <v>304</v>
      </c>
      <c r="I23" s="6" t="s">
        <v>22</v>
      </c>
      <c r="J23" s="6" t="s">
        <v>35</v>
      </c>
      <c r="K23" s="6" t="s">
        <v>177</v>
      </c>
      <c r="L23" s="6"/>
      <c r="M23" s="6">
        <v>8</v>
      </c>
      <c r="N23" s="6" t="s">
        <v>36</v>
      </c>
      <c r="O23" s="6" t="s">
        <v>41</v>
      </c>
      <c r="P23" s="6" t="s">
        <v>139</v>
      </c>
      <c r="Q23" s="7">
        <v>4</v>
      </c>
      <c r="R23" s="7">
        <v>3</v>
      </c>
      <c r="S23" s="2">
        <v>60</v>
      </c>
      <c r="T23" s="2">
        <v>300</v>
      </c>
      <c r="U23" s="3">
        <f>(S23*M23)/1000</f>
        <v>0.48</v>
      </c>
      <c r="V23" s="2">
        <f t="shared" si="2"/>
        <v>84</v>
      </c>
      <c r="W23" s="6" t="s">
        <v>23</v>
      </c>
      <c r="X23" s="6" t="s">
        <v>15</v>
      </c>
      <c r="Y23" s="6" t="s">
        <v>320</v>
      </c>
      <c r="Z23" s="6">
        <v>2</v>
      </c>
      <c r="AA23" s="14"/>
      <c r="AB23" s="14">
        <v>43549</v>
      </c>
      <c r="AC23" s="6"/>
      <c r="AD23" s="6"/>
      <c r="AE23" s="6"/>
      <c r="AF23" s="6"/>
      <c r="AG23" s="6"/>
      <c r="AH23" s="6"/>
      <c r="AI23" s="6"/>
      <c r="AJ23" s="14"/>
      <c r="AK23" s="14"/>
      <c r="AL23" s="14"/>
      <c r="AM23" s="15" t="s">
        <v>16</v>
      </c>
      <c r="AN23" s="11">
        <v>43389</v>
      </c>
      <c r="AO23" s="12" t="s">
        <v>17</v>
      </c>
      <c r="AP23" s="12"/>
      <c r="AQ23" s="3"/>
    </row>
    <row r="24" spans="1:43" ht="15">
      <c r="A24" s="6">
        <v>22</v>
      </c>
      <c r="B24" s="9" t="s">
        <v>37</v>
      </c>
      <c r="C24" s="6" t="s">
        <v>44</v>
      </c>
      <c r="D24" s="6" t="s">
        <v>113</v>
      </c>
      <c r="E24" s="6" t="s">
        <v>130</v>
      </c>
      <c r="F24" s="21">
        <v>42800</v>
      </c>
      <c r="G24" s="4" t="s">
        <v>189</v>
      </c>
      <c r="H24" s="47" t="s">
        <v>304</v>
      </c>
      <c r="I24" s="6" t="s">
        <v>22</v>
      </c>
      <c r="J24" s="6" t="s">
        <v>35</v>
      </c>
      <c r="K24" s="6" t="s">
        <v>179</v>
      </c>
      <c r="L24" s="6"/>
      <c r="M24" s="6">
        <v>3</v>
      </c>
      <c r="N24" s="6" t="s">
        <v>36</v>
      </c>
      <c r="O24" s="6" t="s">
        <v>41</v>
      </c>
      <c r="P24" s="6" t="s">
        <v>150</v>
      </c>
      <c r="Q24" s="7">
        <v>4</v>
      </c>
      <c r="R24" s="7">
        <v>3</v>
      </c>
      <c r="S24" s="2">
        <v>60</v>
      </c>
      <c r="T24" s="2">
        <v>300</v>
      </c>
      <c r="U24" s="3">
        <f>(S24*M24)/1000</f>
        <v>0.18</v>
      </c>
      <c r="V24" s="2">
        <f t="shared" si="2"/>
        <v>31.5</v>
      </c>
      <c r="W24" s="6" t="s">
        <v>23</v>
      </c>
      <c r="X24" s="6" t="s">
        <v>15</v>
      </c>
      <c r="Y24" s="6" t="s">
        <v>151</v>
      </c>
      <c r="Z24" s="8">
        <v>1</v>
      </c>
      <c r="AA24" s="14">
        <v>43123</v>
      </c>
      <c r="AB24" s="14"/>
      <c r="AC24" s="6"/>
      <c r="AD24" s="6"/>
      <c r="AE24" s="6"/>
      <c r="AF24" s="6"/>
      <c r="AG24" s="6"/>
      <c r="AH24" s="6"/>
      <c r="AI24" s="6"/>
      <c r="AJ24" s="14"/>
      <c r="AK24" s="14"/>
      <c r="AL24" s="14"/>
      <c r="AM24" s="15" t="s">
        <v>16</v>
      </c>
      <c r="AN24" s="11">
        <v>43125</v>
      </c>
      <c r="AO24" s="12" t="s">
        <v>17</v>
      </c>
      <c r="AP24" s="12"/>
      <c r="AQ24" s="3"/>
    </row>
    <row r="25" spans="1:43" ht="15">
      <c r="A25" s="6">
        <v>23</v>
      </c>
      <c r="B25" s="9" t="s">
        <v>37</v>
      </c>
      <c r="C25" s="6" t="s">
        <v>44</v>
      </c>
      <c r="D25" s="6" t="s">
        <v>129</v>
      </c>
      <c r="E25" s="6" t="s">
        <v>130</v>
      </c>
      <c r="F25" s="21">
        <v>42800</v>
      </c>
      <c r="G25" s="4" t="s">
        <v>189</v>
      </c>
      <c r="H25" s="47" t="s">
        <v>304</v>
      </c>
      <c r="I25" s="6" t="s">
        <v>22</v>
      </c>
      <c r="J25" s="6" t="s">
        <v>35</v>
      </c>
      <c r="K25" s="6" t="s">
        <v>173</v>
      </c>
      <c r="L25" s="6"/>
      <c r="M25" s="6">
        <v>19.3</v>
      </c>
      <c r="N25" s="6" t="s">
        <v>36</v>
      </c>
      <c r="O25" s="6" t="s">
        <v>41</v>
      </c>
      <c r="P25" s="6" t="s">
        <v>131</v>
      </c>
      <c r="Q25" s="7">
        <v>4</v>
      </c>
      <c r="R25" s="7">
        <v>3</v>
      </c>
      <c r="S25" s="2">
        <v>60</v>
      </c>
      <c r="T25" s="2">
        <v>300</v>
      </c>
      <c r="U25" s="3">
        <f>(S25*M25)/1000</f>
        <v>1.158</v>
      </c>
      <c r="V25" s="2">
        <f t="shared" si="2"/>
        <v>202.64999999999998</v>
      </c>
      <c r="W25" s="6" t="s">
        <v>23</v>
      </c>
      <c r="X25" s="6" t="s">
        <v>15</v>
      </c>
      <c r="Y25" s="6" t="s">
        <v>132</v>
      </c>
      <c r="Z25" s="8">
        <v>1</v>
      </c>
      <c r="AA25" s="14">
        <v>43123</v>
      </c>
      <c r="AB25" s="14"/>
      <c r="AC25" s="6"/>
      <c r="AD25" s="6"/>
      <c r="AE25" s="6"/>
      <c r="AF25" s="6"/>
      <c r="AG25" s="6"/>
      <c r="AH25" s="6"/>
      <c r="AI25" s="6"/>
      <c r="AJ25" s="14"/>
      <c r="AK25" s="14"/>
      <c r="AL25" s="14"/>
      <c r="AM25" s="15" t="s">
        <v>16</v>
      </c>
      <c r="AN25" s="11">
        <v>43125</v>
      </c>
      <c r="AO25" s="12" t="s">
        <v>17</v>
      </c>
      <c r="AP25" s="12"/>
      <c r="AQ25" s="3"/>
    </row>
    <row r="26" spans="1:43" ht="15">
      <c r="A26" s="6">
        <v>24</v>
      </c>
      <c r="B26" s="9" t="s">
        <v>37</v>
      </c>
      <c r="C26" s="6" t="s">
        <v>44</v>
      </c>
      <c r="D26" s="6" t="s">
        <v>113</v>
      </c>
      <c r="E26" s="6" t="s">
        <v>154</v>
      </c>
      <c r="F26" s="21">
        <v>42829</v>
      </c>
      <c r="G26" s="4" t="s">
        <v>189</v>
      </c>
      <c r="H26" s="47" t="s">
        <v>304</v>
      </c>
      <c r="I26" s="6" t="s">
        <v>22</v>
      </c>
      <c r="J26" s="6" t="s">
        <v>35</v>
      </c>
      <c r="K26" s="6" t="s">
        <v>180</v>
      </c>
      <c r="L26" s="6"/>
      <c r="M26" s="6">
        <v>3</v>
      </c>
      <c r="N26" s="6" t="s">
        <v>36</v>
      </c>
      <c r="O26" s="6" t="s">
        <v>41</v>
      </c>
      <c r="P26" s="6" t="s">
        <v>155</v>
      </c>
      <c r="Q26" s="7">
        <v>4</v>
      </c>
      <c r="R26" s="7">
        <v>3</v>
      </c>
      <c r="S26" s="2">
        <v>60</v>
      </c>
      <c r="T26" s="2">
        <v>300</v>
      </c>
      <c r="U26" s="3">
        <f>(S26*M26)/1000</f>
        <v>0.18</v>
      </c>
      <c r="V26" s="2">
        <f t="shared" si="2"/>
        <v>31.5</v>
      </c>
      <c r="W26" s="6" t="s">
        <v>23</v>
      </c>
      <c r="X26" s="6" t="s">
        <v>15</v>
      </c>
      <c r="Y26" s="6" t="s">
        <v>156</v>
      </c>
      <c r="Z26" s="8">
        <v>1</v>
      </c>
      <c r="AA26" s="14">
        <v>43123</v>
      </c>
      <c r="AB26" s="14"/>
      <c r="AC26" s="6"/>
      <c r="AD26" s="6"/>
      <c r="AE26" s="6"/>
      <c r="AF26" s="6"/>
      <c r="AG26" s="6"/>
      <c r="AH26" s="6"/>
      <c r="AI26" s="6"/>
      <c r="AJ26" s="14"/>
      <c r="AK26" s="14"/>
      <c r="AL26" s="14"/>
      <c r="AM26" s="15" t="s">
        <v>16</v>
      </c>
      <c r="AN26" s="11">
        <v>43125</v>
      </c>
      <c r="AO26" s="12" t="s">
        <v>17</v>
      </c>
      <c r="AP26" s="12"/>
      <c r="AQ26" s="3"/>
    </row>
    <row r="27" spans="1:43" ht="15">
      <c r="A27" s="6">
        <v>25</v>
      </c>
      <c r="B27" s="9" t="s">
        <v>37</v>
      </c>
      <c r="C27" s="6" t="s">
        <v>44</v>
      </c>
      <c r="D27" s="6" t="s">
        <v>113</v>
      </c>
      <c r="E27" s="6" t="s">
        <v>154</v>
      </c>
      <c r="F27" s="21">
        <v>42829</v>
      </c>
      <c r="G27" s="4" t="s">
        <v>189</v>
      </c>
      <c r="H27" s="47" t="s">
        <v>304</v>
      </c>
      <c r="I27" s="6" t="s">
        <v>22</v>
      </c>
      <c r="J27" s="6" t="s">
        <v>35</v>
      </c>
      <c r="K27" s="6" t="s">
        <v>182</v>
      </c>
      <c r="L27" s="6"/>
      <c r="M27" s="6">
        <v>9</v>
      </c>
      <c r="N27" s="6" t="s">
        <v>36</v>
      </c>
      <c r="O27" s="6" t="s">
        <v>41</v>
      </c>
      <c r="P27" s="6" t="s">
        <v>155</v>
      </c>
      <c r="Q27" s="7">
        <v>4</v>
      </c>
      <c r="R27" s="7">
        <v>3</v>
      </c>
      <c r="S27" s="2">
        <v>60</v>
      </c>
      <c r="T27" s="2">
        <v>300</v>
      </c>
      <c r="U27" s="3">
        <f>(S27*M27)/1000</f>
        <v>0.54</v>
      </c>
      <c r="V27" s="2">
        <f t="shared" si="2"/>
        <v>94.5</v>
      </c>
      <c r="W27" s="6" t="s">
        <v>23</v>
      </c>
      <c r="X27" s="6" t="s">
        <v>15</v>
      </c>
      <c r="Y27" s="6" t="s">
        <v>158</v>
      </c>
      <c r="Z27" s="8">
        <v>1</v>
      </c>
      <c r="AA27" s="14">
        <v>43123</v>
      </c>
      <c r="AB27" s="14"/>
      <c r="AC27" s="6"/>
      <c r="AD27" s="6"/>
      <c r="AE27" s="6"/>
      <c r="AF27" s="6"/>
      <c r="AG27" s="6"/>
      <c r="AH27" s="6"/>
      <c r="AI27" s="6"/>
      <c r="AJ27" s="14"/>
      <c r="AK27" s="14"/>
      <c r="AL27" s="14"/>
      <c r="AM27" s="15" t="s">
        <v>16</v>
      </c>
      <c r="AN27" s="11">
        <v>43125</v>
      </c>
      <c r="AO27" s="12" t="s">
        <v>17</v>
      </c>
      <c r="AP27" s="12"/>
      <c r="AQ27" s="3"/>
    </row>
    <row r="28" spans="1:43" ht="15">
      <c r="A28" s="6">
        <v>26</v>
      </c>
      <c r="B28" s="9" t="s">
        <v>37</v>
      </c>
      <c r="C28" s="6" t="s">
        <v>44</v>
      </c>
      <c r="D28" s="6" t="s">
        <v>113</v>
      </c>
      <c r="E28" s="6" t="s">
        <v>154</v>
      </c>
      <c r="F28" s="21">
        <v>42829</v>
      </c>
      <c r="G28" s="4" t="s">
        <v>189</v>
      </c>
      <c r="H28" s="47" t="s">
        <v>304</v>
      </c>
      <c r="I28" s="6" t="s">
        <v>22</v>
      </c>
      <c r="J28" s="6" t="s">
        <v>35</v>
      </c>
      <c r="K28" s="6" t="s">
        <v>181</v>
      </c>
      <c r="L28" s="6"/>
      <c r="M28" s="6">
        <v>9</v>
      </c>
      <c r="N28" s="6" t="s">
        <v>36</v>
      </c>
      <c r="O28" s="6" t="s">
        <v>41</v>
      </c>
      <c r="P28" s="6" t="s">
        <v>155</v>
      </c>
      <c r="Q28" s="7">
        <v>4</v>
      </c>
      <c r="R28" s="7">
        <v>3</v>
      </c>
      <c r="S28" s="2">
        <v>60</v>
      </c>
      <c r="T28" s="2">
        <v>300</v>
      </c>
      <c r="U28" s="3">
        <f>(S28*M28)/1000</f>
        <v>0.54</v>
      </c>
      <c r="V28" s="2">
        <f t="shared" si="2"/>
        <v>94.5</v>
      </c>
      <c r="W28" s="6" t="s">
        <v>23</v>
      </c>
      <c r="X28" s="6" t="s">
        <v>15</v>
      </c>
      <c r="Y28" s="6" t="s">
        <v>157</v>
      </c>
      <c r="Z28" s="8">
        <v>1</v>
      </c>
      <c r="AA28" s="14">
        <v>43123</v>
      </c>
      <c r="AB28" s="14"/>
      <c r="AC28" s="6"/>
      <c r="AD28" s="6"/>
      <c r="AE28" s="6"/>
      <c r="AF28" s="6"/>
      <c r="AG28" s="6"/>
      <c r="AH28" s="6"/>
      <c r="AI28" s="6"/>
      <c r="AJ28" s="14"/>
      <c r="AK28" s="14"/>
      <c r="AL28" s="14"/>
      <c r="AM28" s="15" t="s">
        <v>16</v>
      </c>
      <c r="AN28" s="11">
        <v>43125</v>
      </c>
      <c r="AO28" s="12" t="s">
        <v>17</v>
      </c>
      <c r="AP28" s="12"/>
      <c r="AQ28" s="3"/>
    </row>
    <row r="29" spans="1:43" ht="15">
      <c r="A29" s="6">
        <v>27</v>
      </c>
      <c r="B29" s="9" t="s">
        <v>37</v>
      </c>
      <c r="C29" s="6" t="s">
        <v>44</v>
      </c>
      <c r="D29" s="6" t="s">
        <v>129</v>
      </c>
      <c r="E29" s="6" t="s">
        <v>133</v>
      </c>
      <c r="F29" s="21">
        <v>42859</v>
      </c>
      <c r="G29" s="4" t="s">
        <v>189</v>
      </c>
      <c r="H29" s="47" t="s">
        <v>304</v>
      </c>
      <c r="I29" s="6" t="s">
        <v>22</v>
      </c>
      <c r="J29" s="6" t="s">
        <v>35</v>
      </c>
      <c r="K29" s="6" t="s">
        <v>174</v>
      </c>
      <c r="L29" s="6"/>
      <c r="M29" s="6">
        <v>6</v>
      </c>
      <c r="N29" s="6" t="s">
        <v>36</v>
      </c>
      <c r="O29" s="6" t="s">
        <v>41</v>
      </c>
      <c r="P29" s="6" t="s">
        <v>134</v>
      </c>
      <c r="Q29" s="7">
        <v>4</v>
      </c>
      <c r="R29" s="7">
        <v>3</v>
      </c>
      <c r="S29" s="2">
        <v>60</v>
      </c>
      <c r="T29" s="2">
        <v>300</v>
      </c>
      <c r="U29" s="3">
        <f>(S29*M29)/1000</f>
        <v>0.36</v>
      </c>
      <c r="V29" s="2">
        <f t="shared" si="2"/>
        <v>63</v>
      </c>
      <c r="W29" s="6" t="s">
        <v>23</v>
      </c>
      <c r="X29" s="6" t="s">
        <v>15</v>
      </c>
      <c r="Y29" s="6" t="s">
        <v>135</v>
      </c>
      <c r="Z29" s="8">
        <v>1</v>
      </c>
      <c r="AA29" s="14">
        <v>43123</v>
      </c>
      <c r="AB29" s="14"/>
      <c r="AC29" s="6"/>
      <c r="AD29" s="6"/>
      <c r="AE29" s="6"/>
      <c r="AF29" s="6"/>
      <c r="AG29" s="6"/>
      <c r="AH29" s="6"/>
      <c r="AI29" s="6"/>
      <c r="AJ29" s="14"/>
      <c r="AK29" s="14"/>
      <c r="AL29" s="14"/>
      <c r="AM29" s="15" t="s">
        <v>16</v>
      </c>
      <c r="AN29" s="11">
        <v>43125</v>
      </c>
      <c r="AO29" s="12" t="s">
        <v>17</v>
      </c>
      <c r="AP29" s="12"/>
      <c r="AQ29" s="3"/>
    </row>
    <row r="30" spans="1:43" ht="15">
      <c r="A30" s="6">
        <v>28</v>
      </c>
      <c r="B30" s="9" t="s">
        <v>37</v>
      </c>
      <c r="C30" s="6" t="s">
        <v>44</v>
      </c>
      <c r="D30" s="6" t="s">
        <v>129</v>
      </c>
      <c r="E30" s="6" t="s">
        <v>133</v>
      </c>
      <c r="F30" s="21">
        <v>42859</v>
      </c>
      <c r="G30" s="4" t="s">
        <v>189</v>
      </c>
      <c r="H30" s="47" t="s">
        <v>304</v>
      </c>
      <c r="I30" s="6" t="s">
        <v>22</v>
      </c>
      <c r="J30" s="6" t="s">
        <v>35</v>
      </c>
      <c r="K30" s="6" t="s">
        <v>175</v>
      </c>
      <c r="L30" s="6"/>
      <c r="M30" s="6">
        <v>3</v>
      </c>
      <c r="N30" s="6" t="s">
        <v>36</v>
      </c>
      <c r="O30" s="6" t="s">
        <v>41</v>
      </c>
      <c r="P30" s="6" t="s">
        <v>136</v>
      </c>
      <c r="Q30" s="7">
        <v>4</v>
      </c>
      <c r="R30" s="7">
        <v>3</v>
      </c>
      <c r="S30" s="2">
        <v>60</v>
      </c>
      <c r="T30" s="2">
        <v>300</v>
      </c>
      <c r="U30" s="3">
        <f>(S30*M30)/1000</f>
        <v>0.18</v>
      </c>
      <c r="V30" s="2">
        <f t="shared" si="2"/>
        <v>31.5</v>
      </c>
      <c r="W30" s="6" t="s">
        <v>23</v>
      </c>
      <c r="X30" s="6" t="s">
        <v>15</v>
      </c>
      <c r="Y30" s="6" t="s">
        <v>137</v>
      </c>
      <c r="Z30" s="8">
        <v>1</v>
      </c>
      <c r="AA30" s="14">
        <v>43123</v>
      </c>
      <c r="AB30" s="14"/>
      <c r="AC30" s="6"/>
      <c r="AD30" s="6"/>
      <c r="AE30" s="6"/>
      <c r="AF30" s="6"/>
      <c r="AG30" s="6"/>
      <c r="AH30" s="6"/>
      <c r="AI30" s="6"/>
      <c r="AJ30" s="14"/>
      <c r="AK30" s="14"/>
      <c r="AL30" s="14"/>
      <c r="AM30" s="15" t="s">
        <v>16</v>
      </c>
      <c r="AN30" s="11">
        <v>43125</v>
      </c>
      <c r="AO30" s="12" t="s">
        <v>17</v>
      </c>
      <c r="AP30" s="12"/>
      <c r="AQ30" s="3"/>
    </row>
    <row r="31" spans="1:43" ht="15">
      <c r="A31" s="6">
        <v>29</v>
      </c>
      <c r="B31" s="9" t="s">
        <v>37</v>
      </c>
      <c r="C31" s="6" t="s">
        <v>44</v>
      </c>
      <c r="D31" s="6" t="s">
        <v>152</v>
      </c>
      <c r="E31" s="6" t="s">
        <v>148</v>
      </c>
      <c r="F31" s="21">
        <v>42899</v>
      </c>
      <c r="G31" s="4" t="s">
        <v>189</v>
      </c>
      <c r="H31" s="47" t="s">
        <v>304</v>
      </c>
      <c r="I31" s="6" t="s">
        <v>22</v>
      </c>
      <c r="J31" s="6" t="s">
        <v>35</v>
      </c>
      <c r="K31" s="6" t="s">
        <v>176</v>
      </c>
      <c r="L31" s="6"/>
      <c r="M31" s="6">
        <v>1.2</v>
      </c>
      <c r="N31" s="6" t="s">
        <v>36</v>
      </c>
      <c r="O31" s="6" t="s">
        <v>41</v>
      </c>
      <c r="P31" s="6" t="s">
        <v>153</v>
      </c>
      <c r="Q31" s="7">
        <v>4</v>
      </c>
      <c r="R31" s="7">
        <v>3</v>
      </c>
      <c r="S31" s="2">
        <v>60</v>
      </c>
      <c r="T31" s="2">
        <v>300</v>
      </c>
      <c r="U31" s="3">
        <f>(S31*M31)/1000</f>
        <v>0.072</v>
      </c>
      <c r="V31" s="2">
        <f>T31*M31*0.35*0.1</f>
        <v>12.6</v>
      </c>
      <c r="W31" s="6" t="s">
        <v>23</v>
      </c>
      <c r="X31" s="6" t="s">
        <v>15</v>
      </c>
      <c r="Y31" s="6" t="s">
        <v>312</v>
      </c>
      <c r="Z31" s="6">
        <v>1</v>
      </c>
      <c r="AA31" s="14"/>
      <c r="AB31" s="14">
        <v>43368</v>
      </c>
      <c r="AC31" s="6"/>
      <c r="AD31" s="6"/>
      <c r="AE31" s="6"/>
      <c r="AF31" s="6"/>
      <c r="AG31" s="6"/>
      <c r="AH31" s="6"/>
      <c r="AI31" s="6"/>
      <c r="AJ31" s="14"/>
      <c r="AK31" s="14"/>
      <c r="AL31" s="14"/>
      <c r="AM31" s="15" t="s">
        <v>16</v>
      </c>
      <c r="AN31" s="11">
        <v>43392</v>
      </c>
      <c r="AO31" s="12" t="s">
        <v>17</v>
      </c>
      <c r="AP31" s="12"/>
      <c r="AQ31" s="3"/>
    </row>
    <row r="32" spans="1:43" ht="15">
      <c r="A32" s="6">
        <v>30</v>
      </c>
      <c r="B32" s="9" t="s">
        <v>37</v>
      </c>
      <c r="C32" s="6" t="s">
        <v>44</v>
      </c>
      <c r="D32" s="6" t="s">
        <v>147</v>
      </c>
      <c r="E32" s="6" t="s">
        <v>148</v>
      </c>
      <c r="F32" s="21">
        <v>42899</v>
      </c>
      <c r="G32" s="4" t="s">
        <v>189</v>
      </c>
      <c r="H32" s="47" t="s">
        <v>304</v>
      </c>
      <c r="I32" s="6" t="s">
        <v>22</v>
      </c>
      <c r="J32" s="6" t="s">
        <v>35</v>
      </c>
      <c r="K32" s="6" t="s">
        <v>178</v>
      </c>
      <c r="L32" s="6"/>
      <c r="M32" s="6">
        <v>12.04</v>
      </c>
      <c r="N32" s="6" t="s">
        <v>36</v>
      </c>
      <c r="O32" s="6" t="s">
        <v>41</v>
      </c>
      <c r="P32" s="6" t="s">
        <v>149</v>
      </c>
      <c r="Q32" s="7">
        <v>4</v>
      </c>
      <c r="R32" s="7">
        <v>3</v>
      </c>
      <c r="S32" s="2">
        <v>60</v>
      </c>
      <c r="T32" s="2">
        <v>300</v>
      </c>
      <c r="U32" s="3">
        <f>(S32*M32)/1000</f>
        <v>0.7223999999999999</v>
      </c>
      <c r="V32" s="2">
        <f>T32*M32*0.35*0.1</f>
        <v>126.41999999999999</v>
      </c>
      <c r="W32" s="6" t="s">
        <v>23</v>
      </c>
      <c r="X32" s="6" t="s">
        <v>15</v>
      </c>
      <c r="Y32" s="6" t="s">
        <v>313</v>
      </c>
      <c r="Z32" s="6">
        <v>1</v>
      </c>
      <c r="AA32" s="14"/>
      <c r="AB32" s="14">
        <v>43368</v>
      </c>
      <c r="AC32" s="6"/>
      <c r="AD32" s="6"/>
      <c r="AE32" s="6"/>
      <c r="AF32" s="6"/>
      <c r="AG32" s="6"/>
      <c r="AH32" s="6"/>
      <c r="AI32" s="6"/>
      <c r="AJ32" s="14"/>
      <c r="AK32" s="14"/>
      <c r="AL32" s="14"/>
      <c r="AM32" s="15" t="s">
        <v>16</v>
      </c>
      <c r="AN32" s="11">
        <v>43392</v>
      </c>
      <c r="AO32" s="12" t="s">
        <v>17</v>
      </c>
      <c r="AP32" s="12"/>
      <c r="AQ32" s="3"/>
    </row>
    <row r="33" spans="1:43" s="53" customFormat="1" ht="15">
      <c r="A33" s="6">
        <v>31</v>
      </c>
      <c r="B33" s="9" t="s">
        <v>37</v>
      </c>
      <c r="C33" s="6" t="s">
        <v>44</v>
      </c>
      <c r="D33" s="6" t="s">
        <v>306</v>
      </c>
      <c r="E33" s="6" t="s">
        <v>307</v>
      </c>
      <c r="F33" s="21">
        <v>43314</v>
      </c>
      <c r="G33" s="4" t="s">
        <v>189</v>
      </c>
      <c r="H33" s="47" t="s">
        <v>304</v>
      </c>
      <c r="I33" s="6" t="s">
        <v>22</v>
      </c>
      <c r="J33" s="6" t="s">
        <v>33</v>
      </c>
      <c r="K33" s="6" t="s">
        <v>308</v>
      </c>
      <c r="L33" s="6" t="s">
        <v>53</v>
      </c>
      <c r="M33" s="6">
        <v>12</v>
      </c>
      <c r="N33" s="6" t="s">
        <v>36</v>
      </c>
      <c r="O33" s="6" t="s">
        <v>19</v>
      </c>
      <c r="P33" s="6" t="s">
        <v>309</v>
      </c>
      <c r="Q33" s="7">
        <v>4</v>
      </c>
      <c r="R33" s="7">
        <v>3</v>
      </c>
      <c r="S33" s="2">
        <v>60</v>
      </c>
      <c r="T33" s="2">
        <v>300</v>
      </c>
      <c r="U33" s="3">
        <f>(S33*M33)/1000</f>
        <v>0.72</v>
      </c>
      <c r="V33" s="2">
        <f>T33*M33*0.35*0.1</f>
        <v>126</v>
      </c>
      <c r="W33" s="6"/>
      <c r="X33" s="6"/>
      <c r="Y33" s="6"/>
      <c r="Z33" s="6"/>
      <c r="AA33" s="6"/>
      <c r="AB33" s="6"/>
      <c r="AC33" s="6"/>
      <c r="AD33" s="6"/>
      <c r="AE33" s="6"/>
      <c r="AF33" s="10"/>
      <c r="AG33" s="6"/>
      <c r="AH33" s="10"/>
      <c r="AI33" s="13"/>
      <c r="AJ33" s="6"/>
      <c r="AK33" s="6"/>
      <c r="AL33" s="6"/>
      <c r="AM33" s="4" t="s">
        <v>16</v>
      </c>
      <c r="AN33" s="11">
        <v>43332</v>
      </c>
      <c r="AO33" s="12" t="s">
        <v>20</v>
      </c>
      <c r="AP33" s="12"/>
      <c r="AQ33" s="3"/>
    </row>
    <row r="34" spans="1:43" s="53" customFormat="1" ht="15" customHeight="1">
      <c r="A34" s="2">
        <v>32</v>
      </c>
      <c r="B34" s="9" t="s">
        <v>37</v>
      </c>
      <c r="C34" s="6" t="s">
        <v>44</v>
      </c>
      <c r="D34" s="2" t="s">
        <v>45</v>
      </c>
      <c r="E34" s="6" t="s">
        <v>307</v>
      </c>
      <c r="F34" s="21">
        <v>43314</v>
      </c>
      <c r="G34" s="4" t="s">
        <v>189</v>
      </c>
      <c r="H34" s="47" t="s">
        <v>304</v>
      </c>
      <c r="I34" s="6" t="s">
        <v>22</v>
      </c>
      <c r="J34" s="3" t="s">
        <v>33</v>
      </c>
      <c r="K34" s="2" t="s">
        <v>310</v>
      </c>
      <c r="L34" s="6" t="s">
        <v>53</v>
      </c>
      <c r="M34" s="2">
        <v>35</v>
      </c>
      <c r="N34" s="6" t="s">
        <v>36</v>
      </c>
      <c r="O34" s="6" t="s">
        <v>19</v>
      </c>
      <c r="P34" s="2" t="s">
        <v>311</v>
      </c>
      <c r="Q34" s="7">
        <v>4</v>
      </c>
      <c r="R34" s="7">
        <v>3</v>
      </c>
      <c r="S34" s="2">
        <v>60</v>
      </c>
      <c r="T34" s="2">
        <v>300</v>
      </c>
      <c r="U34" s="2">
        <f>(S34*M34)/1000</f>
        <v>2.1</v>
      </c>
      <c r="V34" s="2">
        <f>T34*M34*0.35*0.1</f>
        <v>367.5</v>
      </c>
      <c r="Z34" s="55"/>
      <c r="AM34" s="4" t="s">
        <v>16</v>
      </c>
      <c r="AN34" s="11">
        <v>43332</v>
      </c>
      <c r="AO34" s="12" t="s">
        <v>20</v>
      </c>
      <c r="AQ34" s="56"/>
    </row>
    <row r="35" spans="1:43" s="53" customFormat="1" ht="15">
      <c r="A35" s="6"/>
      <c r="B35" s="9"/>
      <c r="C35" s="6"/>
      <c r="D35" s="6"/>
      <c r="E35" s="6"/>
      <c r="F35" s="21"/>
      <c r="G35" s="4"/>
      <c r="H35" s="47"/>
      <c r="I35" s="6"/>
      <c r="J35" s="6"/>
      <c r="K35" s="6"/>
      <c r="L35" s="6"/>
      <c r="M35" s="6"/>
      <c r="N35" s="6"/>
      <c r="O35" s="6"/>
      <c r="P35" s="6"/>
      <c r="Q35" s="50"/>
      <c r="R35" s="50"/>
      <c r="S35" s="51"/>
      <c r="T35" s="51"/>
      <c r="U35" s="52"/>
      <c r="V35" s="51"/>
      <c r="W35" s="6"/>
      <c r="X35" s="6"/>
      <c r="Y35" s="6"/>
      <c r="Z35" s="6"/>
      <c r="AA35" s="6"/>
      <c r="AB35" s="49"/>
      <c r="AC35" s="6"/>
      <c r="AD35" s="6"/>
      <c r="AE35" s="6"/>
      <c r="AF35" s="10"/>
      <c r="AG35" s="6"/>
      <c r="AH35" s="10"/>
      <c r="AI35" s="13"/>
      <c r="AJ35" s="6"/>
      <c r="AK35" s="6"/>
      <c r="AL35" s="6"/>
      <c r="AM35" s="4"/>
      <c r="AN35" s="11"/>
      <c r="AO35" s="12"/>
      <c r="AP35" s="12"/>
      <c r="AQ35" s="3"/>
    </row>
    <row r="36" spans="2:43" s="53" customFormat="1" ht="33" customHeight="1">
      <c r="B36" s="9"/>
      <c r="C36" s="6"/>
      <c r="E36" s="6"/>
      <c r="F36" s="21"/>
      <c r="G36" s="4"/>
      <c r="H36" s="47"/>
      <c r="I36" s="6"/>
      <c r="J36" s="54"/>
      <c r="L36" s="6"/>
      <c r="N36" s="6"/>
      <c r="O36" s="6"/>
      <c r="Q36" s="55"/>
      <c r="R36" s="55"/>
      <c r="Z36" s="55"/>
      <c r="AM36" s="4"/>
      <c r="AN36" s="11"/>
      <c r="AO36" s="12"/>
      <c r="AQ36" s="56"/>
    </row>
    <row r="37" ht="33" customHeight="1">
      <c r="H37" s="48"/>
    </row>
  </sheetData>
  <sheetProtection/>
  <autoFilter ref="A1:AR3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3" sqref="A3:C4"/>
    </sheetView>
  </sheetViews>
  <sheetFormatPr defaultColWidth="9.140625" defaultRowHeight="15"/>
  <cols>
    <col min="1" max="1" width="35.57421875" style="0" customWidth="1"/>
    <col min="2" max="2" width="9.57421875" style="0" customWidth="1"/>
    <col min="3" max="3" width="31.7109375" style="0" customWidth="1"/>
    <col min="4" max="4" width="9.00390625" style="0" customWidth="1"/>
  </cols>
  <sheetData>
    <row r="1" ht="15">
      <c r="D1" s="40" t="s">
        <v>299</v>
      </c>
    </row>
    <row r="2" ht="15">
      <c r="D2" s="41" t="s">
        <v>300</v>
      </c>
    </row>
    <row r="3" ht="15">
      <c r="B3" s="17" t="s">
        <v>250</v>
      </c>
    </row>
    <row r="4" spans="1:3" ht="15">
      <c r="A4" s="17" t="s">
        <v>159</v>
      </c>
      <c r="B4" t="s">
        <v>161</v>
      </c>
      <c r="C4" t="s">
        <v>251</v>
      </c>
    </row>
    <row r="5" spans="1:3" ht="15">
      <c r="A5" s="1" t="s">
        <v>38</v>
      </c>
      <c r="B5" s="18">
        <v>29</v>
      </c>
      <c r="C5" s="44">
        <v>885.91</v>
      </c>
    </row>
    <row r="6" spans="1:3" ht="15">
      <c r="A6" s="32" t="s">
        <v>189</v>
      </c>
      <c r="B6" s="18">
        <v>19</v>
      </c>
      <c r="C6" s="44">
        <v>515.21</v>
      </c>
    </row>
    <row r="7" spans="1:3" ht="15">
      <c r="A7" s="43" t="s">
        <v>18</v>
      </c>
      <c r="B7" s="18">
        <v>12</v>
      </c>
      <c r="C7" s="44">
        <v>462.05</v>
      </c>
    </row>
    <row r="8" spans="1:3" ht="15">
      <c r="A8" s="43" t="s">
        <v>16</v>
      </c>
      <c r="B8" s="18">
        <v>7</v>
      </c>
      <c r="C8" s="44">
        <v>53.160000000000004</v>
      </c>
    </row>
    <row r="9" spans="1:3" ht="15">
      <c r="A9" s="32" t="s">
        <v>34</v>
      </c>
      <c r="B9" s="18">
        <v>10</v>
      </c>
      <c r="C9" s="44">
        <v>370.7</v>
      </c>
    </row>
    <row r="10" spans="1:3" ht="15">
      <c r="A10" s="43" t="s">
        <v>18</v>
      </c>
      <c r="B10" s="18">
        <v>10</v>
      </c>
      <c r="C10" s="44">
        <v>370.7</v>
      </c>
    </row>
    <row r="11" spans="1:3" ht="15">
      <c r="A11" s="1" t="s">
        <v>128</v>
      </c>
      <c r="B11" s="18">
        <v>21</v>
      </c>
      <c r="C11" s="44">
        <v>3004.6999999999994</v>
      </c>
    </row>
    <row r="12" spans="1:3" ht="15">
      <c r="A12" s="32" t="s">
        <v>189</v>
      </c>
      <c r="B12" s="18">
        <v>21</v>
      </c>
      <c r="C12" s="44">
        <v>3004.6999999999994</v>
      </c>
    </row>
    <row r="13" spans="1:3" ht="15">
      <c r="A13" s="43" t="s">
        <v>18</v>
      </c>
      <c r="B13" s="18">
        <v>3</v>
      </c>
      <c r="C13" s="44">
        <v>564.5</v>
      </c>
    </row>
    <row r="14" spans="1:3" ht="15">
      <c r="A14" s="43" t="s">
        <v>16</v>
      </c>
      <c r="B14" s="18">
        <v>14</v>
      </c>
      <c r="C14" s="44">
        <v>2323.9999999999995</v>
      </c>
    </row>
    <row r="15" spans="1:3" ht="15">
      <c r="A15" s="43" t="s">
        <v>21</v>
      </c>
      <c r="B15" s="18">
        <v>4</v>
      </c>
      <c r="C15" s="44">
        <v>116.2</v>
      </c>
    </row>
    <row r="16" spans="1:3" ht="15">
      <c r="A16" s="1" t="s">
        <v>40</v>
      </c>
      <c r="B16" s="18">
        <v>208</v>
      </c>
      <c r="C16" s="44">
        <v>6122.170000000001</v>
      </c>
    </row>
    <row r="17" spans="1:3" ht="15">
      <c r="A17" s="32" t="s">
        <v>189</v>
      </c>
      <c r="B17" s="18">
        <v>92</v>
      </c>
      <c r="C17" s="44">
        <v>2073.2700000000004</v>
      </c>
    </row>
    <row r="18" spans="1:3" ht="15">
      <c r="A18" s="43" t="s">
        <v>18</v>
      </c>
      <c r="B18" s="18">
        <v>25</v>
      </c>
      <c r="C18" s="44">
        <v>653.1699999999998</v>
      </c>
    </row>
    <row r="19" spans="1:3" ht="15">
      <c r="A19" s="43" t="s">
        <v>16</v>
      </c>
      <c r="B19" s="18">
        <v>67</v>
      </c>
      <c r="C19" s="44">
        <v>1420.1</v>
      </c>
    </row>
    <row r="20" spans="1:3" ht="15">
      <c r="A20" s="32" t="s">
        <v>34</v>
      </c>
      <c r="B20" s="18">
        <v>116</v>
      </c>
      <c r="C20" s="44">
        <v>4048.9000000000005</v>
      </c>
    </row>
    <row r="21" spans="1:3" ht="15">
      <c r="A21" s="43" t="s">
        <v>18</v>
      </c>
      <c r="B21" s="18">
        <v>116</v>
      </c>
      <c r="C21" s="44">
        <v>4048.9000000000005</v>
      </c>
    </row>
    <row r="22" spans="1:3" ht="15">
      <c r="A22" s="1" t="s">
        <v>54</v>
      </c>
      <c r="B22" s="18">
        <v>13</v>
      </c>
      <c r="C22" s="44">
        <v>146.68</v>
      </c>
    </row>
    <row r="23" spans="1:3" ht="15">
      <c r="A23" s="32" t="s">
        <v>189</v>
      </c>
      <c r="B23" s="18">
        <v>9</v>
      </c>
      <c r="C23" s="44">
        <v>136</v>
      </c>
    </row>
    <row r="24" spans="1:3" ht="15">
      <c r="A24" s="43" t="s">
        <v>18</v>
      </c>
      <c r="B24" s="18">
        <v>1</v>
      </c>
      <c r="C24" s="44">
        <v>84</v>
      </c>
    </row>
    <row r="25" spans="1:3" ht="15">
      <c r="A25" s="43" t="s">
        <v>16</v>
      </c>
      <c r="B25" s="18">
        <v>8</v>
      </c>
      <c r="C25" s="44">
        <v>52</v>
      </c>
    </row>
    <row r="26" spans="1:3" ht="15">
      <c r="A26" s="32" t="s">
        <v>34</v>
      </c>
      <c r="B26" s="18">
        <v>4</v>
      </c>
      <c r="C26" s="44">
        <v>10.68</v>
      </c>
    </row>
    <row r="27" spans="1:3" ht="15">
      <c r="A27" s="43" t="s">
        <v>18</v>
      </c>
      <c r="B27" s="18">
        <v>4</v>
      </c>
      <c r="C27" s="44">
        <v>10.68</v>
      </c>
    </row>
    <row r="28" spans="1:3" ht="15">
      <c r="A28" s="1" t="s">
        <v>39</v>
      </c>
      <c r="B28" s="18">
        <v>29</v>
      </c>
      <c r="C28" s="44">
        <v>5708.7</v>
      </c>
    </row>
    <row r="29" spans="1:3" ht="15">
      <c r="A29" s="32" t="s">
        <v>189</v>
      </c>
      <c r="B29" s="18">
        <v>24</v>
      </c>
      <c r="C29" s="44">
        <v>3030.7</v>
      </c>
    </row>
    <row r="30" spans="1:3" ht="15">
      <c r="A30" s="43" t="s">
        <v>18</v>
      </c>
      <c r="B30" s="18">
        <v>4</v>
      </c>
      <c r="C30" s="44">
        <v>260.7</v>
      </c>
    </row>
    <row r="31" spans="1:3" ht="15">
      <c r="A31" s="43" t="s">
        <v>16</v>
      </c>
      <c r="B31" s="18">
        <v>20</v>
      </c>
      <c r="C31" s="44">
        <v>2770</v>
      </c>
    </row>
    <row r="32" spans="1:3" ht="15">
      <c r="A32" s="32" t="s">
        <v>34</v>
      </c>
      <c r="B32" s="18">
        <v>5</v>
      </c>
      <c r="C32" s="44">
        <v>2678</v>
      </c>
    </row>
    <row r="33" spans="1:3" ht="15">
      <c r="A33" s="43" t="s">
        <v>18</v>
      </c>
      <c r="B33" s="18">
        <v>5</v>
      </c>
      <c r="C33" s="44">
        <v>2678</v>
      </c>
    </row>
    <row r="34" spans="1:3" ht="15">
      <c r="A34" s="1" t="s">
        <v>42</v>
      </c>
      <c r="B34" s="18">
        <v>71</v>
      </c>
      <c r="C34" s="44">
        <v>1470.74</v>
      </c>
    </row>
    <row r="35" spans="1:3" ht="15">
      <c r="A35" s="32" t="s">
        <v>189</v>
      </c>
      <c r="B35" s="18">
        <v>33</v>
      </c>
      <c r="C35" s="44">
        <v>583.24</v>
      </c>
    </row>
    <row r="36" spans="1:3" ht="15">
      <c r="A36" s="43" t="s">
        <v>18</v>
      </c>
      <c r="B36" s="18">
        <v>24</v>
      </c>
      <c r="C36" s="44">
        <v>375.92999999999995</v>
      </c>
    </row>
    <row r="37" spans="1:3" ht="15">
      <c r="A37" s="43" t="s">
        <v>21</v>
      </c>
      <c r="B37" s="18">
        <v>9</v>
      </c>
      <c r="C37" s="44">
        <v>207.31</v>
      </c>
    </row>
    <row r="38" spans="1:3" ht="15">
      <c r="A38" s="32" t="s">
        <v>34</v>
      </c>
      <c r="B38" s="18">
        <v>38</v>
      </c>
      <c r="C38" s="44">
        <v>887.5</v>
      </c>
    </row>
    <row r="39" spans="1:3" ht="15">
      <c r="A39" s="43" t="s">
        <v>18</v>
      </c>
      <c r="B39" s="18">
        <v>38</v>
      </c>
      <c r="C39" s="44">
        <v>887.5</v>
      </c>
    </row>
    <row r="40" spans="1:3" ht="15">
      <c r="A40" s="1" t="s">
        <v>43</v>
      </c>
      <c r="B40" s="18">
        <v>31</v>
      </c>
      <c r="C40" s="44">
        <v>885.0999999999998</v>
      </c>
    </row>
    <row r="41" spans="1:3" ht="15">
      <c r="A41" s="32" t="s">
        <v>189</v>
      </c>
      <c r="B41" s="18">
        <v>31</v>
      </c>
      <c r="C41" s="44">
        <v>885.0999999999998</v>
      </c>
    </row>
    <row r="42" spans="1:3" ht="15">
      <c r="A42" s="43" t="s">
        <v>18</v>
      </c>
      <c r="B42" s="18">
        <v>23</v>
      </c>
      <c r="C42" s="44">
        <v>730.4999999999999</v>
      </c>
    </row>
    <row r="43" spans="1:3" ht="15">
      <c r="A43" s="43" t="s">
        <v>21</v>
      </c>
      <c r="B43" s="18">
        <v>8</v>
      </c>
      <c r="C43" s="44">
        <v>154.60000000000002</v>
      </c>
    </row>
    <row r="44" spans="1:3" ht="15">
      <c r="A44" s="1" t="s">
        <v>52</v>
      </c>
      <c r="B44" s="18">
        <v>12</v>
      </c>
      <c r="C44" s="44">
        <v>551.4000000000001</v>
      </c>
    </row>
    <row r="45" spans="1:3" ht="15">
      <c r="A45" s="32" t="s">
        <v>189</v>
      </c>
      <c r="B45" s="18">
        <v>10</v>
      </c>
      <c r="C45" s="44">
        <v>543.4000000000001</v>
      </c>
    </row>
    <row r="46" spans="1:3" ht="15">
      <c r="A46" s="43" t="s">
        <v>18</v>
      </c>
      <c r="B46" s="18">
        <v>9</v>
      </c>
      <c r="C46" s="44">
        <v>353.00000000000006</v>
      </c>
    </row>
    <row r="47" spans="1:3" ht="15">
      <c r="A47" s="43" t="s">
        <v>16</v>
      </c>
      <c r="B47" s="18">
        <v>1</v>
      </c>
      <c r="C47" s="44">
        <v>190.4</v>
      </c>
    </row>
    <row r="48" spans="1:3" ht="15">
      <c r="A48" s="32" t="s">
        <v>34</v>
      </c>
      <c r="B48" s="18">
        <v>2</v>
      </c>
      <c r="C48" s="44">
        <v>8</v>
      </c>
    </row>
    <row r="49" spans="1:3" ht="15">
      <c r="A49" s="43" t="s">
        <v>18</v>
      </c>
      <c r="B49" s="18">
        <v>2</v>
      </c>
      <c r="C49" s="44">
        <v>8</v>
      </c>
    </row>
    <row r="50" spans="1:3" ht="15">
      <c r="A50" s="1" t="s">
        <v>55</v>
      </c>
      <c r="B50" s="18">
        <v>15</v>
      </c>
      <c r="C50" s="44">
        <v>293.13000000000005</v>
      </c>
    </row>
    <row r="51" spans="1:3" ht="15">
      <c r="A51" s="32" t="s">
        <v>189</v>
      </c>
      <c r="B51" s="18">
        <v>15</v>
      </c>
      <c r="C51" s="44">
        <v>293.13000000000005</v>
      </c>
    </row>
    <row r="52" spans="1:3" ht="15">
      <c r="A52" s="43" t="s">
        <v>18</v>
      </c>
      <c r="B52" s="18">
        <v>2</v>
      </c>
      <c r="C52" s="44">
        <v>64.68</v>
      </c>
    </row>
    <row r="53" spans="1:3" ht="15">
      <c r="A53" s="43" t="s">
        <v>16</v>
      </c>
      <c r="B53" s="18">
        <v>13</v>
      </c>
      <c r="C53" s="44">
        <v>228.45</v>
      </c>
    </row>
    <row r="54" spans="1:3" ht="15">
      <c r="A54" s="1" t="s">
        <v>44</v>
      </c>
      <c r="B54" s="18">
        <v>30</v>
      </c>
      <c r="C54" s="44">
        <v>285.06280000000004</v>
      </c>
    </row>
    <row r="55" spans="1:3" ht="15">
      <c r="A55" s="32" t="s">
        <v>189</v>
      </c>
      <c r="B55" s="18">
        <v>30</v>
      </c>
      <c r="C55" s="44">
        <v>285.06280000000004</v>
      </c>
    </row>
    <row r="56" spans="1:3" ht="15">
      <c r="A56" s="43" t="s">
        <v>18</v>
      </c>
      <c r="B56" s="18">
        <v>13</v>
      </c>
      <c r="C56" s="44">
        <v>138.2801</v>
      </c>
    </row>
    <row r="57" spans="1:3" ht="15">
      <c r="A57" s="43" t="s">
        <v>16</v>
      </c>
      <c r="B57" s="18">
        <v>17</v>
      </c>
      <c r="C57" s="44">
        <v>146.78269999999998</v>
      </c>
    </row>
    <row r="58" spans="1:3" ht="15">
      <c r="A58" s="1" t="s">
        <v>160</v>
      </c>
      <c r="B58" s="18">
        <v>459</v>
      </c>
      <c r="C58" s="44">
        <v>19353.59279999999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="172" zoomScaleNormal="172" zoomScalePageLayoutView="0" workbookViewId="0" topLeftCell="A1">
      <selection activeCell="C17" sqref="C17"/>
    </sheetView>
  </sheetViews>
  <sheetFormatPr defaultColWidth="9.140625" defaultRowHeight="15"/>
  <cols>
    <col min="1" max="1" width="5.57421875" style="0" customWidth="1"/>
    <col min="2" max="2" width="58.421875" style="0" customWidth="1"/>
    <col min="3" max="3" width="88.140625" style="0" customWidth="1"/>
  </cols>
  <sheetData>
    <row r="1" spans="1:3" ht="18.75" customHeight="1">
      <c r="A1" s="58" t="s">
        <v>293</v>
      </c>
      <c r="B1" s="58"/>
      <c r="C1" s="58"/>
    </row>
    <row r="2" spans="1:3" s="38" customFormat="1" ht="15" customHeight="1">
      <c r="A2" s="39">
        <v>1</v>
      </c>
      <c r="B2" s="59" t="s">
        <v>286</v>
      </c>
      <c r="C2" s="59"/>
    </row>
    <row r="3" spans="1:3" s="38" customFormat="1" ht="15">
      <c r="A3" s="39">
        <v>2</v>
      </c>
      <c r="B3" s="60" t="s">
        <v>287</v>
      </c>
      <c r="C3" s="60"/>
    </row>
    <row r="4" spans="1:3" s="38" customFormat="1" ht="15">
      <c r="A4" s="39">
        <v>3</v>
      </c>
      <c r="B4" s="60" t="s">
        <v>288</v>
      </c>
      <c r="C4" s="60"/>
    </row>
    <row r="5" spans="1:3" s="38" customFormat="1" ht="15">
      <c r="A5" s="39">
        <v>4</v>
      </c>
      <c r="B5" s="60" t="s">
        <v>292</v>
      </c>
      <c r="C5" s="60"/>
    </row>
    <row r="6" spans="1:3" s="38" customFormat="1" ht="36.75" customHeight="1">
      <c r="A6" s="39">
        <v>5</v>
      </c>
      <c r="B6" s="59" t="s">
        <v>290</v>
      </c>
      <c r="C6" s="59"/>
    </row>
    <row r="7" spans="1:3" ht="15">
      <c r="A7" s="39">
        <v>6</v>
      </c>
      <c r="B7" s="60" t="s">
        <v>294</v>
      </c>
      <c r="C7" s="60"/>
    </row>
    <row r="8" spans="1:3" ht="15">
      <c r="A8" s="39">
        <v>7</v>
      </c>
      <c r="B8" s="42" t="s">
        <v>301</v>
      </c>
      <c r="C8" s="42"/>
    </row>
    <row r="9" spans="1:3" ht="16.5" customHeight="1">
      <c r="A9" s="39">
        <v>8</v>
      </c>
      <c r="B9" s="65" t="s">
        <v>289</v>
      </c>
      <c r="C9" s="65"/>
    </row>
    <row r="10" spans="1:3" ht="33.75" customHeight="1">
      <c r="A10" s="39">
        <v>9</v>
      </c>
      <c r="B10" s="66" t="s">
        <v>298</v>
      </c>
      <c r="C10" s="66"/>
    </row>
    <row r="11" spans="2:3" ht="15">
      <c r="B11" s="67" t="s">
        <v>302</v>
      </c>
      <c r="C11" s="67"/>
    </row>
    <row r="13" spans="1:3" ht="15">
      <c r="A13" s="61" t="s">
        <v>297</v>
      </c>
      <c r="B13" s="61"/>
      <c r="C13" s="61"/>
    </row>
    <row r="14" spans="1:3" ht="15">
      <c r="A14" s="33" t="s">
        <v>194</v>
      </c>
      <c r="B14" s="34" t="s">
        <v>26</v>
      </c>
      <c r="C14" s="37" t="s">
        <v>255</v>
      </c>
    </row>
    <row r="15" spans="1:3" ht="30">
      <c r="A15" s="33" t="s">
        <v>195</v>
      </c>
      <c r="B15" s="34" t="s">
        <v>0</v>
      </c>
      <c r="C15" s="37" t="s">
        <v>256</v>
      </c>
    </row>
    <row r="16" spans="1:3" ht="15">
      <c r="A16" s="33" t="s">
        <v>196</v>
      </c>
      <c r="B16" s="34" t="s">
        <v>1</v>
      </c>
      <c r="C16" s="37" t="s">
        <v>257</v>
      </c>
    </row>
    <row r="17" spans="1:3" ht="45">
      <c r="A17" s="33" t="s">
        <v>198</v>
      </c>
      <c r="B17" s="34" t="s">
        <v>2</v>
      </c>
      <c r="C17" s="37" t="s">
        <v>258</v>
      </c>
    </row>
    <row r="18" spans="1:3" ht="30">
      <c r="A18" s="33" t="s">
        <v>199</v>
      </c>
      <c r="B18" s="34" t="s">
        <v>27</v>
      </c>
      <c r="C18" s="37" t="s">
        <v>263</v>
      </c>
    </row>
    <row r="19" spans="1:3" ht="74.25">
      <c r="A19" s="33" t="s">
        <v>200</v>
      </c>
      <c r="B19" s="35" t="s">
        <v>28</v>
      </c>
      <c r="C19" s="37" t="s">
        <v>262</v>
      </c>
    </row>
    <row r="20" spans="1:3" ht="134.25">
      <c r="A20" s="33" t="s">
        <v>201</v>
      </c>
      <c r="B20" s="35" t="s">
        <v>259</v>
      </c>
      <c r="C20" s="37" t="s">
        <v>260</v>
      </c>
    </row>
    <row r="21" spans="1:3" ht="132.75">
      <c r="A21" s="33" t="s">
        <v>202</v>
      </c>
      <c r="B21" s="35" t="s">
        <v>249</v>
      </c>
      <c r="C21" s="37" t="s">
        <v>261</v>
      </c>
    </row>
    <row r="22" spans="1:3" ht="30">
      <c r="A22" s="33" t="s">
        <v>203</v>
      </c>
      <c r="B22" s="34" t="s">
        <v>3</v>
      </c>
      <c r="C22" s="37" t="s">
        <v>283</v>
      </c>
    </row>
    <row r="23" spans="1:3" ht="224.25" customHeight="1">
      <c r="A23" s="33" t="s">
        <v>204</v>
      </c>
      <c r="B23" s="35" t="s">
        <v>237</v>
      </c>
      <c r="C23" s="37" t="s">
        <v>264</v>
      </c>
    </row>
    <row r="24" spans="1:3" ht="30">
      <c r="A24" s="33" t="s">
        <v>205</v>
      </c>
      <c r="B24" s="34" t="s">
        <v>29</v>
      </c>
      <c r="C24" s="37" t="s">
        <v>266</v>
      </c>
    </row>
    <row r="25" spans="1:3" ht="15">
      <c r="A25" s="33" t="s">
        <v>206</v>
      </c>
      <c r="B25" s="34" t="s">
        <v>4</v>
      </c>
      <c r="C25" s="24" t="s">
        <v>238</v>
      </c>
    </row>
    <row r="26" spans="1:3" ht="30">
      <c r="A26" s="33" t="s">
        <v>207</v>
      </c>
      <c r="B26" s="34" t="s">
        <v>5</v>
      </c>
      <c r="C26" s="24" t="s">
        <v>248</v>
      </c>
    </row>
    <row r="27" spans="1:3" ht="30">
      <c r="A27" s="33" t="s">
        <v>208</v>
      </c>
      <c r="B27" s="34" t="s">
        <v>6</v>
      </c>
      <c r="C27" s="25" t="s">
        <v>265</v>
      </c>
    </row>
    <row r="28" spans="1:3" ht="30">
      <c r="A28" s="33" t="s">
        <v>209</v>
      </c>
      <c r="B28" s="34" t="s">
        <v>7</v>
      </c>
      <c r="C28" s="37" t="s">
        <v>267</v>
      </c>
    </row>
    <row r="29" spans="1:3" ht="15">
      <c r="A29" s="33" t="s">
        <v>210</v>
      </c>
      <c r="B29" s="34" t="s">
        <v>269</v>
      </c>
      <c r="C29" s="37" t="s">
        <v>268</v>
      </c>
    </row>
    <row r="30" spans="1:3" ht="30">
      <c r="A30" s="33" t="s">
        <v>211</v>
      </c>
      <c r="B30" s="35" t="s">
        <v>162</v>
      </c>
      <c r="C30" s="62" t="s">
        <v>270</v>
      </c>
    </row>
    <row r="31" spans="1:3" ht="30">
      <c r="A31" s="36" t="s">
        <v>212</v>
      </c>
      <c r="B31" s="35" t="s">
        <v>163</v>
      </c>
      <c r="C31" s="63"/>
    </row>
    <row r="32" spans="1:3" ht="15">
      <c r="A32" s="36" t="s">
        <v>213</v>
      </c>
      <c r="B32" s="35" t="s">
        <v>184</v>
      </c>
      <c r="C32" s="63"/>
    </row>
    <row r="33" spans="1:3" ht="15">
      <c r="A33" s="33" t="s">
        <v>214</v>
      </c>
      <c r="B33" s="35" t="s">
        <v>185</v>
      </c>
      <c r="C33" s="64"/>
    </row>
    <row r="34" spans="1:3" ht="75">
      <c r="A34" s="33" t="s">
        <v>215</v>
      </c>
      <c r="B34" s="35" t="s">
        <v>254</v>
      </c>
      <c r="C34" s="37" t="s">
        <v>271</v>
      </c>
    </row>
    <row r="35" spans="1:3" ht="60">
      <c r="A35" s="33" t="s">
        <v>216</v>
      </c>
      <c r="B35" s="35" t="s">
        <v>252</v>
      </c>
      <c r="C35" s="37" t="s">
        <v>272</v>
      </c>
    </row>
    <row r="36" spans="1:3" ht="30">
      <c r="A36" s="33" t="s">
        <v>217</v>
      </c>
      <c r="B36" s="34" t="s">
        <v>24</v>
      </c>
      <c r="C36" s="37" t="s">
        <v>273</v>
      </c>
    </row>
    <row r="37" spans="1:3" ht="120">
      <c r="A37" s="33" t="s">
        <v>218</v>
      </c>
      <c r="B37" s="35" t="s">
        <v>190</v>
      </c>
      <c r="C37" s="37" t="s">
        <v>274</v>
      </c>
    </row>
    <row r="38" spans="1:3" ht="60">
      <c r="A38" s="33" t="s">
        <v>219</v>
      </c>
      <c r="B38" s="34" t="s">
        <v>275</v>
      </c>
      <c r="C38" s="37" t="s">
        <v>284</v>
      </c>
    </row>
    <row r="39" spans="1:3" ht="75">
      <c r="A39" s="33" t="s">
        <v>220</v>
      </c>
      <c r="B39" s="35" t="s">
        <v>276</v>
      </c>
      <c r="C39" s="37" t="s">
        <v>277</v>
      </c>
    </row>
    <row r="40" spans="1:3" ht="120">
      <c r="A40" s="36" t="s">
        <v>221</v>
      </c>
      <c r="B40" s="35" t="s">
        <v>187</v>
      </c>
      <c r="C40" s="37" t="s">
        <v>279</v>
      </c>
    </row>
    <row r="41" spans="1:3" ht="75">
      <c r="A41" s="33" t="s">
        <v>222</v>
      </c>
      <c r="B41" s="35" t="s">
        <v>188</v>
      </c>
      <c r="C41" s="37" t="s">
        <v>278</v>
      </c>
    </row>
    <row r="42" spans="1:3" ht="30">
      <c r="A42" s="33" t="s">
        <v>223</v>
      </c>
      <c r="B42" s="34" t="s">
        <v>9</v>
      </c>
      <c r="C42" s="24" t="s">
        <v>282</v>
      </c>
    </row>
    <row r="43" spans="1:3" ht="15">
      <c r="A43" s="33" t="s">
        <v>224</v>
      </c>
      <c r="B43" s="34" t="s">
        <v>10</v>
      </c>
      <c r="C43" s="24" t="s">
        <v>281</v>
      </c>
    </row>
    <row r="44" spans="1:3" ht="15">
      <c r="A44" s="33" t="s">
        <v>225</v>
      </c>
      <c r="B44" s="34" t="s">
        <v>11</v>
      </c>
      <c r="C44" s="24" t="s">
        <v>280</v>
      </c>
    </row>
    <row r="45" spans="1:3" ht="15">
      <c r="A45" s="33" t="s">
        <v>226</v>
      </c>
      <c r="B45" s="34" t="s">
        <v>197</v>
      </c>
      <c r="C45" s="24" t="s">
        <v>240</v>
      </c>
    </row>
    <row r="46" spans="1:3" ht="15">
      <c r="A46" s="33" t="s">
        <v>227</v>
      </c>
      <c r="B46" s="34" t="s">
        <v>12</v>
      </c>
      <c r="C46" s="24" t="s">
        <v>241</v>
      </c>
    </row>
    <row r="47" spans="1:3" ht="45">
      <c r="A47" s="33" t="s">
        <v>228</v>
      </c>
      <c r="B47" s="34" t="s">
        <v>13</v>
      </c>
      <c r="C47" s="24" t="s">
        <v>291</v>
      </c>
    </row>
    <row r="48" spans="1:3" ht="45">
      <c r="A48" s="33" t="s">
        <v>229</v>
      </c>
      <c r="B48" s="35" t="s">
        <v>30</v>
      </c>
      <c r="C48" s="24" t="s">
        <v>239</v>
      </c>
    </row>
    <row r="49" spans="1:3" ht="75">
      <c r="A49" s="33" t="s">
        <v>230</v>
      </c>
      <c r="B49" s="35" t="s">
        <v>191</v>
      </c>
      <c r="C49" s="24" t="s">
        <v>247</v>
      </c>
    </row>
    <row r="50" spans="1:3" ht="75">
      <c r="A50" s="33" t="s">
        <v>231</v>
      </c>
      <c r="B50" s="35" t="s">
        <v>192</v>
      </c>
      <c r="C50" s="24" t="s">
        <v>247</v>
      </c>
    </row>
    <row r="51" spans="1:3" ht="60">
      <c r="A51" s="33" t="s">
        <v>232</v>
      </c>
      <c r="B51" s="35" t="s">
        <v>295</v>
      </c>
      <c r="C51" s="24" t="s">
        <v>296</v>
      </c>
    </row>
    <row r="52" spans="1:3" ht="90">
      <c r="A52" s="33" t="s">
        <v>233</v>
      </c>
      <c r="B52" s="34" t="s">
        <v>14</v>
      </c>
      <c r="C52" s="24" t="s">
        <v>242</v>
      </c>
    </row>
    <row r="53" spans="1:3" ht="45">
      <c r="A53" s="33" t="s">
        <v>234</v>
      </c>
      <c r="B53" s="34" t="s">
        <v>25</v>
      </c>
      <c r="C53" s="24" t="s">
        <v>243</v>
      </c>
    </row>
    <row r="54" spans="1:3" ht="45">
      <c r="A54" s="33" t="s">
        <v>235</v>
      </c>
      <c r="B54" s="34" t="s">
        <v>31</v>
      </c>
      <c r="C54" s="24" t="s">
        <v>245</v>
      </c>
    </row>
    <row r="55" spans="1:3" ht="30">
      <c r="A55" s="33" t="s">
        <v>236</v>
      </c>
      <c r="B55" s="35" t="s">
        <v>193</v>
      </c>
      <c r="C55" s="24" t="s">
        <v>246</v>
      </c>
    </row>
    <row r="56" spans="1:3" ht="30">
      <c r="A56" s="33" t="s">
        <v>244</v>
      </c>
      <c r="B56" s="35" t="s">
        <v>32</v>
      </c>
      <c r="C56" s="24" t="s">
        <v>285</v>
      </c>
    </row>
  </sheetData>
  <sheetProtection/>
  <mergeCells count="12">
    <mergeCell ref="C30:C33"/>
    <mergeCell ref="B6:C6"/>
    <mergeCell ref="B7:C7"/>
    <mergeCell ref="B9:C9"/>
    <mergeCell ref="B10:C10"/>
    <mergeCell ref="B11:C11"/>
    <mergeCell ref="A1:C1"/>
    <mergeCell ref="B2:C2"/>
    <mergeCell ref="B3:C3"/>
    <mergeCell ref="B4:C4"/>
    <mergeCell ref="B5:C5"/>
    <mergeCell ref="A13:C13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2020-01-16T11:46:03Z</dcterms:modified>
  <cp:category/>
  <cp:version/>
  <cp:contentType/>
  <cp:contentStatus/>
</cp:coreProperties>
</file>