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5" windowWidth="16515" windowHeight="8430" activeTab="0"/>
  </bookViews>
  <sheets>
    <sheet name="Все источники_ГП" sheetId="1" r:id="rId1"/>
  </sheets>
  <definedNames>
    <definedName name="_xlnm.Print_Area" localSheetId="0">'Все источники_ГП'!$A$1:$E$49</definedName>
  </definedNames>
  <calcPr fullCalcOnLoad="1"/>
</workbook>
</file>

<file path=xl/sharedStrings.xml><?xml version="1.0" encoding="utf-8"?>
<sst xmlns="http://schemas.openxmlformats.org/spreadsheetml/2006/main" count="73" uniqueCount="26">
  <si>
    <t>Статус</t>
  </si>
  <si>
    <t>всего</t>
  </si>
  <si>
    <t>местные бюджеты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</si>
  <si>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</si>
  <si>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</si>
  <si>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План, тыс. рублей</t>
  </si>
  <si>
    <t>внебюджетные источники</t>
  </si>
  <si>
    <t>Фактические расходы, тыс. рублей</t>
  </si>
  <si>
    <t>Государственная программа Чувашской Республики</t>
  </si>
  <si>
    <t xml:space="preserve">Подпрограмма </t>
  </si>
  <si>
    <t>федеральный бюджет</t>
  </si>
  <si>
    <t>республиканский бюджет Чувашской Республики</t>
  </si>
  <si>
    <t>Подпрограмма</t>
  </si>
  <si>
    <t>Обеспечение реализации государственной программы</t>
  </si>
  <si>
    <t>Техническая и технологическая модернизация, инновационное развитие</t>
  </si>
  <si>
    <t>Развитие ветеринарии в Чувашской Республике</t>
  </si>
  <si>
    <t>Устойчивое развитие сельских территорий Чувашской Республики</t>
  </si>
  <si>
    <t>Развитие мелиорации земель сельскохозяйственного назначения Чувашской Республики</t>
  </si>
  <si>
    <t>Приложение № 4</t>
  </si>
  <si>
    <t>Развитие отраслей агропромышленного комплекса</t>
  </si>
  <si>
    <t>Обеспечение общих условий функционирования отраслей агропромышленного комплекса</t>
  </si>
  <si>
    <t>Стимулирование инвестиционной деятельности в агропромышленном комплексе</t>
  </si>
  <si>
    <t>Развитие сельского хозяйства и регулирование рынка сельскохозяйственной продукции, сырья и продовольствия Чувашской Республики</t>
  </si>
  <si>
    <t xml:space="preserve">ИНФОРМАЦИЯ
 о финансировании реализации государственных программ Чувашской Республики за счет всех источников финансирования за 2019 год </t>
  </si>
  <si>
    <t>Экспорт продукции агропромышленного комплекса</t>
  </si>
  <si>
    <t>Создание системы поддержки фермеров и развитие сельской кооперации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</si>
</sst>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"/>
    <numFmt numFmtId="182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73" fontId="43" fillId="0" borderId="10" xfId="0" applyNumberFormat="1" applyFont="1" applyBorder="1" applyAlignment="1">
      <alignment horizontal="justify" vertical="center" wrapText="1"/>
    </xf>
    <xf numFmtId="0" fontId="42" fillId="0" borderId="0" xfId="0" applyFont="1" applyAlignment="1">
      <alignment horizontal="center"/>
    </xf>
    <xf numFmtId="173" fontId="44" fillId="33" borderId="10" xfId="0" applyNumberFormat="1" applyFont="1" applyFill="1" applyBorder="1" applyAlignment="1">
      <alignment horizontal="justify" vertical="center" wrapText="1"/>
    </xf>
    <xf numFmtId="173" fontId="43" fillId="33" borderId="10" xfId="0" applyNumberFormat="1" applyFont="1" applyFill="1" applyBorder="1" applyAlignment="1">
      <alignment horizontal="justify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10" xfId="0" applyFont="1" applyFill="1" applyBorder="1" applyAlignment="1">
      <alignment horizontal="justify" vertical="top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horizontal="justify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80" zoomScaleNormal="70" zoomScaleSheetLayoutView="80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"/>
    </sheetView>
  </sheetViews>
  <sheetFormatPr defaultColWidth="9.140625" defaultRowHeight="15"/>
  <cols>
    <col min="1" max="1" width="19.140625" style="1" customWidth="1"/>
    <col min="2" max="2" width="39.140625" style="1" customWidth="1"/>
    <col min="3" max="3" width="26.28125" style="1" customWidth="1"/>
    <col min="4" max="4" width="19.28125" style="1" customWidth="1"/>
    <col min="5" max="5" width="20.7109375" style="11" customWidth="1"/>
    <col min="6" max="6" width="11.28125" style="1" customWidth="1"/>
    <col min="7" max="7" width="9.140625" style="1" customWidth="1"/>
    <col min="8" max="8" width="10.28125" style="1" customWidth="1"/>
    <col min="9" max="16384" width="9.140625" style="1" customWidth="1"/>
  </cols>
  <sheetData>
    <row r="1" ht="15">
      <c r="E1" s="11" t="s">
        <v>18</v>
      </c>
    </row>
    <row r="2" spans="1:5" ht="52.5" customHeight="1">
      <c r="A2" s="25" t="s">
        <v>23</v>
      </c>
      <c r="B2" s="26"/>
      <c r="C2" s="26"/>
      <c r="D2" s="26"/>
      <c r="E2" s="26"/>
    </row>
    <row r="3" spans="1:5" ht="15" customHeight="1">
      <c r="A3" s="27" t="s">
        <v>0</v>
      </c>
      <c r="B3" s="27" t="s">
        <v>3</v>
      </c>
      <c r="C3" s="27" t="s">
        <v>4</v>
      </c>
      <c r="D3" s="27" t="s">
        <v>5</v>
      </c>
      <c r="E3" s="29" t="s">
        <v>7</v>
      </c>
    </row>
    <row r="4" spans="1:5" ht="49.5" customHeight="1">
      <c r="A4" s="27"/>
      <c r="B4" s="27"/>
      <c r="C4" s="28"/>
      <c r="D4" s="28"/>
      <c r="E4" s="30"/>
    </row>
    <row r="5" spans="1:5" ht="15">
      <c r="A5" s="2">
        <v>1</v>
      </c>
      <c r="B5" s="2">
        <v>2</v>
      </c>
      <c r="C5" s="2">
        <v>3</v>
      </c>
      <c r="D5" s="2">
        <v>4</v>
      </c>
      <c r="E5" s="12">
        <v>5</v>
      </c>
    </row>
    <row r="6" spans="1:6" ht="18" customHeight="1">
      <c r="A6" s="24" t="s">
        <v>8</v>
      </c>
      <c r="B6" s="24" t="s">
        <v>22</v>
      </c>
      <c r="C6" s="5" t="s">
        <v>1</v>
      </c>
      <c r="D6" s="10">
        <f>D7+D8+D9+D10</f>
        <v>4630720.16</v>
      </c>
      <c r="E6" s="10">
        <f>E7+E8+E9+E10</f>
        <v>4797127.4</v>
      </c>
      <c r="F6" s="9">
        <f>E6-D6</f>
        <v>166407.24000000022</v>
      </c>
    </row>
    <row r="7" spans="1:6" ht="22.5" customHeight="1">
      <c r="A7" s="24"/>
      <c r="B7" s="24"/>
      <c r="C7" s="5" t="s">
        <v>10</v>
      </c>
      <c r="D7" s="10">
        <f>D12+D16+D20+D25+D29+D33+D37+D41+D45</f>
        <v>1607782.21</v>
      </c>
      <c r="E7" s="10">
        <f>E12+E16+E20+E25+E29+E33+E37+E41+E45</f>
        <v>1322524.6</v>
      </c>
      <c r="F7" s="9">
        <f aca="true" t="shared" si="0" ref="F7:F49">E7-D7</f>
        <v>-285257.60999999987</v>
      </c>
    </row>
    <row r="8" spans="1:6" ht="29.25" customHeight="1">
      <c r="A8" s="24"/>
      <c r="B8" s="24"/>
      <c r="C8" s="5" t="s">
        <v>11</v>
      </c>
      <c r="D8" s="10">
        <f>D13+D17+D21+D26+D30+D34+D38+D42+D49+D46</f>
        <v>1303201.38</v>
      </c>
      <c r="E8" s="10">
        <f>E13+E17+E21+E26+E30+E34+E38+E42+E49+E46</f>
        <v>1461371.5100000002</v>
      </c>
      <c r="F8" s="9">
        <f t="shared" si="0"/>
        <v>158170.13000000035</v>
      </c>
    </row>
    <row r="9" spans="1:6" ht="18.75" customHeight="1">
      <c r="A9" s="24"/>
      <c r="B9" s="24"/>
      <c r="C9" s="5" t="s">
        <v>2</v>
      </c>
      <c r="D9" s="10">
        <f>D22</f>
        <v>509</v>
      </c>
      <c r="E9" s="10">
        <f>E22</f>
        <v>85687.9</v>
      </c>
      <c r="F9" s="9">
        <f t="shared" si="0"/>
        <v>85178.9</v>
      </c>
    </row>
    <row r="10" spans="1:6" ht="24.75" customHeight="1">
      <c r="A10" s="24"/>
      <c r="B10" s="24"/>
      <c r="C10" s="5" t="s">
        <v>6</v>
      </c>
      <c r="D10" s="10">
        <f>D14+D18+D23+D27+D31+D35+D39+D43+D47</f>
        <v>1719227.5699999998</v>
      </c>
      <c r="E10" s="10">
        <f>E14+E18+E23+E27+E31+E35+E39+E43+E47</f>
        <v>1927543.3900000001</v>
      </c>
      <c r="F10" s="9">
        <f t="shared" si="0"/>
        <v>208315.8200000003</v>
      </c>
    </row>
    <row r="11" spans="1:6" ht="15">
      <c r="A11" s="16" t="s">
        <v>12</v>
      </c>
      <c r="B11" s="17" t="s">
        <v>14</v>
      </c>
      <c r="C11" s="3" t="s">
        <v>1</v>
      </c>
      <c r="D11" s="7">
        <f>D13+D12+D14</f>
        <v>262945.8</v>
      </c>
      <c r="E11" s="7">
        <f>E12+E13+E14</f>
        <v>276428.8</v>
      </c>
      <c r="F11" s="9">
        <f t="shared" si="0"/>
        <v>13483</v>
      </c>
    </row>
    <row r="12" spans="1:6" ht="15">
      <c r="A12" s="16"/>
      <c r="B12" s="17"/>
      <c r="C12" s="3" t="s">
        <v>10</v>
      </c>
      <c r="D12" s="7">
        <v>0</v>
      </c>
      <c r="E12" s="7">
        <v>0</v>
      </c>
      <c r="F12" s="9">
        <f t="shared" si="0"/>
        <v>0</v>
      </c>
    </row>
    <row r="13" spans="1:6" ht="30">
      <c r="A13" s="16"/>
      <c r="B13" s="17"/>
      <c r="C13" s="3" t="s">
        <v>11</v>
      </c>
      <c r="D13" s="7">
        <v>22945.8</v>
      </c>
      <c r="E13" s="7">
        <v>36428.8</v>
      </c>
      <c r="F13" s="9">
        <f t="shared" si="0"/>
        <v>13483.000000000004</v>
      </c>
    </row>
    <row r="14" spans="1:6" ht="15">
      <c r="A14" s="16"/>
      <c r="B14" s="17"/>
      <c r="C14" s="3" t="s">
        <v>6</v>
      </c>
      <c r="D14" s="7">
        <v>240000</v>
      </c>
      <c r="E14" s="7">
        <v>240000</v>
      </c>
      <c r="F14" s="9">
        <f t="shared" si="0"/>
        <v>0</v>
      </c>
    </row>
    <row r="15" spans="1:6" ht="15">
      <c r="A15" s="16" t="s">
        <v>9</v>
      </c>
      <c r="B15" s="17" t="s">
        <v>15</v>
      </c>
      <c r="C15" s="3" t="s">
        <v>1</v>
      </c>
      <c r="D15" s="8">
        <f>D16+D17+D18</f>
        <v>561428.3</v>
      </c>
      <c r="E15" s="8">
        <f>E16+E17+E18</f>
        <v>603858.4</v>
      </c>
      <c r="F15" s="9">
        <f t="shared" si="0"/>
        <v>42430.09999999998</v>
      </c>
    </row>
    <row r="16" spans="1:6" ht="15">
      <c r="A16" s="16"/>
      <c r="B16" s="17"/>
      <c r="C16" s="3" t="s">
        <v>10</v>
      </c>
      <c r="D16" s="8">
        <v>0</v>
      </c>
      <c r="E16" s="8">
        <v>0</v>
      </c>
      <c r="F16" s="9">
        <f t="shared" si="0"/>
        <v>0</v>
      </c>
    </row>
    <row r="17" spans="1:6" ht="30">
      <c r="A17" s="16"/>
      <c r="B17" s="17"/>
      <c r="C17" s="3" t="s">
        <v>11</v>
      </c>
      <c r="D17" s="8">
        <v>241370.4</v>
      </c>
      <c r="E17" s="8">
        <v>283800.5</v>
      </c>
      <c r="F17" s="9">
        <f t="shared" si="0"/>
        <v>42430.100000000006</v>
      </c>
    </row>
    <row r="18" spans="1:6" ht="15">
      <c r="A18" s="16"/>
      <c r="B18" s="17"/>
      <c r="C18" s="3" t="s">
        <v>6</v>
      </c>
      <c r="D18" s="7">
        <v>320057.9</v>
      </c>
      <c r="E18" s="7">
        <v>320057.9</v>
      </c>
      <c r="F18" s="9">
        <f t="shared" si="0"/>
        <v>0</v>
      </c>
    </row>
    <row r="19" spans="1:6" ht="15">
      <c r="A19" s="23" t="s">
        <v>9</v>
      </c>
      <c r="B19" s="23" t="s">
        <v>16</v>
      </c>
      <c r="C19" s="6" t="s">
        <v>1</v>
      </c>
      <c r="D19" s="7">
        <f>D20+D21+D22+D23</f>
        <v>555109.2</v>
      </c>
      <c r="E19" s="7">
        <f>E20+E21+E22+E23</f>
        <v>928458.1</v>
      </c>
      <c r="F19" s="9">
        <f t="shared" si="0"/>
        <v>373348.9</v>
      </c>
    </row>
    <row r="20" spans="1:6" ht="15">
      <c r="A20" s="23"/>
      <c r="B20" s="23"/>
      <c r="C20" s="6" t="s">
        <v>10</v>
      </c>
      <c r="D20" s="7">
        <v>222695.4</v>
      </c>
      <c r="E20" s="7">
        <v>173982.2</v>
      </c>
      <c r="F20" s="9">
        <f t="shared" si="0"/>
        <v>-48713.19999999998</v>
      </c>
    </row>
    <row r="21" spans="1:6" ht="30">
      <c r="A21" s="23"/>
      <c r="B21" s="23"/>
      <c r="C21" s="6" t="s">
        <v>11</v>
      </c>
      <c r="D21" s="7">
        <v>283375.1</v>
      </c>
      <c r="E21" s="7">
        <v>489544</v>
      </c>
      <c r="F21" s="9">
        <f t="shared" si="0"/>
        <v>206168.90000000002</v>
      </c>
    </row>
    <row r="22" spans="1:6" ht="15">
      <c r="A22" s="23"/>
      <c r="B22" s="23"/>
      <c r="C22" s="6" t="s">
        <v>2</v>
      </c>
      <c r="D22" s="7">
        <v>509</v>
      </c>
      <c r="E22" s="7">
        <v>85687.9</v>
      </c>
      <c r="F22" s="9">
        <f t="shared" si="0"/>
        <v>85178.9</v>
      </c>
    </row>
    <row r="23" spans="1:6" ht="15">
      <c r="A23" s="23"/>
      <c r="B23" s="23"/>
      <c r="C23" s="6" t="s">
        <v>6</v>
      </c>
      <c r="D23" s="7">
        <v>48529.7</v>
      </c>
      <c r="E23" s="7">
        <v>179244</v>
      </c>
      <c r="F23" s="9">
        <f t="shared" si="0"/>
        <v>130714.3</v>
      </c>
    </row>
    <row r="24" spans="1:6" ht="15">
      <c r="A24" s="16" t="s">
        <v>9</v>
      </c>
      <c r="B24" s="17" t="s">
        <v>17</v>
      </c>
      <c r="C24" s="3" t="s">
        <v>1</v>
      </c>
      <c r="D24" s="8">
        <f>D25+D26+D27</f>
        <v>143397.19999999998</v>
      </c>
      <c r="E24" s="8">
        <f>E25+E26+E27</f>
        <v>141830</v>
      </c>
      <c r="F24" s="9">
        <f t="shared" si="0"/>
        <v>-1567.1999999999825</v>
      </c>
    </row>
    <row r="25" spans="1:6" ht="15">
      <c r="A25" s="16"/>
      <c r="B25" s="17"/>
      <c r="C25" s="3" t="s">
        <v>10</v>
      </c>
      <c r="D25" s="8">
        <v>2266.5</v>
      </c>
      <c r="E25" s="8">
        <v>2266.5</v>
      </c>
      <c r="F25" s="9">
        <f t="shared" si="0"/>
        <v>0</v>
      </c>
    </row>
    <row r="26" spans="1:6" ht="30">
      <c r="A26" s="16"/>
      <c r="B26" s="17"/>
      <c r="C26" s="3" t="s">
        <v>11</v>
      </c>
      <c r="D26" s="8">
        <v>1711.9</v>
      </c>
      <c r="E26" s="8">
        <v>144.7</v>
      </c>
      <c r="F26" s="9">
        <f t="shared" si="0"/>
        <v>-1567.2</v>
      </c>
    </row>
    <row r="27" spans="1:6" ht="15">
      <c r="A27" s="16"/>
      <c r="B27" s="17"/>
      <c r="C27" s="3" t="s">
        <v>6</v>
      </c>
      <c r="D27" s="8">
        <v>139418.8</v>
      </c>
      <c r="E27" s="8">
        <v>139418.8</v>
      </c>
      <c r="F27" s="9">
        <f t="shared" si="0"/>
        <v>0</v>
      </c>
    </row>
    <row r="28" spans="1:6" ht="15">
      <c r="A28" s="16" t="s">
        <v>9</v>
      </c>
      <c r="B28" s="16" t="s">
        <v>19</v>
      </c>
      <c r="C28" s="3" t="s">
        <v>1</v>
      </c>
      <c r="D28" s="7">
        <f>D29+D30+D31</f>
        <v>1869274.7799999998</v>
      </c>
      <c r="E28" s="8">
        <f>E29+E30+E31</f>
        <v>1976802.2799999998</v>
      </c>
      <c r="F28" s="9">
        <f t="shared" si="0"/>
        <v>107527.5</v>
      </c>
    </row>
    <row r="29" spans="1:6" ht="15">
      <c r="A29" s="16"/>
      <c r="B29" s="16"/>
      <c r="C29" s="3" t="s">
        <v>10</v>
      </c>
      <c r="D29" s="7">
        <v>760399.8</v>
      </c>
      <c r="E29" s="8">
        <v>760399.8</v>
      </c>
      <c r="F29" s="9">
        <f t="shared" si="0"/>
        <v>0</v>
      </c>
    </row>
    <row r="30" spans="1:6" ht="30">
      <c r="A30" s="16"/>
      <c r="B30" s="16"/>
      <c r="C30" s="3" t="s">
        <v>11</v>
      </c>
      <c r="D30" s="7">
        <v>364689.1</v>
      </c>
      <c r="E30" s="8">
        <v>380616.6</v>
      </c>
      <c r="F30" s="9">
        <f t="shared" si="0"/>
        <v>15927.5</v>
      </c>
    </row>
    <row r="31" spans="1:6" ht="15">
      <c r="A31" s="16"/>
      <c r="B31" s="16"/>
      <c r="C31" s="3" t="s">
        <v>6</v>
      </c>
      <c r="D31" s="7">
        <v>744185.88</v>
      </c>
      <c r="E31" s="8">
        <v>835785.88</v>
      </c>
      <c r="F31" s="9">
        <f t="shared" si="0"/>
        <v>91600</v>
      </c>
    </row>
    <row r="32" spans="1:6" ht="15">
      <c r="A32" s="16" t="s">
        <v>12</v>
      </c>
      <c r="B32" s="16" t="s">
        <v>20</v>
      </c>
      <c r="C32" s="3" t="s">
        <v>1</v>
      </c>
      <c r="D32" s="7">
        <f>D33+D34+D35</f>
        <v>26265.289999999997</v>
      </c>
      <c r="E32" s="7">
        <f>E33+E34+E35</f>
        <v>30559.199999999997</v>
      </c>
      <c r="F32" s="9">
        <f t="shared" si="0"/>
        <v>4293.91</v>
      </c>
    </row>
    <row r="33" spans="1:6" ht="15">
      <c r="A33" s="16"/>
      <c r="B33" s="16"/>
      <c r="C33" s="3" t="s">
        <v>10</v>
      </c>
      <c r="D33" s="7">
        <v>0</v>
      </c>
      <c r="E33" s="7">
        <v>0</v>
      </c>
      <c r="F33" s="9">
        <f t="shared" si="0"/>
        <v>0</v>
      </c>
    </row>
    <row r="34" spans="1:6" ht="30">
      <c r="A34" s="16"/>
      <c r="B34" s="16"/>
      <c r="C34" s="3" t="s">
        <v>11</v>
      </c>
      <c r="D34" s="7">
        <v>25805.1</v>
      </c>
      <c r="E34" s="7">
        <v>30099.01</v>
      </c>
      <c r="F34" s="9">
        <f t="shared" si="0"/>
        <v>4293.91</v>
      </c>
    </row>
    <row r="35" spans="1:6" ht="15">
      <c r="A35" s="16"/>
      <c r="B35" s="16"/>
      <c r="C35" s="3" t="s">
        <v>6</v>
      </c>
      <c r="D35" s="7">
        <v>460.19</v>
      </c>
      <c r="E35" s="7">
        <v>460.19</v>
      </c>
      <c r="F35" s="9">
        <f t="shared" si="0"/>
        <v>0</v>
      </c>
    </row>
    <row r="36" spans="1:6" ht="15">
      <c r="A36" s="16" t="s">
        <v>9</v>
      </c>
      <c r="B36" s="16" t="s">
        <v>21</v>
      </c>
      <c r="C36" s="3" t="s">
        <v>1</v>
      </c>
      <c r="D36" s="8">
        <f>D37+D38+D39</f>
        <v>901025.9199999999</v>
      </c>
      <c r="E36" s="8">
        <f>E37+E38+E39</f>
        <v>653892.52</v>
      </c>
      <c r="F36" s="9">
        <f t="shared" si="0"/>
        <v>-247133.3999999999</v>
      </c>
    </row>
    <row r="37" spans="1:6" ht="15">
      <c r="A37" s="16"/>
      <c r="B37" s="16"/>
      <c r="C37" s="3" t="s">
        <v>10</v>
      </c>
      <c r="D37" s="8">
        <v>416690.6</v>
      </c>
      <c r="E37" s="8">
        <v>304872.6</v>
      </c>
      <c r="F37" s="9">
        <f t="shared" si="0"/>
        <v>-111818</v>
      </c>
    </row>
    <row r="38" spans="1:6" ht="30">
      <c r="A38" s="16"/>
      <c r="B38" s="16"/>
      <c r="C38" s="3" t="s">
        <v>11</v>
      </c>
      <c r="D38" s="8">
        <v>282450</v>
      </c>
      <c r="E38" s="8">
        <v>147134.6</v>
      </c>
      <c r="F38" s="9">
        <f t="shared" si="0"/>
        <v>-135315.4</v>
      </c>
    </row>
    <row r="39" spans="1:6" ht="15">
      <c r="A39" s="16"/>
      <c r="B39" s="16"/>
      <c r="C39" s="3" t="s">
        <v>6</v>
      </c>
      <c r="D39" s="7">
        <v>201885.32</v>
      </c>
      <c r="E39" s="8">
        <v>201885.32</v>
      </c>
      <c r="F39" s="9">
        <f t="shared" si="0"/>
        <v>0</v>
      </c>
    </row>
    <row r="40" spans="1:6" ht="15">
      <c r="A40" s="13" t="s">
        <v>9</v>
      </c>
      <c r="B40" s="13" t="s">
        <v>24</v>
      </c>
      <c r="C40" s="3" t="s">
        <v>1</v>
      </c>
      <c r="D40" s="7">
        <f>D41+D42+D43</f>
        <v>3956.7</v>
      </c>
      <c r="E40" s="7">
        <f>E41+E42+E43</f>
        <v>3931.6</v>
      </c>
      <c r="F40" s="9">
        <f t="shared" si="0"/>
        <v>-25.09999999999991</v>
      </c>
    </row>
    <row r="41" spans="1:6" ht="15">
      <c r="A41" s="14"/>
      <c r="B41" s="14"/>
      <c r="C41" s="3" t="s">
        <v>10</v>
      </c>
      <c r="D41" s="7">
        <v>0</v>
      </c>
      <c r="E41" s="7">
        <v>0</v>
      </c>
      <c r="F41" s="9">
        <f t="shared" si="0"/>
        <v>0</v>
      </c>
    </row>
    <row r="42" spans="1:6" ht="30">
      <c r="A42" s="14"/>
      <c r="B42" s="14"/>
      <c r="C42" s="3" t="s">
        <v>11</v>
      </c>
      <c r="D42" s="7">
        <v>2356.7</v>
      </c>
      <c r="E42" s="7">
        <v>2331.6</v>
      </c>
      <c r="F42" s="9">
        <f t="shared" si="0"/>
        <v>-25.09999999999991</v>
      </c>
    </row>
    <row r="43" spans="1:6" ht="15">
      <c r="A43" s="15"/>
      <c r="B43" s="15"/>
      <c r="C43" s="3" t="s">
        <v>6</v>
      </c>
      <c r="D43" s="7">
        <v>1600</v>
      </c>
      <c r="E43" s="7">
        <v>1600</v>
      </c>
      <c r="F43" s="9">
        <f t="shared" si="0"/>
        <v>0</v>
      </c>
    </row>
    <row r="44" spans="1:6" ht="15">
      <c r="A44" s="20" t="s">
        <v>9</v>
      </c>
      <c r="B44" s="13" t="s">
        <v>25</v>
      </c>
      <c r="C44" s="3" t="s">
        <v>1</v>
      </c>
      <c r="D44" s="7">
        <f>D45+D46+D47</f>
        <v>230897.77</v>
      </c>
      <c r="E44" s="7">
        <f>E45+E46+E47</f>
        <v>90913</v>
      </c>
      <c r="F44" s="9">
        <f t="shared" si="0"/>
        <v>-139984.77</v>
      </c>
    </row>
    <row r="45" spans="1:6" ht="15">
      <c r="A45" s="21"/>
      <c r="B45" s="14"/>
      <c r="C45" s="3" t="s">
        <v>10</v>
      </c>
      <c r="D45" s="7">
        <v>205729.91</v>
      </c>
      <c r="E45" s="7">
        <v>81003.5</v>
      </c>
      <c r="F45" s="9">
        <f t="shared" si="0"/>
        <v>-124726.41</v>
      </c>
    </row>
    <row r="46" spans="1:6" ht="30">
      <c r="A46" s="21"/>
      <c r="B46" s="14"/>
      <c r="C46" s="3" t="s">
        <v>11</v>
      </c>
      <c r="D46" s="7">
        <v>2078.08</v>
      </c>
      <c r="E46" s="7">
        <v>818.2</v>
      </c>
      <c r="F46" s="9">
        <f t="shared" si="0"/>
        <v>-1259.8799999999999</v>
      </c>
    </row>
    <row r="47" spans="1:6" ht="15">
      <c r="A47" s="22"/>
      <c r="B47" s="15"/>
      <c r="C47" s="3" t="s">
        <v>6</v>
      </c>
      <c r="D47" s="7">
        <v>23089.78</v>
      </c>
      <c r="E47" s="7">
        <v>9091.3</v>
      </c>
      <c r="F47" s="9">
        <f t="shared" si="0"/>
        <v>-13998.48</v>
      </c>
    </row>
    <row r="48" spans="1:6" ht="18.75" customHeight="1">
      <c r="A48" s="18" t="s">
        <v>12</v>
      </c>
      <c r="B48" s="19" t="s">
        <v>13</v>
      </c>
      <c r="C48" s="3" t="s">
        <v>1</v>
      </c>
      <c r="D48" s="8">
        <f>D49</f>
        <v>76419.2</v>
      </c>
      <c r="E48" s="8">
        <f>E49</f>
        <v>90453.5</v>
      </c>
      <c r="F48" s="9">
        <f t="shared" si="0"/>
        <v>14034.300000000003</v>
      </c>
    </row>
    <row r="49" spans="1:6" ht="30">
      <c r="A49" s="18"/>
      <c r="B49" s="19"/>
      <c r="C49" s="3" t="s">
        <v>11</v>
      </c>
      <c r="D49" s="8">
        <v>76419.2</v>
      </c>
      <c r="E49" s="8">
        <v>90453.5</v>
      </c>
      <c r="F49" s="9">
        <f t="shared" si="0"/>
        <v>14034.300000000003</v>
      </c>
    </row>
    <row r="50" ht="15">
      <c r="D50" s="4"/>
    </row>
  </sheetData>
  <sheetProtection/>
  <mergeCells count="28">
    <mergeCell ref="A6:A10"/>
    <mergeCell ref="B6:B10"/>
    <mergeCell ref="A2:E2"/>
    <mergeCell ref="A3:A4"/>
    <mergeCell ref="B3:B4"/>
    <mergeCell ref="C3:C4"/>
    <mergeCell ref="D3:D4"/>
    <mergeCell ref="E3:E4"/>
    <mergeCell ref="A36:A39"/>
    <mergeCell ref="B36:B39"/>
    <mergeCell ref="B44:B47"/>
    <mergeCell ref="A44:A47"/>
    <mergeCell ref="A11:A14"/>
    <mergeCell ref="B11:B14"/>
    <mergeCell ref="A15:A18"/>
    <mergeCell ref="B15:B18"/>
    <mergeCell ref="A19:A23"/>
    <mergeCell ref="B19:B23"/>
    <mergeCell ref="A40:A43"/>
    <mergeCell ref="B40:B43"/>
    <mergeCell ref="A24:A27"/>
    <mergeCell ref="B24:B27"/>
    <mergeCell ref="A48:A49"/>
    <mergeCell ref="B48:B49"/>
    <mergeCell ref="A28:A31"/>
    <mergeCell ref="B28:B31"/>
    <mergeCell ref="A32:A35"/>
    <mergeCell ref="B32:B35"/>
  </mergeCells>
  <printOptions/>
  <pageMargins left="0.7" right="0.7" top="0.75" bottom="0.75" header="0.3" footer="0.3"/>
  <pageSetup fitToHeight="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Минсельхоз 29.</cp:lastModifiedBy>
  <cp:lastPrinted>2020-02-11T05:43:12Z</cp:lastPrinted>
  <dcterms:created xsi:type="dcterms:W3CDTF">2016-01-21T05:48:17Z</dcterms:created>
  <dcterms:modified xsi:type="dcterms:W3CDTF">2020-02-11T05:43:28Z</dcterms:modified>
  <cp:category/>
  <cp:version/>
  <cp:contentType/>
  <cp:contentStatus/>
</cp:coreProperties>
</file>