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0" windowWidth="19440" windowHeight="11925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1"/>
  <c r="E14"/>
  <c r="D14"/>
  <c r="D44"/>
  <c r="E44"/>
  <c r="C44"/>
  <c r="E38"/>
  <c r="D38"/>
  <c r="C38"/>
  <c r="E28"/>
  <c r="E24" s="1"/>
  <c r="E51" s="1"/>
  <c r="D28"/>
  <c r="D24" s="1"/>
  <c r="C28"/>
  <c r="C24" s="1"/>
  <c r="E8"/>
  <c r="D8"/>
  <c r="C8"/>
  <c r="B9"/>
  <c r="B10"/>
  <c r="B11"/>
  <c r="B12"/>
  <c r="B13"/>
  <c r="B15"/>
  <c r="B16"/>
  <c r="B17"/>
  <c r="B18"/>
  <c r="B19"/>
  <c r="B20"/>
  <c r="B21"/>
  <c r="B22"/>
  <c r="B23"/>
  <c r="B25"/>
  <c r="B26"/>
  <c r="B27"/>
  <c r="B29"/>
  <c r="B30"/>
  <c r="B31"/>
  <c r="B32"/>
  <c r="B33"/>
  <c r="B34"/>
  <c r="B35"/>
  <c r="B36"/>
  <c r="B37"/>
  <c r="B39"/>
  <c r="B40"/>
  <c r="B41"/>
  <c r="B42"/>
  <c r="B43"/>
  <c r="B45"/>
  <c r="B46"/>
  <c r="B47"/>
  <c r="B48"/>
  <c r="B49"/>
  <c r="B50"/>
  <c r="B52"/>
  <c r="D7" l="1"/>
  <c r="D6" s="1"/>
  <c r="C51"/>
  <c r="C7"/>
  <c r="B7" s="1"/>
  <c r="B44"/>
  <c r="B38"/>
  <c r="E7"/>
  <c r="E6" s="1"/>
  <c r="D51"/>
  <c r="B24"/>
  <c r="B28"/>
  <c r="B14"/>
  <c r="B8"/>
  <c r="C6" l="1"/>
  <c r="B6" s="1"/>
  <c r="B5" s="1"/>
  <c r="B51"/>
</calcChain>
</file>

<file path=xl/sharedStrings.xml><?xml version="1.0" encoding="utf-8"?>
<sst xmlns="http://schemas.openxmlformats.org/spreadsheetml/2006/main" count="58" uniqueCount="56">
  <si>
    <t>Показатели</t>
  </si>
  <si>
    <t>Все категории хозяйств</t>
  </si>
  <si>
    <t>СХПК</t>
  </si>
  <si>
    <t>КФХ</t>
  </si>
  <si>
    <t>ЛПХ</t>
  </si>
  <si>
    <t>Пашня</t>
  </si>
  <si>
    <t>Вся посевная площадь</t>
  </si>
  <si>
    <t>Зерновые и зернобобовые культуры</t>
  </si>
  <si>
    <t>озимые зерновые культуры</t>
  </si>
  <si>
    <t xml:space="preserve">    пшеница</t>
  </si>
  <si>
    <t xml:space="preserve">    рожь</t>
  </si>
  <si>
    <t xml:space="preserve">    тритикале </t>
  </si>
  <si>
    <t xml:space="preserve">    вика</t>
  </si>
  <si>
    <t xml:space="preserve">    прочие озимые зерновые и зернобобовые культуры (указать наименование культуры, по каждой культуре заполнять отдельно)</t>
  </si>
  <si>
    <t>яровые зерновые и зернобобовые культуры</t>
  </si>
  <si>
    <t xml:space="preserve">    ячмень</t>
  </si>
  <si>
    <t xml:space="preserve">    кукуруза на зерно</t>
  </si>
  <si>
    <t xml:space="preserve">    овес</t>
  </si>
  <si>
    <t xml:space="preserve">    просо</t>
  </si>
  <si>
    <t xml:space="preserve">    гречиха</t>
  </si>
  <si>
    <t xml:space="preserve">    зернобобовые всего</t>
  </si>
  <si>
    <t xml:space="preserve">        горох</t>
  </si>
  <si>
    <t xml:space="preserve">    прочие яровые зерновые и зернобобовые культуры(указать наименование культуры, по каждой культуре заполнять отдельно)</t>
  </si>
  <si>
    <t>Технические культуры</t>
  </si>
  <si>
    <t xml:space="preserve">  лен-долгунец</t>
  </si>
  <si>
    <t xml:space="preserve">  конопля - вся</t>
  </si>
  <si>
    <t xml:space="preserve">  сахарная свекла (фабричная)</t>
  </si>
  <si>
    <t xml:space="preserve"> масличные культуры :</t>
  </si>
  <si>
    <t>подсолнечник</t>
  </si>
  <si>
    <t>лен-кудряш</t>
  </si>
  <si>
    <t>соя</t>
  </si>
  <si>
    <t>горчица</t>
  </si>
  <si>
    <t>рапс всего</t>
  </si>
  <si>
    <t xml:space="preserve">  в т.ч. озимой</t>
  </si>
  <si>
    <t>рыжик</t>
  </si>
  <si>
    <t>прочие масличные культуры (указать наименование культуры, по каждой культуре заполнять отдельно)</t>
  </si>
  <si>
    <t>Картофель и овощебахчевые культуры</t>
  </si>
  <si>
    <t xml:space="preserve">   картофель</t>
  </si>
  <si>
    <t xml:space="preserve">   овощи (без семенников и высадков)</t>
  </si>
  <si>
    <t xml:space="preserve">   семенники овощных</t>
  </si>
  <si>
    <t xml:space="preserve">      в т.ч. лук-севок</t>
  </si>
  <si>
    <t xml:space="preserve">   продовольственные бахчевые культуры</t>
  </si>
  <si>
    <t>Кормовые культуры</t>
  </si>
  <si>
    <t xml:space="preserve">   кормовые корнеплоды</t>
  </si>
  <si>
    <t xml:space="preserve">   озимые на зеленый корм</t>
  </si>
  <si>
    <t xml:space="preserve">   кукуруза на корм</t>
  </si>
  <si>
    <t xml:space="preserve">   однолетние травы</t>
  </si>
  <si>
    <t xml:space="preserve">   посев многолетних  трав в 2018 году (беспокровные)</t>
  </si>
  <si>
    <t xml:space="preserve">   многолетние травы  посева прошлых лет (укосная площадь)</t>
  </si>
  <si>
    <t>Яровой сев, всего</t>
  </si>
  <si>
    <t>Чистые пары</t>
  </si>
  <si>
    <t>Прогноз структуры посевных площадей под урожай 2020 года по __________________________ муниципальному району, га</t>
  </si>
  <si>
    <t>Порецкому району, га</t>
  </si>
  <si>
    <t xml:space="preserve">          В.В. Журина</t>
  </si>
  <si>
    <t xml:space="preserve">Порецкого района </t>
  </si>
  <si>
    <t>Зам. главы -начальник отдела администрации муниципального района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</si>
</sst>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/>
    <xf numFmtId="0" fontId="1" fillId="0" borderId="0" xfId="0" applyFont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4"/>
  <sheetViews>
    <sheetView tabSelected="1" workbookViewId="0">
      <selection activeCell="B33" sqref="B33"/>
    </sheetView>
  </sheetViews>
  <sheetFormatPr defaultRowHeight="15"/>
  <cols>
    <col min="1" max="1" width="47" customWidth="1"/>
    <col min="2" max="2" width="10.7109375" customWidth="1"/>
    <col min="3" max="3" width="11.42578125" bestFit="1" customWidth="1"/>
  </cols>
  <sheetData>
    <row r="1" spans="1:6">
      <c r="A1" t="s">
        <v>51</v>
      </c>
      <c r="C1" s="11" t="s">
        <v>52</v>
      </c>
      <c r="D1" s="11"/>
      <c r="E1" s="11"/>
      <c r="F1" s="11"/>
    </row>
    <row r="2" spans="1:6">
      <c r="A2" s="9" t="s">
        <v>0</v>
      </c>
      <c r="B2" s="3" t="s">
        <v>1</v>
      </c>
      <c r="C2" s="4"/>
      <c r="D2" s="4"/>
      <c r="E2" s="5"/>
    </row>
    <row r="3" spans="1:6" ht="2.25" customHeight="1">
      <c r="A3" s="10"/>
      <c r="B3" s="6"/>
      <c r="C3" s="7"/>
      <c r="D3" s="7"/>
      <c r="E3" s="8"/>
    </row>
    <row r="4" spans="1:6">
      <c r="A4" s="1"/>
      <c r="B4" s="1"/>
      <c r="C4" s="1" t="s">
        <v>2</v>
      </c>
      <c r="D4" s="1" t="s">
        <v>3</v>
      </c>
      <c r="E4" s="1" t="s">
        <v>4</v>
      </c>
    </row>
    <row r="5" spans="1:6">
      <c r="A5" s="1" t="s">
        <v>5</v>
      </c>
      <c r="B5" s="1">
        <f>B6+B52</f>
        <v>38530</v>
      </c>
      <c r="C5" s="1"/>
      <c r="D5" s="1"/>
      <c r="E5" s="1"/>
    </row>
    <row r="6" spans="1:6">
      <c r="A6" s="1" t="s">
        <v>6</v>
      </c>
      <c r="B6" s="1">
        <f>C6+D6+E6</f>
        <v>32291</v>
      </c>
      <c r="C6" s="1">
        <f>C7+C24+C38+C44</f>
        <v>23172</v>
      </c>
      <c r="D6" s="1">
        <f>D7+D24+D38+D44</f>
        <v>7770</v>
      </c>
      <c r="E6" s="1">
        <f>E7+E24+E38+E44</f>
        <v>1349</v>
      </c>
    </row>
    <row r="7" spans="1:6">
      <c r="A7" s="1" t="s">
        <v>7</v>
      </c>
      <c r="B7" s="1">
        <f>C7+D7+E7</f>
        <v>18105</v>
      </c>
      <c r="C7" s="1">
        <f>C8+C14</f>
        <v>12022</v>
      </c>
      <c r="D7" s="1">
        <f>D8+D14</f>
        <v>5967</v>
      </c>
      <c r="E7" s="1">
        <f>E8+E14</f>
        <v>116</v>
      </c>
    </row>
    <row r="8" spans="1:6" ht="12" customHeight="1">
      <c r="A8" s="1" t="s">
        <v>8</v>
      </c>
      <c r="B8" s="1">
        <f>C8+D8+E8</f>
        <v>6465</v>
      </c>
      <c r="C8" s="1">
        <f>C9+C10+C11+C12+C13</f>
        <v>4810</v>
      </c>
      <c r="D8" s="1">
        <f>D9+D10+D11+D12+D13</f>
        <v>1655</v>
      </c>
      <c r="E8" s="1">
        <f>E9+E10+E11+E12+E13</f>
        <v>0</v>
      </c>
    </row>
    <row r="9" spans="1:6" ht="14.25" customHeight="1">
      <c r="A9" s="1" t="s">
        <v>9</v>
      </c>
      <c r="B9" s="1">
        <f t="shared" ref="B9:B52" si="0">C9+D9+E9</f>
        <v>6465</v>
      </c>
      <c r="C9" s="1">
        <v>4810</v>
      </c>
      <c r="D9" s="1">
        <v>1655</v>
      </c>
      <c r="E9" s="1"/>
    </row>
    <row r="10" spans="1:6" ht="11.25" customHeight="1">
      <c r="A10" s="1" t="s">
        <v>10</v>
      </c>
      <c r="B10" s="1">
        <f t="shared" si="0"/>
        <v>0</v>
      </c>
      <c r="C10" s="1"/>
      <c r="D10" s="1"/>
      <c r="E10" s="1"/>
    </row>
    <row r="11" spans="1:6" ht="11.25" customHeight="1">
      <c r="A11" s="1" t="s">
        <v>11</v>
      </c>
      <c r="B11" s="1">
        <f t="shared" si="0"/>
        <v>0</v>
      </c>
      <c r="C11" s="1"/>
      <c r="D11" s="1"/>
      <c r="E11" s="1"/>
    </row>
    <row r="12" spans="1:6" ht="11.25" customHeight="1">
      <c r="A12" s="1" t="s">
        <v>12</v>
      </c>
      <c r="B12" s="1">
        <f t="shared" si="0"/>
        <v>0</v>
      </c>
      <c r="C12" s="1"/>
      <c r="D12" s="1"/>
      <c r="E12" s="1"/>
    </row>
    <row r="13" spans="1:6" ht="9.75" customHeight="1">
      <c r="A13" s="1" t="s">
        <v>13</v>
      </c>
      <c r="B13" s="1">
        <f t="shared" si="0"/>
        <v>0</v>
      </c>
      <c r="C13" s="1"/>
      <c r="D13" s="1"/>
      <c r="E13" s="1"/>
    </row>
    <row r="14" spans="1:6">
      <c r="A14" s="1" t="s">
        <v>14</v>
      </c>
      <c r="B14" s="1">
        <f t="shared" si="0"/>
        <v>11640</v>
      </c>
      <c r="C14" s="1">
        <f>C15+C16+C17+C18+C19+C20+C21+C23</f>
        <v>7212</v>
      </c>
      <c r="D14" s="1">
        <f>D15+D16+D17+D18+D19+D20+D21+D23</f>
        <v>4312</v>
      </c>
      <c r="E14" s="1">
        <f>E15+E16+E17+E18+E19+E20+E21+E23</f>
        <v>116</v>
      </c>
    </row>
    <row r="15" spans="1:6" ht="12" customHeight="1">
      <c r="A15" s="1" t="s">
        <v>9</v>
      </c>
      <c r="B15" s="1">
        <f t="shared" si="0"/>
        <v>3827</v>
      </c>
      <c r="C15" s="1">
        <v>2256</v>
      </c>
      <c r="D15" s="1">
        <v>1506</v>
      </c>
      <c r="E15" s="1">
        <v>65</v>
      </c>
    </row>
    <row r="16" spans="1:6" ht="12" customHeight="1">
      <c r="A16" s="1" t="s">
        <v>15</v>
      </c>
      <c r="B16" s="1">
        <f t="shared" si="0"/>
        <v>5289</v>
      </c>
      <c r="C16" s="1">
        <v>3047</v>
      </c>
      <c r="D16" s="1">
        <v>2191</v>
      </c>
      <c r="E16" s="1">
        <v>51</v>
      </c>
    </row>
    <row r="17" spans="1:5" ht="12" customHeight="1">
      <c r="A17" s="1" t="s">
        <v>16</v>
      </c>
      <c r="B17" s="1">
        <f t="shared" si="0"/>
        <v>0</v>
      </c>
      <c r="C17" s="1"/>
      <c r="D17" s="1"/>
      <c r="E17" s="1"/>
    </row>
    <row r="18" spans="1:5">
      <c r="A18" s="1" t="s">
        <v>17</v>
      </c>
      <c r="B18" s="1">
        <f t="shared" si="0"/>
        <v>1214</v>
      </c>
      <c r="C18" s="1">
        <v>669</v>
      </c>
      <c r="D18" s="1">
        <v>545</v>
      </c>
      <c r="E18" s="1"/>
    </row>
    <row r="19" spans="1:5">
      <c r="A19" s="1" t="s">
        <v>18</v>
      </c>
      <c r="B19" s="1">
        <f t="shared" si="0"/>
        <v>520</v>
      </c>
      <c r="C19" s="1">
        <v>520</v>
      </c>
      <c r="D19" s="1"/>
      <c r="E19" s="1"/>
    </row>
    <row r="20" spans="1:5" ht="12.75" customHeight="1">
      <c r="A20" s="1" t="s">
        <v>19</v>
      </c>
      <c r="B20" s="1">
        <f t="shared" si="0"/>
        <v>0</v>
      </c>
      <c r="C20" s="1"/>
      <c r="D20" s="1"/>
      <c r="E20" s="1"/>
    </row>
    <row r="21" spans="1:5">
      <c r="A21" s="1" t="s">
        <v>20</v>
      </c>
      <c r="B21" s="1">
        <f t="shared" si="0"/>
        <v>350</v>
      </c>
      <c r="C21" s="1">
        <v>320</v>
      </c>
      <c r="D21" s="1">
        <v>30</v>
      </c>
      <c r="E21" s="1">
        <v>0</v>
      </c>
    </row>
    <row r="22" spans="1:5" ht="12.75" customHeight="1">
      <c r="A22" s="1" t="s">
        <v>21</v>
      </c>
      <c r="B22" s="1">
        <f t="shared" si="0"/>
        <v>350</v>
      </c>
      <c r="C22" s="1">
        <v>320</v>
      </c>
      <c r="D22" s="1">
        <v>30</v>
      </c>
      <c r="E22" s="1">
        <v>0</v>
      </c>
    </row>
    <row r="23" spans="1:5">
      <c r="A23" s="1" t="s">
        <v>22</v>
      </c>
      <c r="B23" s="1">
        <f t="shared" si="0"/>
        <v>440</v>
      </c>
      <c r="C23" s="1">
        <v>400</v>
      </c>
      <c r="D23" s="1">
        <v>40</v>
      </c>
      <c r="E23" s="1">
        <v>0</v>
      </c>
    </row>
    <row r="24" spans="1:5">
      <c r="A24" s="1" t="s">
        <v>23</v>
      </c>
      <c r="B24" s="1">
        <f t="shared" si="0"/>
        <v>3028</v>
      </c>
      <c r="C24" s="1">
        <f>C25+C26+C27+C28</f>
        <v>2728</v>
      </c>
      <c r="D24" s="1">
        <f>D25+D26+D27+D28</f>
        <v>300</v>
      </c>
      <c r="E24" s="1">
        <f>E25+E26+E27+E28</f>
        <v>0</v>
      </c>
    </row>
    <row r="25" spans="1:5" ht="12" customHeight="1">
      <c r="A25" s="1" t="s">
        <v>24</v>
      </c>
      <c r="B25" s="1">
        <f t="shared" si="0"/>
        <v>0</v>
      </c>
      <c r="C25" s="1"/>
      <c r="D25" s="1"/>
      <c r="E25" s="1"/>
    </row>
    <row r="26" spans="1:5" ht="12.75" customHeight="1">
      <c r="A26" s="1" t="s">
        <v>25</v>
      </c>
      <c r="B26" s="1">
        <f t="shared" si="0"/>
        <v>0</v>
      </c>
      <c r="C26" s="1"/>
      <c r="D26" s="1"/>
      <c r="E26" s="1"/>
    </row>
    <row r="27" spans="1:5">
      <c r="A27" s="1" t="s">
        <v>26</v>
      </c>
      <c r="B27" s="1">
        <f t="shared" si="0"/>
        <v>0</v>
      </c>
      <c r="C27" s="1"/>
      <c r="D27" s="1"/>
      <c r="E27" s="1"/>
    </row>
    <row r="28" spans="1:5">
      <c r="A28" s="1" t="s">
        <v>27</v>
      </c>
      <c r="B28" s="1">
        <f t="shared" si="0"/>
        <v>3028</v>
      </c>
      <c r="C28" s="1">
        <f>C29+C30+C31+C32+C33</f>
        <v>2728</v>
      </c>
      <c r="D28" s="1">
        <f>D29+D30+D31+D32+D33</f>
        <v>300</v>
      </c>
      <c r="E28" s="1">
        <f>E29+E30+E31+E32+E33</f>
        <v>0</v>
      </c>
    </row>
    <row r="29" spans="1:5">
      <c r="A29" s="1" t="s">
        <v>28</v>
      </c>
      <c r="B29" s="1">
        <f t="shared" si="0"/>
        <v>0</v>
      </c>
      <c r="C29" s="1"/>
      <c r="D29" s="1"/>
      <c r="E29" s="1"/>
    </row>
    <row r="30" spans="1:5">
      <c r="A30" s="1" t="s">
        <v>29</v>
      </c>
      <c r="B30" s="1">
        <f t="shared" si="0"/>
        <v>1016</v>
      </c>
      <c r="C30" s="1">
        <v>840</v>
      </c>
      <c r="D30" s="1">
        <v>176</v>
      </c>
      <c r="E30" s="1"/>
    </row>
    <row r="31" spans="1:5" ht="12" customHeight="1">
      <c r="A31" s="1" t="s">
        <v>30</v>
      </c>
      <c r="B31" s="1">
        <f t="shared" si="0"/>
        <v>200</v>
      </c>
      <c r="C31" s="1">
        <v>100</v>
      </c>
      <c r="D31" s="1">
        <v>100</v>
      </c>
      <c r="E31" s="1"/>
    </row>
    <row r="32" spans="1:5">
      <c r="A32" s="1" t="s">
        <v>31</v>
      </c>
      <c r="B32" s="1">
        <f t="shared" si="0"/>
        <v>24</v>
      </c>
      <c r="C32" s="1"/>
      <c r="D32" s="1">
        <v>24</v>
      </c>
      <c r="E32" s="1"/>
    </row>
    <row r="33" spans="1:5">
      <c r="A33" s="1" t="s">
        <v>32</v>
      </c>
      <c r="B33" s="1">
        <f t="shared" si="0"/>
        <v>1788</v>
      </c>
      <c r="C33" s="1">
        <v>1788</v>
      </c>
      <c r="D33" s="1"/>
      <c r="E33" s="1"/>
    </row>
    <row r="34" spans="1:5">
      <c r="A34" s="1" t="s">
        <v>33</v>
      </c>
      <c r="B34" s="1">
        <f t="shared" si="0"/>
        <v>0</v>
      </c>
      <c r="C34" s="1"/>
      <c r="D34" s="1"/>
      <c r="E34" s="1"/>
    </row>
    <row r="35" spans="1:5">
      <c r="A35" s="1" t="s">
        <v>34</v>
      </c>
      <c r="B35" s="1">
        <f t="shared" si="0"/>
        <v>0</v>
      </c>
      <c r="C35" s="1"/>
      <c r="D35" s="1"/>
      <c r="E35" s="1"/>
    </row>
    <row r="36" spans="1:5">
      <c r="A36" s="1" t="s">
        <v>33</v>
      </c>
      <c r="B36" s="1">
        <f t="shared" si="0"/>
        <v>0</v>
      </c>
      <c r="C36" s="1"/>
      <c r="D36" s="1"/>
      <c r="E36" s="1"/>
    </row>
    <row r="37" spans="1:5">
      <c r="A37" s="1" t="s">
        <v>35</v>
      </c>
      <c r="B37" s="1">
        <f t="shared" si="0"/>
        <v>0</v>
      </c>
      <c r="C37" s="1"/>
      <c r="D37" s="1"/>
      <c r="E37" s="1"/>
    </row>
    <row r="38" spans="1:5">
      <c r="A38" s="1" t="s">
        <v>36</v>
      </c>
      <c r="B38" s="1">
        <f t="shared" si="0"/>
        <v>789</v>
      </c>
      <c r="C38" s="1">
        <f>C39+C40+C41</f>
        <v>0</v>
      </c>
      <c r="D38" s="1">
        <f>D39+D40+D41</f>
        <v>60</v>
      </c>
      <c r="E38" s="1">
        <f>E39+E40+E41</f>
        <v>729</v>
      </c>
    </row>
    <row r="39" spans="1:5">
      <c r="A39" s="1" t="s">
        <v>37</v>
      </c>
      <c r="B39" s="1">
        <f t="shared" si="0"/>
        <v>620</v>
      </c>
      <c r="C39" s="1"/>
      <c r="D39" s="1">
        <v>60</v>
      </c>
      <c r="E39" s="1">
        <v>560</v>
      </c>
    </row>
    <row r="40" spans="1:5">
      <c r="A40" s="1" t="s">
        <v>38</v>
      </c>
      <c r="B40" s="1">
        <f t="shared" si="0"/>
        <v>169</v>
      </c>
      <c r="C40" s="1"/>
      <c r="D40" s="1"/>
      <c r="E40" s="1">
        <v>169</v>
      </c>
    </row>
    <row r="41" spans="1:5">
      <c r="A41" s="1" t="s">
        <v>39</v>
      </c>
      <c r="B41" s="1">
        <f t="shared" si="0"/>
        <v>0</v>
      </c>
      <c r="C41" s="1"/>
      <c r="D41" s="1"/>
      <c r="E41" s="1"/>
    </row>
    <row r="42" spans="1:5" ht="11.25" customHeight="1">
      <c r="A42" s="1" t="s">
        <v>40</v>
      </c>
      <c r="B42" s="1">
        <f t="shared" si="0"/>
        <v>0</v>
      </c>
      <c r="C42" s="1"/>
      <c r="D42" s="1"/>
      <c r="E42" s="1"/>
    </row>
    <row r="43" spans="1:5">
      <c r="A43" s="1" t="s">
        <v>41</v>
      </c>
      <c r="B43" s="1">
        <f t="shared" si="0"/>
        <v>0</v>
      </c>
      <c r="C43" s="1"/>
      <c r="D43" s="1"/>
      <c r="E43" s="1"/>
    </row>
    <row r="44" spans="1:5">
      <c r="A44" s="1" t="s">
        <v>42</v>
      </c>
      <c r="B44" s="1">
        <f t="shared" si="0"/>
        <v>10369</v>
      </c>
      <c r="C44" s="1">
        <f>C45+C46+C47+C48+C49+C50</f>
        <v>8422</v>
      </c>
      <c r="D44" s="1">
        <f>D45+D46+D47+D48+D49+D50</f>
        <v>1443</v>
      </c>
      <c r="E44" s="1">
        <f>E45+E46+E47+E48+E49+E50</f>
        <v>504</v>
      </c>
    </row>
    <row r="45" spans="1:5">
      <c r="A45" s="1" t="s">
        <v>43</v>
      </c>
      <c r="B45" s="1">
        <f t="shared" si="0"/>
        <v>95</v>
      </c>
      <c r="C45" s="1"/>
      <c r="D45" s="1"/>
      <c r="E45" s="1">
        <v>95</v>
      </c>
    </row>
    <row r="46" spans="1:5">
      <c r="A46" s="1" t="s">
        <v>44</v>
      </c>
      <c r="B46" s="1">
        <f t="shared" si="0"/>
        <v>0</v>
      </c>
      <c r="C46" s="1"/>
      <c r="D46" s="1"/>
      <c r="E46" s="1"/>
    </row>
    <row r="47" spans="1:5" ht="12.75" customHeight="1">
      <c r="A47" s="1" t="s">
        <v>45</v>
      </c>
      <c r="B47" s="1">
        <f t="shared" si="0"/>
        <v>369</v>
      </c>
      <c r="C47" s="1">
        <v>319</v>
      </c>
      <c r="D47" s="1">
        <v>50</v>
      </c>
      <c r="E47" s="1"/>
    </row>
    <row r="48" spans="1:5">
      <c r="A48" s="1" t="s">
        <v>46</v>
      </c>
      <c r="B48" s="1">
        <f t="shared" si="0"/>
        <v>2814</v>
      </c>
      <c r="C48" s="1">
        <v>2610</v>
      </c>
      <c r="D48" s="1">
        <v>204</v>
      </c>
      <c r="E48" s="1"/>
    </row>
    <row r="49" spans="1:5">
      <c r="A49" s="1" t="s">
        <v>47</v>
      </c>
      <c r="B49" s="1">
        <f t="shared" si="0"/>
        <v>621</v>
      </c>
      <c r="C49" s="1">
        <v>507</v>
      </c>
      <c r="D49" s="1">
        <v>54</v>
      </c>
      <c r="E49" s="1">
        <v>60</v>
      </c>
    </row>
    <row r="50" spans="1:5">
      <c r="A50" s="1" t="s">
        <v>48</v>
      </c>
      <c r="B50" s="1">
        <f t="shared" si="0"/>
        <v>6470</v>
      </c>
      <c r="C50" s="1">
        <v>4986</v>
      </c>
      <c r="D50" s="1">
        <v>1135</v>
      </c>
      <c r="E50" s="1">
        <v>349</v>
      </c>
    </row>
    <row r="51" spans="1:5">
      <c r="A51" s="1" t="s">
        <v>49</v>
      </c>
      <c r="B51" s="1">
        <f t="shared" si="0"/>
        <v>19356</v>
      </c>
      <c r="C51" s="1">
        <f>C49+C48+C47+C45+C38+C24+C14</f>
        <v>13376</v>
      </c>
      <c r="D51" s="1">
        <f>D49+D48+D47+D45+D38+D24+D14</f>
        <v>4980</v>
      </c>
      <c r="E51" s="1">
        <f>E49+E48+E47+E45+E38+E24+E14</f>
        <v>1000</v>
      </c>
    </row>
    <row r="52" spans="1:5">
      <c r="A52" s="1" t="s">
        <v>50</v>
      </c>
      <c r="B52" s="1">
        <f t="shared" si="0"/>
        <v>6239</v>
      </c>
      <c r="C52" s="1">
        <v>5157</v>
      </c>
      <c r="D52" s="1">
        <v>1082</v>
      </c>
      <c r="E52" s="1"/>
    </row>
    <row r="54" spans="1:5" ht="15.75">
      <c r="A54" s="2" t="s">
        <v>55</v>
      </c>
      <c r="B54" s="12" t="s">
        <v>54</v>
      </c>
      <c r="C54" s="12"/>
      <c r="D54" s="12" t="s">
        <v>53</v>
      </c>
      <c r="E54" s="12"/>
    </row>
  </sheetData>
  <mergeCells count="5">
    <mergeCell ref="B2:E3"/>
    <mergeCell ref="A2:A3"/>
    <mergeCell ref="C1:F1"/>
    <mergeCell ref="D54:E54"/>
    <mergeCell ref="B54:C5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Selxoz1</cp:lastModifiedBy>
  <cp:lastPrinted>2020-02-17T11:00:13Z</cp:lastPrinted>
  <dcterms:created xsi:type="dcterms:W3CDTF">2020-01-22T05:47:40Z</dcterms:created>
  <dcterms:modified xsi:type="dcterms:W3CDTF">2020-02-28T07:17:06Z</dcterms:modified>
</cp:coreProperties>
</file>