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563" activeTab="0"/>
  </bookViews>
  <sheets>
    <sheet name="Яровые к-ры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  <sheet name="__VBA__8" sheetId="10" r:id="rId10"/>
    <sheet name="__VBA__9" sheetId="11" r:id="rId11"/>
    <sheet name="__VBA__10" sheetId="12" r:id="rId12"/>
    <sheet name="__VBA__11" sheetId="13" r:id="rId13"/>
    <sheet name="__VBA__12" sheetId="14" r:id="rId14"/>
    <sheet name="__VBA__13" sheetId="15" r:id="rId15"/>
    <sheet name="__VBA__14" sheetId="16" r:id="rId16"/>
    <sheet name="__VBA__15" sheetId="17" r:id="rId17"/>
    <sheet name="__VBA__16" sheetId="18" r:id="rId18"/>
    <sheet name="__VBA__17" sheetId="19" r:id="rId19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4">#REF!</definedName>
    <definedName name="Excel_BuiltIn_Print_Area_4_1">#REF!</definedName>
    <definedName name="Excel_BuiltIn_Print_Area_5">#REF!</definedName>
    <definedName name="Excel_BuiltIn_Print_Area_6">#REF!</definedName>
    <definedName name="_xlnm.Print_Area" localSheetId="0">'Яровые к-ры'!$A$1:$Y$11</definedName>
  </definedNames>
  <calcPr fullCalcOnLoad="1"/>
</workbook>
</file>

<file path=xl/sharedStrings.xml><?xml version="1.0" encoding="utf-8"?>
<sst xmlns="http://schemas.openxmlformats.org/spreadsheetml/2006/main" count="31" uniqueCount="27">
  <si>
    <t>Наименование хозяйств</t>
  </si>
  <si>
    <t>План засыпки, цент</t>
  </si>
  <si>
    <t>Наличие семян, цент.</t>
  </si>
  <si>
    <t>% к плану засыпки</t>
  </si>
  <si>
    <t>в том числе</t>
  </si>
  <si>
    <t>Поступ. семян на проверку, цент</t>
  </si>
  <si>
    <t>% к плану засып.</t>
  </si>
  <si>
    <t>Проверено, цент.</t>
  </si>
  <si>
    <t>% к пост.</t>
  </si>
  <si>
    <t>Кондиционных, цент.</t>
  </si>
  <si>
    <t>% к проверке</t>
  </si>
  <si>
    <t>Неконди- ционных, цент</t>
  </si>
  <si>
    <t>По засоренности,цент.</t>
  </si>
  <si>
    <t xml:space="preserve">       по всхож.</t>
  </si>
  <si>
    <t>по  влаж.</t>
  </si>
  <si>
    <t>по заселен. вредит.,   цент.</t>
  </si>
  <si>
    <t xml:space="preserve">Звенья на подработке семян </t>
  </si>
  <si>
    <t>ОС</t>
  </si>
  <si>
    <t>ЭС</t>
  </si>
  <si>
    <t>РС 1-4</t>
  </si>
  <si>
    <t>не сортовые</t>
  </si>
  <si>
    <t>цент</t>
  </si>
  <si>
    <t>%</t>
  </si>
  <si>
    <t>н.н.до 10 %, цент</t>
  </si>
  <si>
    <t>н.н. 10-20 %, цент</t>
  </si>
  <si>
    <t>Всего:</t>
  </si>
  <si>
    <t xml:space="preserve">   Количество и качество семян яровых зерновых и зернобобовых культур в сельскохозяйственных предприятиях   Шумерлинского  района Чувашской Республики                                                                 
 по состоянию на  январь 2020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</si>
</sst>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0"/>
      <name val="Arial"/>
      <family val="2"/>
    </font>
    <font>
      <b/>
      <i/>
      <sz val="15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3" fillId="33" borderId="10" xfId="55" applyNumberFormat="1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1" fontId="7" fillId="33" borderId="10" xfId="55" applyNumberFormat="1" applyFont="1" applyFill="1" applyBorder="1" applyAlignment="1" applyProtection="1">
      <alignment horizontal="center"/>
      <protection/>
    </xf>
    <xf numFmtId="164" fontId="7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Z11"/>
  <sheetViews>
    <sheetView tabSelected="1" zoomScale="75" zoomScaleNormal="75" zoomScaleSheetLayoutView="75" zoomScalePageLayoutView="0" workbookViewId="0" topLeftCell="A1">
      <selection activeCell="M14" sqref="M14"/>
    </sheetView>
  </sheetViews>
  <sheetFormatPr defaultColWidth="9.140625" defaultRowHeight="12.75"/>
  <cols>
    <col min="1" max="1" width="33.57421875" style="0" customWidth="1"/>
    <col min="2" max="2" width="14.140625" style="1" customWidth="1"/>
    <col min="3" max="3" width="14.421875" style="1" customWidth="1"/>
    <col min="4" max="4" width="13.421875" style="1" customWidth="1"/>
    <col min="5" max="5" width="9.421875" style="1" hidden="1" customWidth="1"/>
    <col min="6" max="6" width="8.8515625" style="1" hidden="1" customWidth="1"/>
    <col min="7" max="7" width="9.57421875" style="1" hidden="1" customWidth="1"/>
    <col min="8" max="8" width="10.140625" style="1" hidden="1" customWidth="1"/>
    <col min="9" max="9" width="14.28125" style="1" customWidth="1"/>
    <col min="10" max="10" width="12.00390625" style="1" customWidth="1"/>
    <col min="11" max="11" width="17.00390625" style="1" customWidth="1"/>
    <col min="12" max="12" width="10.00390625" style="1" customWidth="1"/>
    <col min="13" max="13" width="12.7109375" style="1" customWidth="1"/>
    <col min="14" max="14" width="12.8515625" style="1" customWidth="1"/>
    <col min="15" max="15" width="15.140625" style="1" customWidth="1"/>
    <col min="16" max="16" width="12.140625" style="1" customWidth="1"/>
    <col min="17" max="17" width="13.57421875" style="1" hidden="1" customWidth="1"/>
    <col min="18" max="18" width="13.421875" style="1" hidden="1" customWidth="1"/>
    <col min="19" max="19" width="10.7109375" style="1" hidden="1" customWidth="1"/>
    <col min="20" max="20" width="8.28125" style="1" hidden="1" customWidth="1"/>
    <col min="21" max="21" width="9.8515625" style="1" hidden="1" customWidth="1"/>
    <col min="22" max="22" width="8.28125" style="1" hidden="1" customWidth="1"/>
    <col min="23" max="23" width="8.421875" style="0" hidden="1" customWidth="1"/>
    <col min="24" max="24" width="9.8515625" style="0" hidden="1" customWidth="1"/>
    <col min="25" max="26" width="11.140625" style="0" hidden="1" customWidth="1"/>
  </cols>
  <sheetData>
    <row r="1" spans="1:26" ht="37.5" customHeight="1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"/>
      <c r="Z1" s="2"/>
    </row>
    <row r="2" spans="1:26" ht="16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4"/>
      <c r="N2" s="4"/>
      <c r="O2" s="4"/>
      <c r="P2" s="4"/>
      <c r="Q2" s="4"/>
      <c r="R2" s="6"/>
      <c r="S2" s="6"/>
      <c r="T2" s="6"/>
      <c r="U2" s="6"/>
      <c r="V2" s="6"/>
      <c r="W2" s="7"/>
      <c r="X2" s="7"/>
      <c r="Y2" s="7"/>
      <c r="Z2" s="7"/>
    </row>
    <row r="3" spans="1:26" ht="40.5" customHeight="1">
      <c r="A3" s="31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/>
      <c r="G3" s="28"/>
      <c r="H3" s="28"/>
      <c r="I3" s="28" t="s">
        <v>5</v>
      </c>
      <c r="J3" s="28" t="s">
        <v>6</v>
      </c>
      <c r="K3" s="28" t="s">
        <v>7</v>
      </c>
      <c r="L3" s="28" t="s">
        <v>8</v>
      </c>
      <c r="M3" s="28" t="s">
        <v>9</v>
      </c>
      <c r="N3" s="28" t="s">
        <v>10</v>
      </c>
      <c r="O3" s="28" t="s">
        <v>11</v>
      </c>
      <c r="P3" s="28" t="s">
        <v>10</v>
      </c>
      <c r="Q3" s="28" t="s">
        <v>12</v>
      </c>
      <c r="R3" s="28" t="s">
        <v>10</v>
      </c>
      <c r="S3" s="33" t="s">
        <v>13</v>
      </c>
      <c r="T3" s="33"/>
      <c r="U3" s="33" t="s">
        <v>4</v>
      </c>
      <c r="V3" s="33"/>
      <c r="W3" s="29" t="s">
        <v>14</v>
      </c>
      <c r="X3" s="29"/>
      <c r="Y3" s="32" t="s">
        <v>15</v>
      </c>
      <c r="Z3" s="32" t="s">
        <v>16</v>
      </c>
    </row>
    <row r="4" spans="1:26" ht="48.75" customHeight="1">
      <c r="A4" s="31"/>
      <c r="B4" s="28"/>
      <c r="C4" s="28"/>
      <c r="D4" s="28"/>
      <c r="E4" s="20" t="s">
        <v>17</v>
      </c>
      <c r="F4" s="20" t="s">
        <v>18</v>
      </c>
      <c r="G4" s="20" t="s">
        <v>19</v>
      </c>
      <c r="H4" s="20" t="s">
        <v>20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1" t="s">
        <v>21</v>
      </c>
      <c r="T4" s="21" t="s">
        <v>22</v>
      </c>
      <c r="U4" s="20" t="s">
        <v>23</v>
      </c>
      <c r="V4" s="20" t="s">
        <v>24</v>
      </c>
      <c r="W4" s="22" t="s">
        <v>21</v>
      </c>
      <c r="X4" s="22"/>
      <c r="Y4" s="32"/>
      <c r="Z4" s="32"/>
    </row>
    <row r="5" spans="1:26" s="1" customFormat="1" ht="23.25" customHeight="1" hidden="1">
      <c r="A5" s="14"/>
      <c r="B5" s="15"/>
      <c r="C5" s="16">
        <v>3910</v>
      </c>
      <c r="D5" s="17" t="e">
        <f>C5/B5*100</f>
        <v>#DIV/0!</v>
      </c>
      <c r="E5" s="17"/>
      <c r="F5" s="17"/>
      <c r="G5" s="17"/>
      <c r="H5" s="17"/>
      <c r="I5" s="16">
        <v>3910</v>
      </c>
      <c r="J5" s="17" t="e">
        <f>I5/B5*100</f>
        <v>#DIV/0!</v>
      </c>
      <c r="K5" s="16">
        <v>3910</v>
      </c>
      <c r="L5" s="17">
        <f>K5/I5*100</f>
        <v>100</v>
      </c>
      <c r="M5" s="16">
        <v>2190</v>
      </c>
      <c r="N5" s="18">
        <f>M5/K5*100</f>
        <v>56.01023017902813</v>
      </c>
      <c r="O5" s="16">
        <f>K5-M5</f>
        <v>1720</v>
      </c>
      <c r="P5" s="18">
        <f>O5/K5*100</f>
        <v>43.98976982097187</v>
      </c>
      <c r="Q5" s="16">
        <v>1720</v>
      </c>
      <c r="R5" s="17">
        <f>Q5/K5*100</f>
        <v>43.98976982097187</v>
      </c>
      <c r="S5" s="16">
        <v>600</v>
      </c>
      <c r="T5" s="17">
        <f>S5/K5*100</f>
        <v>15.34526854219949</v>
      </c>
      <c r="U5" s="17"/>
      <c r="V5" s="17">
        <v>600</v>
      </c>
      <c r="W5" s="17"/>
      <c r="X5" s="17">
        <f>W5/K5*100</f>
        <v>0</v>
      </c>
      <c r="Y5" s="17"/>
      <c r="Z5" s="17"/>
    </row>
    <row r="6" spans="1:26" s="1" customFormat="1" ht="23.25" customHeight="1" hidden="1">
      <c r="A6" s="14"/>
      <c r="B6" s="15"/>
      <c r="C6" s="16"/>
      <c r="D6" s="17" t="e">
        <f>C6/B6*100</f>
        <v>#DIV/0!</v>
      </c>
      <c r="E6" s="17"/>
      <c r="F6" s="17"/>
      <c r="G6" s="17"/>
      <c r="H6" s="17"/>
      <c r="I6" s="16"/>
      <c r="J6" s="17" t="e">
        <f>I6/B6*100</f>
        <v>#DIV/0!</v>
      </c>
      <c r="K6" s="16"/>
      <c r="L6" s="17" t="e">
        <f>K6/I6*100</f>
        <v>#DIV/0!</v>
      </c>
      <c r="M6" s="16"/>
      <c r="N6" s="18" t="e">
        <f>M6/K6*100</f>
        <v>#DIV/0!</v>
      </c>
      <c r="O6" s="16">
        <f>K6-M6</f>
        <v>0</v>
      </c>
      <c r="P6" s="18" t="e">
        <f>O6/K6*100</f>
        <v>#DIV/0!</v>
      </c>
      <c r="Q6" s="16"/>
      <c r="R6" s="17" t="e">
        <f>Q6/K6*100</f>
        <v>#DIV/0!</v>
      </c>
      <c r="S6" s="16"/>
      <c r="T6" s="17" t="e">
        <f>S6/K6*100</f>
        <v>#DIV/0!</v>
      </c>
      <c r="U6" s="17"/>
      <c r="V6" s="17"/>
      <c r="W6" s="17"/>
      <c r="X6" s="17" t="e">
        <f>W6/K6*100</f>
        <v>#DIV/0!</v>
      </c>
      <c r="Y6" s="17"/>
      <c r="Z6" s="17"/>
    </row>
    <row r="7" spans="1:26" s="1" customFormat="1" ht="46.5" customHeight="1">
      <c r="A7" s="19" t="s">
        <v>25</v>
      </c>
      <c r="B7" s="23">
        <v>6400</v>
      </c>
      <c r="C7" s="24">
        <v>4900</v>
      </c>
      <c r="D7" s="25">
        <f>C7/B7*100</f>
        <v>76.5625</v>
      </c>
      <c r="E7" s="25">
        <f>SUM(E5:E6)</f>
        <v>0</v>
      </c>
      <c r="F7" s="25">
        <f>SUM(F5:F6)</f>
        <v>0</v>
      </c>
      <c r="G7" s="25">
        <f>SUM(G5:G6)</f>
        <v>0</v>
      </c>
      <c r="H7" s="25">
        <f>SUM(H5:H6)</f>
        <v>0</v>
      </c>
      <c r="I7" s="24">
        <v>4900</v>
      </c>
      <c r="J7" s="25">
        <f>I7/B7*100</f>
        <v>76.5625</v>
      </c>
      <c r="K7" s="24">
        <v>4900</v>
      </c>
      <c r="L7" s="25">
        <f>K7/I7*100</f>
        <v>100</v>
      </c>
      <c r="M7" s="24">
        <v>3450</v>
      </c>
      <c r="N7" s="26">
        <f>M7/K7*100</f>
        <v>70.40816326530613</v>
      </c>
      <c r="O7" s="24">
        <v>1450</v>
      </c>
      <c r="P7" s="26">
        <f>O7/K7*100</f>
        <v>29.591836734693878</v>
      </c>
      <c r="Q7" s="24">
        <f>SUM(Q5:Q6)</f>
        <v>1720</v>
      </c>
      <c r="R7" s="25">
        <f>Q7/K7*100</f>
        <v>35.10204081632653</v>
      </c>
      <c r="S7" s="24">
        <f>SUM(S5:S6)</f>
        <v>600</v>
      </c>
      <c r="T7" s="25">
        <f>S7/K7*100</f>
        <v>12.244897959183673</v>
      </c>
      <c r="U7" s="25">
        <f>SUM(U5:U6)</f>
        <v>0</v>
      </c>
      <c r="V7" s="25">
        <f>SUM(V5:V6)</f>
        <v>600</v>
      </c>
      <c r="W7" s="24">
        <f>SUM(W5:W6)</f>
        <v>0</v>
      </c>
      <c r="X7" s="27">
        <f>W7/K7*100</f>
        <v>0</v>
      </c>
      <c r="Y7" s="25">
        <f>SUM(Y5:Y6)</f>
        <v>0</v>
      </c>
      <c r="Z7" s="25">
        <f>SUM(Z5:Z6)</f>
        <v>0</v>
      </c>
    </row>
    <row r="8" spans="1:26" ht="12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8"/>
      <c r="X8" s="8"/>
      <c r="Y8" s="8"/>
      <c r="Z8" s="8"/>
    </row>
    <row r="9" spans="1:26" ht="1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2"/>
      <c r="X9" s="12"/>
      <c r="Y9" s="12"/>
      <c r="Z9" s="12"/>
    </row>
    <row r="10" ht="12.75">
      <c r="A10" s="13"/>
    </row>
    <row r="11" ht="12.75">
      <c r="A11" s="13"/>
    </row>
  </sheetData>
  <sheetProtection selectLockedCells="1" selectUnlockedCells="1"/>
  <mergeCells count="21">
    <mergeCell ref="U3:V3"/>
    <mergeCell ref="K3:K4"/>
    <mergeCell ref="Y3:Y4"/>
    <mergeCell ref="Z3:Z4"/>
    <mergeCell ref="M3:M4"/>
    <mergeCell ref="N3:N4"/>
    <mergeCell ref="O3:O4"/>
    <mergeCell ref="P3:P4"/>
    <mergeCell ref="R3:R4"/>
    <mergeCell ref="Q3:Q4"/>
    <mergeCell ref="S3:T3"/>
    <mergeCell ref="L3:L4"/>
    <mergeCell ref="W3:X3"/>
    <mergeCell ref="A1:X1"/>
    <mergeCell ref="A3:A4"/>
    <mergeCell ref="B3:B4"/>
    <mergeCell ref="C3:C4"/>
    <mergeCell ref="D3:D4"/>
    <mergeCell ref="E3:H3"/>
    <mergeCell ref="I3:I4"/>
    <mergeCell ref="J3:J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="75" zoomScaleNormal="75" zoomScaleSheetLayoutView="75" zoomScalePageLayoutView="0" workbookViewId="0" topLeftCell="A1">
      <selection activeCell="C13" sqref="C1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="75" zoomScaleNormal="75" zoomScaleSheetLayoutView="75" zoomScalePageLayoutView="0" workbookViewId="0" topLeftCell="A1">
      <selection activeCell="F15" sqref="F15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="75" zoomScaleNormal="75" zoomScaleSheetLayoutView="75" zoomScalePageLayoutView="0" workbookViewId="0" topLeftCell="A1">
      <selection activeCell="A3" sqref="A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zoomScale="75" zoomScaleNormal="75" zoomScaleSheetLayoutView="75" zoomScalePageLayoutView="0" workbookViewId="0" topLeftCell="A1">
      <selection activeCell="G40" sqref="G40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__VBA__12"/>
  <dimension ref="A1:A1"/>
  <sheetViews>
    <sheetView zoomScale="75" zoomScaleNormal="75" zoomScaleSheetLayoutView="75" zoomScalePageLayoutView="0" workbookViewId="0" topLeftCell="A1">
      <selection activeCell="K18" sqref="K1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__VBA__13"/>
  <dimension ref="A1:A1"/>
  <sheetViews>
    <sheetView zoomScaleSheetLayoutView="75" zoomScalePageLayoutView="0" workbookViewId="0" topLeftCell="A1">
      <selection activeCell="A3" sqref="A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__VBA__14"/>
  <dimension ref="A1:A1"/>
  <sheetViews>
    <sheetView zoomScaleSheetLayoutView="75" zoomScalePageLayoutView="0" workbookViewId="0" topLeftCell="A1">
      <selection activeCell="H13" sqref="H1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__VBA__15"/>
  <dimension ref="A1:A1"/>
  <sheetViews>
    <sheetView zoomScale="75" zoomScaleNormal="75" zoomScaleSheetLayoutView="75" zoomScalePageLayoutView="0" workbookViewId="0" topLeftCell="A1">
      <selection activeCell="A3" sqref="A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__VBA__16"/>
  <dimension ref="A1:A1"/>
  <sheetViews>
    <sheetView zoomScaleSheetLayoutView="75" zoomScalePageLayoutView="0" workbookViewId="0" topLeftCell="A1">
      <selection activeCell="A3" sqref="A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9"/>
  <dimension ref="A1:A1"/>
  <sheetViews>
    <sheetView zoomScaleSheetLayoutView="75" zoomScalePageLayoutView="0" workbookViewId="0" topLeftCell="A1">
      <selection activeCell="G38" sqref="G3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__VBA__0"/>
  <dimension ref="A1:A1"/>
  <sheetViews>
    <sheetView zoomScale="75" zoomScaleNormal="75" zoomScaleSheetLayoutView="75" zoomScalePageLayoutView="0" workbookViewId="0" topLeftCell="A16">
      <selection activeCell="A2" sqref="A2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zoomScale="75" zoomScaleNormal="75" zoomScaleSheetLayoutView="75" zoomScalePageLayoutView="0" workbookViewId="0" topLeftCell="A1">
      <selection activeCell="Y28" sqref="Y2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__VBA__2"/>
  <dimension ref="A1:A1"/>
  <sheetViews>
    <sheetView zoomScale="75" zoomScaleNormal="75" zoomScaleSheetLayoutView="75" zoomScalePageLayoutView="0" workbookViewId="0" topLeftCell="A1">
      <selection activeCell="P13" sqref="P1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__VBA__3"/>
  <dimension ref="A1:A1"/>
  <sheetViews>
    <sheetView zoomScale="75" zoomScaleNormal="75" zoomScaleSheetLayoutView="75" zoomScalePageLayoutView="0" workbookViewId="0" topLeftCell="A1">
      <selection activeCell="P13" sqref="P1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="75" zoomScaleNormal="75" zoomScaleSheetLayoutView="75" zoomScalePageLayoutView="0" workbookViewId="0" topLeftCell="A1">
      <selection activeCell="O12" sqref="O12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="75" zoomScaleNormal="75" zoomScaleSheetLayoutView="75" zoomScalePageLayoutView="0" workbookViewId="0" topLeftCell="A1">
      <selection activeCell="I14" sqref="I14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="75" zoomScaleNormal="75" zoomScaleSheetLayoutView="75" zoomScalePageLayoutView="0" workbookViewId="0" topLeftCell="A1">
      <selection activeCell="B9" sqref="B9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__VBA__7"/>
  <dimension ref="A1:A1"/>
  <sheetViews>
    <sheetView zoomScale="75" zoomScaleNormal="75" zoomScaleSheetLayoutView="75" zoomScalePageLayoutView="0" workbookViewId="0" topLeftCell="A1">
      <selection activeCell="P8" sqref="P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Соболева</dc:creator>
  <cp:keywords/>
  <dc:description/>
  <cp:lastModifiedBy>Ирина Соболева</cp:lastModifiedBy>
  <dcterms:created xsi:type="dcterms:W3CDTF">2019-03-25T11:19:01Z</dcterms:created>
  <dcterms:modified xsi:type="dcterms:W3CDTF">2020-01-13T13:02:34Z</dcterms:modified>
  <cp:category/>
  <cp:version/>
  <cp:contentType/>
  <cp:contentStatus/>
</cp:coreProperties>
</file>