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1340" windowHeight="7065" activeTab="0"/>
  </bookViews>
  <sheets>
    <sheet name="магазины" sheetId="1" r:id="rId1"/>
    <sheet name="киоски и павильоны" sheetId="2" r:id="rId2"/>
    <sheet name="общепит" sheetId="3" r:id="rId3"/>
    <sheet name="бытовое обслуж." sheetId="4" r:id="rId4"/>
    <sheet name="АЗС" sheetId="5" r:id="rId5"/>
    <sheet name="ярмарка" sheetId="6" r:id="rId6"/>
    <sheet name="рынок" sheetId="7" r:id="rId7"/>
    <sheet name="НТО" sheetId="8" r:id="rId8"/>
  </sheets>
  <definedNames/>
  <calcPr fullCalcOnLoad="1"/>
</workbook>
</file>

<file path=xl/sharedStrings.xml><?xml version="1.0" encoding="utf-8"?>
<sst xmlns="http://schemas.openxmlformats.org/spreadsheetml/2006/main" count="2039" uniqueCount="1124">
  <si>
    <t>№№</t>
  </si>
  <si>
    <t>Адрес, телефон торговой точки</t>
  </si>
  <si>
    <t>Режим работы</t>
  </si>
  <si>
    <t>Общая площадь, кв.м.</t>
  </si>
  <si>
    <t>Торговая площадь, кв.м.</t>
  </si>
  <si>
    <t>Ф.И.О.руководителя,заведующего или директора (торговой точки)</t>
  </si>
  <si>
    <t>Ассортимент</t>
  </si>
  <si>
    <t>Б. Яниковский магазин тпс</t>
  </si>
  <si>
    <t xml:space="preserve">        -«-</t>
  </si>
  <si>
    <t>д. Б. Яниково ул. К. Маркса, 90            тел.     45-2-16</t>
  </si>
  <si>
    <t>Продов.  и промышл. товары</t>
  </si>
  <si>
    <t>Магазин тпс</t>
  </si>
  <si>
    <t>д. Карак-Сирма ул. Калинина, 4а</t>
  </si>
  <si>
    <t xml:space="preserve">  8 - 18 ч. </t>
  </si>
  <si>
    <t>Иванова Т.Г.</t>
  </si>
  <si>
    <t>-«-</t>
  </si>
  <si>
    <t>Магазин  тпс</t>
  </si>
  <si>
    <t>д. Шутнербоси ул. Энгельса, 16</t>
  </si>
  <si>
    <t xml:space="preserve">  8 –  20 ч. </t>
  </si>
  <si>
    <t>Федотова И.В.</t>
  </si>
  <si>
    <t xml:space="preserve">       -«-</t>
  </si>
  <si>
    <t xml:space="preserve">  8 – 20 ч.</t>
  </si>
  <si>
    <t xml:space="preserve">       -«-  </t>
  </si>
  <si>
    <t>д. Бишево ул. Университетская,35</t>
  </si>
  <si>
    <t xml:space="preserve">  8 – 20 ч. </t>
  </si>
  <si>
    <t>Григорьева З.Н.</t>
  </si>
  <si>
    <t xml:space="preserve">          -«-</t>
  </si>
  <si>
    <t xml:space="preserve">  8 – 18 ч.  </t>
  </si>
  <si>
    <t>Ильина Е.Н.</t>
  </si>
  <si>
    <t xml:space="preserve">         -«-    </t>
  </si>
  <si>
    <t>д. Ст. Янситово ул. Ленина,  12</t>
  </si>
  <si>
    <t>Константинова В.В.</t>
  </si>
  <si>
    <t>д. Вознесенск ул. Центральная, 17</t>
  </si>
  <si>
    <t>д. Саруй ул. Молодежная, 2 а</t>
  </si>
  <si>
    <t xml:space="preserve">   8 – 20 ч.</t>
  </si>
  <si>
    <t>Алексеева О.П.</t>
  </si>
  <si>
    <t>д. Орнары ул. Мира,93</t>
  </si>
  <si>
    <t xml:space="preserve">   8 - 20 ч.</t>
  </si>
  <si>
    <t>Иванова В.П.</t>
  </si>
  <si>
    <t>д. Мусирмы ул. Николаева, 31</t>
  </si>
  <si>
    <t>Антонова Е.Н.</t>
  </si>
  <si>
    <t xml:space="preserve"> Магазин тпс «Новинка»</t>
  </si>
  <si>
    <t xml:space="preserve">      -«-</t>
  </si>
  <si>
    <t>д. Мусирмы ул. Ключевая</t>
  </si>
  <si>
    <t>Павлова Е.Г.</t>
  </si>
  <si>
    <t xml:space="preserve">         -«-</t>
  </si>
  <si>
    <t>Григорьева Е.Н.</t>
  </si>
  <si>
    <t>Нарсова Ю.А.</t>
  </si>
  <si>
    <t xml:space="preserve">  8 – 17 ч.</t>
  </si>
  <si>
    <t xml:space="preserve">  8 – 18 ч.</t>
  </si>
  <si>
    <t>Борькова Л.Д.</t>
  </si>
  <si>
    <t xml:space="preserve">  7 – 20 ч.</t>
  </si>
  <si>
    <t>Бормисова Т.В.</t>
  </si>
  <si>
    <t>д. Буинск</t>
  </si>
  <si>
    <t>8 – 18 ч.</t>
  </si>
  <si>
    <t xml:space="preserve">  8 - 18 ч.</t>
  </si>
  <si>
    <t>д. Ст. Муратово ул. Центральная, д. 3</t>
  </si>
  <si>
    <t>Илларионова П.Н.</t>
  </si>
  <si>
    <t>Магазин  тпс № 2</t>
  </si>
  <si>
    <t>Антонова Е.В.</t>
  </si>
  <si>
    <t xml:space="preserve">  8 - 17 ч.</t>
  </si>
  <si>
    <t>д. Кульгеши ул. Школьная, 38</t>
  </si>
  <si>
    <t xml:space="preserve">  8 - 19 ч.</t>
  </si>
  <si>
    <t>Денисова А.Н.</t>
  </si>
  <si>
    <t>д. Тансарино  ул. Ленина, 5</t>
  </si>
  <si>
    <t>д. Батеево   ул. Гоголя,3</t>
  </si>
  <si>
    <t xml:space="preserve">  8 -  18 ч.</t>
  </si>
  <si>
    <t xml:space="preserve">  8 -  20 ч.</t>
  </si>
  <si>
    <t xml:space="preserve">магазин тпс </t>
  </si>
  <si>
    <t>д. Шибулатово, ул. Зеленая, д.12</t>
  </si>
  <si>
    <t xml:space="preserve">  8 - 20 ч. </t>
  </si>
  <si>
    <t>Иванова Е.В.</t>
  </si>
  <si>
    <t xml:space="preserve">   8 – 17 ч.</t>
  </si>
  <si>
    <t xml:space="preserve">   8 - 17 ч.</t>
  </si>
  <si>
    <t>Михайлова А.И.</t>
  </si>
  <si>
    <t>Алексеева А.П.</t>
  </si>
  <si>
    <t>д. Хоруй ул. Центральная, 4</t>
  </si>
  <si>
    <t>Васильева А.П.</t>
  </si>
  <si>
    <t>Хозтовары «Все для дома»</t>
  </si>
  <si>
    <t>Собственность потребительской кооперации</t>
  </si>
  <si>
    <t>п. Урмары ул. Ленина, д.  6</t>
  </si>
  <si>
    <t xml:space="preserve">  7 - 19 ч.                                        </t>
  </si>
  <si>
    <t>Мелькова Н.П.</t>
  </si>
  <si>
    <t>Посуда, бытовая химия</t>
  </si>
  <si>
    <t>Магазин «Спутник»</t>
  </si>
  <si>
    <t>п. Урмары</t>
  </si>
  <si>
    <t xml:space="preserve">  7 - 19 ч. </t>
  </si>
  <si>
    <t>Продовольственные  товары</t>
  </si>
  <si>
    <t>Магазин «Надежда»</t>
  </si>
  <si>
    <t>п. Урмары ул. Ленина, 53</t>
  </si>
  <si>
    <t xml:space="preserve">  6 - 23 ч.</t>
  </si>
  <si>
    <t>Магазин «Зеленый»</t>
  </si>
  <si>
    <t>п. Урмары ул. Зеленая, 1</t>
  </si>
  <si>
    <t>Кузьмина И.В.</t>
  </si>
  <si>
    <t>Гастроном «Заря»</t>
  </si>
  <si>
    <t>7-23 час.</t>
  </si>
  <si>
    <t xml:space="preserve">  7 -  20 ч.</t>
  </si>
  <si>
    <t>Магазин тпс № 3</t>
  </si>
  <si>
    <t>д. Старые Урмары ул. Школьная, 13</t>
  </si>
  <si>
    <t>Продов. и промышл. товары</t>
  </si>
  <si>
    <t>Магазин тпс № 1</t>
  </si>
  <si>
    <t xml:space="preserve">  8 -  17 ч.</t>
  </si>
  <si>
    <t xml:space="preserve">          -«-  </t>
  </si>
  <si>
    <t>д. Челкасы, ул. К. Маркса, д. 58</t>
  </si>
  <si>
    <t>д. Шибулатово ул. К. Иванова, 17</t>
  </si>
  <si>
    <t>Андреева И.Г.</t>
  </si>
  <si>
    <t>Магазин «Лидер»</t>
  </si>
  <si>
    <t>п. Урмары  ул. Ленина, 18</t>
  </si>
  <si>
    <t xml:space="preserve">  8 – 20 ч</t>
  </si>
  <si>
    <t>Универсам «Вармар»</t>
  </si>
  <si>
    <t>п. Урмары  ул. Заводская, 36 "Б"</t>
  </si>
  <si>
    <t xml:space="preserve"> 7 – 22 ч.</t>
  </si>
  <si>
    <t>Продовольственные товарв</t>
  </si>
  <si>
    <t>Аптека</t>
  </si>
  <si>
    <t>Федорова А.</t>
  </si>
  <si>
    <t>Ветаптека</t>
  </si>
  <si>
    <t>Петрова Н.Н.</t>
  </si>
  <si>
    <t>Магазин «Удача»</t>
  </si>
  <si>
    <t>Частная</t>
  </si>
  <si>
    <t xml:space="preserve"> 6 -  18 ч.</t>
  </si>
  <si>
    <t>Продовольст-венные товары, бытовая химия</t>
  </si>
  <si>
    <t>Магазин «Шанчак»</t>
  </si>
  <si>
    <t>Сергеев В.И.</t>
  </si>
  <si>
    <t>Строительные товары</t>
  </si>
  <si>
    <t xml:space="preserve">Магазин </t>
  </si>
  <si>
    <t xml:space="preserve">  Частная   </t>
  </si>
  <si>
    <t>Ильин Г.В.</t>
  </si>
  <si>
    <t>автозапчасти</t>
  </si>
  <si>
    <t xml:space="preserve"> 8 – 18 ч.</t>
  </si>
  <si>
    <t>Магазин ППФ «Урмарская»</t>
  </si>
  <si>
    <t>государственная</t>
  </si>
  <si>
    <t>д. Старые Урмары</t>
  </si>
  <si>
    <t>Продукция собственного производства</t>
  </si>
  <si>
    <t>Магазин «Рябинушка»</t>
  </si>
  <si>
    <t>частная</t>
  </si>
  <si>
    <t>Семенова Г.А.</t>
  </si>
  <si>
    <t>Швейные изделия, бытовая химия</t>
  </si>
  <si>
    <t>ООО, частная</t>
  </si>
  <si>
    <t>п. Урмары ул. Ленина</t>
  </si>
  <si>
    <t>Магазин «Аря»</t>
  </si>
  <si>
    <t>Мельков Н.С.</t>
  </si>
  <si>
    <t>Продовольственные товары, бытовая химия</t>
  </si>
  <si>
    <t>д. Арабоси ул. Школьная, 13</t>
  </si>
  <si>
    <t>Продовол. и  одежда, бытовая химия</t>
  </si>
  <si>
    <t>8- 22 час.</t>
  </si>
  <si>
    <t>Магазин «Никиша»</t>
  </si>
  <si>
    <t xml:space="preserve"> 8 – 20 ч.</t>
  </si>
  <si>
    <t>Кандакова Марина Николаевна</t>
  </si>
  <si>
    <t>Магазин «Орион»</t>
  </si>
  <si>
    <t>п. Урмары ул. Заводская,3</t>
  </si>
  <si>
    <t>Егорова В.В.</t>
  </si>
  <si>
    <t>Продовольственные товары</t>
  </si>
  <si>
    <t>Магазин «Аниш»</t>
  </si>
  <si>
    <t>п. Урмары ул. Заводская, 3</t>
  </si>
  <si>
    <t xml:space="preserve"> 7.30 – 21 ч.</t>
  </si>
  <si>
    <t>Магазин «Мария»</t>
  </si>
  <si>
    <t>Частная, ООО</t>
  </si>
  <si>
    <t>п. Урмары, ул. Ленина, 55-1</t>
  </si>
  <si>
    <t>Назаров Г.М.</t>
  </si>
  <si>
    <t xml:space="preserve">Продовольственные товары, бытовая химия </t>
  </si>
  <si>
    <t>Магазин    «Мария –2»</t>
  </si>
  <si>
    <t xml:space="preserve">п. Урмары, ул. Мира, 20 </t>
  </si>
  <si>
    <t>8 – 22 ч.</t>
  </si>
  <si>
    <t>8 – 21 ч.</t>
  </si>
  <si>
    <t>Григорьева В.Д.</t>
  </si>
  <si>
    <t>Продовольственные товары, табачные изделия</t>
  </si>
  <si>
    <t>Магазин "Мой дом"</t>
  </si>
  <si>
    <t>п. Урмары ул. Советская, 2</t>
  </si>
  <si>
    <t>п. Урмары, ул. Ленина, 8 т. 2-13-72</t>
  </si>
  <si>
    <t>Ефимова В.И.</t>
  </si>
  <si>
    <t xml:space="preserve">Магазин «Гермес» </t>
  </si>
  <si>
    <t>Магазин «Майя»</t>
  </si>
  <si>
    <t>п. Урмары ул. Ленина,3-2 т.2-13-27</t>
  </si>
  <si>
    <t>8 – 22 час.</t>
  </si>
  <si>
    <t>Хованская Р.Н.</t>
  </si>
  <si>
    <t>Магазин «Молодежный»</t>
  </si>
  <si>
    <t>п. Урмары ул. Молодежная</t>
  </si>
  <si>
    <t>Алексеева М.А.</t>
  </si>
  <si>
    <t>Магазин «Родник»</t>
  </si>
  <si>
    <t>Архипова О.М.</t>
  </si>
  <si>
    <t>Магазин «Ксения»</t>
  </si>
  <si>
    <t>Магазин «Заходи»</t>
  </si>
  <si>
    <t>7- 22 ч.</t>
  </si>
  <si>
    <t>Кириллова В.Л.</t>
  </si>
  <si>
    <t>Магазин «Александр»</t>
  </si>
  <si>
    <t>п. Урмары, пер. Зеленый, 5</t>
  </si>
  <si>
    <t>7 – 22 ч.</t>
  </si>
  <si>
    <t>Белов А.А.</t>
  </si>
  <si>
    <t>Магазин «Родничок»</t>
  </si>
  <si>
    <t xml:space="preserve">  8 – 21 ч.</t>
  </si>
  <si>
    <t>Воробьева Г.Я.</t>
  </si>
  <si>
    <t>Продовол. и хоз. товары</t>
  </si>
  <si>
    <t>Родионов Р.П.</t>
  </si>
  <si>
    <t xml:space="preserve"> 8  - 19 ч.</t>
  </si>
  <si>
    <t xml:space="preserve">продовольственные товары, бытовая химия </t>
  </si>
  <si>
    <t>Трофимов Н.А.</t>
  </si>
  <si>
    <t>Магазин "Весна - 1"</t>
  </si>
  <si>
    <t>8-21 ч.</t>
  </si>
  <si>
    <t>Магазин "Ямал"</t>
  </si>
  <si>
    <t>с. Шоркистры ул.Центральная, д.32</t>
  </si>
  <si>
    <t>8-21ч.</t>
  </si>
  <si>
    <t>Прод. и смеш. Товары</t>
  </si>
  <si>
    <t>Магазин "Слава"</t>
  </si>
  <si>
    <t>с.Шоркистры,        ул.Совхозня,5</t>
  </si>
  <si>
    <t>прод. и смеш.</t>
  </si>
  <si>
    <t>Магазин «Ручеек»</t>
  </si>
  <si>
    <t xml:space="preserve">Частная </t>
  </si>
  <si>
    <t>Егоров В.В.</t>
  </si>
  <si>
    <t>7– 21 ч.</t>
  </si>
  <si>
    <t>Магазин «Водолей»</t>
  </si>
  <si>
    <t>Харитонов С.Н.</t>
  </si>
  <si>
    <t>Магазин «Викинг»</t>
  </si>
  <si>
    <t xml:space="preserve"> 8- 22 ч.</t>
  </si>
  <si>
    <t>Васильева А.В.</t>
  </si>
  <si>
    <t>8 – 17 ч.</t>
  </si>
  <si>
    <t>Таратин С.И.</t>
  </si>
  <si>
    <t>п. Урмары, ул. Октябрьская, 2"а"</t>
  </si>
  <si>
    <t>8-18 час.</t>
  </si>
  <si>
    <t>Васильев Ю.И.</t>
  </si>
  <si>
    <t>Промышлен- ные товары</t>
  </si>
  <si>
    <t>Магазин «Марс»</t>
  </si>
  <si>
    <t xml:space="preserve">   7 – 22 ч.</t>
  </si>
  <si>
    <t>Иванов А.Г.</t>
  </si>
  <si>
    <t>Магазин «Ника»</t>
  </si>
  <si>
    <t>Сотникова Т.В.</t>
  </si>
  <si>
    <t>Магазин «Ника – 2»</t>
  </si>
  <si>
    <t>Магазин «Ирина»</t>
  </si>
  <si>
    <t>Промышленные товары</t>
  </si>
  <si>
    <t xml:space="preserve">п. Урмары, ул. Ленина, 12 </t>
  </si>
  <si>
    <t>Магазин «Натали»</t>
  </si>
  <si>
    <t>Павлова Н.Н.</t>
  </si>
  <si>
    <t>Магазин «Эконом»</t>
  </si>
  <si>
    <t>8 – 20 ч.</t>
  </si>
  <si>
    <t>Магазин «Николай»</t>
  </si>
  <si>
    <t xml:space="preserve">д.  Старое Янситово, ул. Ленина </t>
  </si>
  <si>
    <t>8- 18 час.</t>
  </si>
  <si>
    <t>Крылов П.Н.</t>
  </si>
  <si>
    <t>Продовол. и непродовол.</t>
  </si>
  <si>
    <t>Магазин «Юлия»</t>
  </si>
  <si>
    <t>д. Сине – Кинчеры, ул. Школьная</t>
  </si>
  <si>
    <t>Продов. и непродовол.</t>
  </si>
  <si>
    <t>Магазин «Радуга»</t>
  </si>
  <si>
    <t>8- 21 час.</t>
  </si>
  <si>
    <t>Продовольственные товары и бытовая химия</t>
  </si>
  <si>
    <t>Степанов А.Ю.</t>
  </si>
  <si>
    <t>8-17час.</t>
  </si>
  <si>
    <t>Михайлов С.Г.</t>
  </si>
  <si>
    <t>Магазин «Березка»</t>
  </si>
  <si>
    <t>8 – 21 час.</t>
  </si>
  <si>
    <t>Порфирьев В.А.</t>
  </si>
  <si>
    <t>п. Урмары            ул. Ленина</t>
  </si>
  <si>
    <t>Магазин</t>
  </si>
  <si>
    <t>8-20час</t>
  </si>
  <si>
    <t>продов. и промышл. товары</t>
  </si>
  <si>
    <t>Торговый комплекс "Диалог Софт, Салон связи - магазин</t>
  </si>
  <si>
    <t>8-17 час.</t>
  </si>
  <si>
    <t>Лаврентьев Е.П.</t>
  </si>
  <si>
    <t>Ерукова Н.С.</t>
  </si>
  <si>
    <t>Прод. товары</t>
  </si>
  <si>
    <t>Магазин «Ворожея»</t>
  </si>
  <si>
    <t>Магазин "Анна"</t>
  </si>
  <si>
    <t>8 – 23 час.</t>
  </si>
  <si>
    <t>Макарова Э.Н.</t>
  </si>
  <si>
    <t>Магазин "Стрелец"</t>
  </si>
  <si>
    <t>8 – 18час.</t>
  </si>
  <si>
    <t>Мучуков В.П.</t>
  </si>
  <si>
    <t>Смешанный</t>
  </si>
  <si>
    <t>Егорова В.П.</t>
  </si>
  <si>
    <t>Блинова Н.А.</t>
  </si>
  <si>
    <t>Афанасьев С.И.</t>
  </si>
  <si>
    <t xml:space="preserve">                                                                    </t>
  </si>
  <si>
    <t xml:space="preserve"> -«-</t>
  </si>
  <si>
    <t>д. Тегешево,ул. Школьная, 2</t>
  </si>
  <si>
    <t>д. Н-Муратово,ул. Кооперативная, 9</t>
  </si>
  <si>
    <t>д. Ст. Щелканы,ул. Центральная, 20</t>
  </si>
  <si>
    <t>д. Ковали,ул. И. Метри,  9</t>
  </si>
  <si>
    <t>д. Систеби,ул. Е. Степановой, 35 А</t>
  </si>
  <si>
    <t>д.Челкасы,ул. Шоссейная, 9</t>
  </si>
  <si>
    <t>8-19ч.</t>
  </si>
  <si>
    <t>д. Старое Шептахово,ул. Ленина, 1</t>
  </si>
  <si>
    <t>д. Малые Чаки,ул. Знамя,  44</t>
  </si>
  <si>
    <t>д. Малое Яниково,ул. Ракета, 41</t>
  </si>
  <si>
    <t>д. Ичеснер-Атаево ул. Центральная, 14</t>
  </si>
  <si>
    <t>п. Урмары,ул. Калинина, 1</t>
  </si>
  <si>
    <t>Магазин  тпс  № 1</t>
  </si>
  <si>
    <t>8-20ч</t>
  </si>
  <si>
    <t>д. Тегешево  ул. Ленина, 69 "а"  тел.36-2-17</t>
  </si>
  <si>
    <t>д. Чубаево, ул. Зарубина,тел. 32-2-48</t>
  </si>
  <si>
    <t xml:space="preserve">Частная      ООО «Альта – Люкс» </t>
  </si>
  <si>
    <t>Частная   ООО «Мария»</t>
  </si>
  <si>
    <t>Частная     ООО «Викинг»</t>
  </si>
  <si>
    <t>п. Урмары, ул. Молодежная, 5</t>
  </si>
  <si>
    <t>Частная   ООО «Ника»</t>
  </si>
  <si>
    <t>Магазин "У Ларисы"</t>
  </si>
  <si>
    <t>с.Челкасы,ул.Чкалова</t>
  </si>
  <si>
    <t>Прод.товары</t>
  </si>
  <si>
    <t>Магазин "Выбор"</t>
  </si>
  <si>
    <t>8-19час.</t>
  </si>
  <si>
    <t>8-16час.</t>
  </si>
  <si>
    <t>8-20час.</t>
  </si>
  <si>
    <t>д. Ойкасы,ул.Солнечная,16</t>
  </si>
  <si>
    <t>д. Козыльяры,ул. Ленина, 10 «а»</t>
  </si>
  <si>
    <t>д. Ситмиши,ул. Школьная,  67</t>
  </si>
  <si>
    <t>д. Анаткасы,ул. Школьная, 21</t>
  </si>
  <si>
    <t>Ыхра-Сирминский магазин тпс</t>
  </si>
  <si>
    <t>д. Бишево,ул. Новая, 4</t>
  </si>
  <si>
    <t>Вурманкасинский магазин  тпс</t>
  </si>
  <si>
    <t>лекарствен- ные средства,    медикаменты</t>
  </si>
  <si>
    <t>Бытовая  тех-  ника,  мебель</t>
  </si>
  <si>
    <t>Швейные изде- лия, трикотаж, спецодежда, ткани</t>
  </si>
  <si>
    <t>Одежда, обувь,ткани, сотовые теле-фоны, юве-лирные изделия</t>
  </si>
  <si>
    <t xml:space="preserve">№ п/п  </t>
  </si>
  <si>
    <t xml:space="preserve">Наименование торговой точки     </t>
  </si>
  <si>
    <t>Киоск «Кристина»</t>
  </si>
  <si>
    <t>Иванова С.В.</t>
  </si>
  <si>
    <t>Киоск «Мила»</t>
  </si>
  <si>
    <t>д. Новое Шептахово ул. К. Маркса, д. 14</t>
  </si>
  <si>
    <t>8-19 час.</t>
  </si>
  <si>
    <t>8-19 час</t>
  </si>
  <si>
    <t>Семенова Т.В</t>
  </si>
  <si>
    <t>Киоск «Скорпион»</t>
  </si>
  <si>
    <t>Продовольствен-ные товары</t>
  </si>
  <si>
    <t xml:space="preserve">Торговый павильон    </t>
  </si>
  <si>
    <t>Киоск</t>
  </si>
  <si>
    <t>Торговый павильон "Радуга"</t>
  </si>
  <si>
    <t>8 – 18 час.</t>
  </si>
  <si>
    <t>Торговый павильон</t>
  </si>
  <si>
    <t>Егорова Н.Ю.</t>
  </si>
  <si>
    <t xml:space="preserve">Продовольственные товары, хозтовары  </t>
  </si>
  <si>
    <t>Денисов В.О.</t>
  </si>
  <si>
    <t xml:space="preserve">Продовольственные товары  </t>
  </si>
  <si>
    <t xml:space="preserve">Продовольствен-ные товары  </t>
  </si>
  <si>
    <t>Белова Н.В.</t>
  </si>
  <si>
    <t>Иванова И.П.</t>
  </si>
  <si>
    <t>Смородинов А.Ю.</t>
  </si>
  <si>
    <t>Васильев А.В.</t>
  </si>
  <si>
    <t>Продовольствен- ные и пром. товары</t>
  </si>
  <si>
    <t>Расколова Е.П.</t>
  </si>
  <si>
    <t>Павлов В.В.</t>
  </si>
  <si>
    <t>Цветы</t>
  </si>
  <si>
    <t>Иванов С.</t>
  </si>
  <si>
    <t>Газеты, журналы, канцтовары</t>
  </si>
  <si>
    <t>Куры гриль, соки</t>
  </si>
  <si>
    <t>Степанова Н.А.</t>
  </si>
  <si>
    <t>8-15 час.</t>
  </si>
  <si>
    <t>Семенова Т.В.</t>
  </si>
  <si>
    <t>Канцтовары</t>
  </si>
  <si>
    <t>Давыдов Д.В.</t>
  </si>
  <si>
    <t>Егорова Н. В.</t>
  </si>
  <si>
    <t>Обои</t>
  </si>
  <si>
    <t>Газеты, журналы</t>
  </si>
  <si>
    <t>Запасные части к автомашинам, смазочные масла</t>
  </si>
  <si>
    <t>Молостовкина Л.И.</t>
  </si>
  <si>
    <t>Электро и хоз. товары</t>
  </si>
  <si>
    <t>Бойков А.С.</t>
  </si>
  <si>
    <t>п. Урмары аренда в здании КБО</t>
  </si>
  <si>
    <t>Фототовары</t>
  </si>
  <si>
    <t>Торговый павильон «Товары одной цены»</t>
  </si>
  <si>
    <t>Иванова И.В.</t>
  </si>
  <si>
    <t>Одежда, трикотаж</t>
  </si>
  <si>
    <t>Иванов С.А.</t>
  </si>
  <si>
    <t>Семена</t>
  </si>
  <si>
    <t>Продовол. товары</t>
  </si>
  <si>
    <t>Принадлеж-ность (форма собствен. )</t>
  </si>
  <si>
    <t>Адрес,телефон торговой точки</t>
  </si>
  <si>
    <t>Режим работы,  час</t>
  </si>
  <si>
    <t>Ф.И.О. руководителя торговой точки</t>
  </si>
  <si>
    <t>Общая площадь,  кв. м</t>
  </si>
  <si>
    <t>Торговая площадь,  кв. м</t>
  </si>
  <si>
    <t>Бытовая химия, парфюмерия</t>
  </si>
  <si>
    <t>Торговый павильон «Надежда»</t>
  </si>
  <si>
    <t>д. Б. Чаки. пер. Механизаторов, 3 а</t>
  </si>
  <si>
    <t>д. Карак - Сирма,ул. Гагарина, 20</t>
  </si>
  <si>
    <t>с. Шигали,ул. Ленина, 15"а"</t>
  </si>
  <si>
    <t>Торговый павильон «Мечта»</t>
  </si>
  <si>
    <t>д. Старые Урмары,ул. Школьная, 15 а</t>
  </si>
  <si>
    <t>Торговый павильон «Удача»</t>
  </si>
  <si>
    <t>д. Козыльяры,ул. Ленина, 11 (аренда в здании СДК)</t>
  </si>
  <si>
    <t>д. Новое Муратово ул. Кооперативная, 7 (аренда в здании СДК)</t>
  </si>
  <si>
    <t>Торговый павильон «Эльвира»</t>
  </si>
  <si>
    <t>д. Ямбай,ул. Зеленая</t>
  </si>
  <si>
    <t>8-18час.</t>
  </si>
  <si>
    <t>п. Урмары,ул. Ленина, 17 «б»</t>
  </si>
  <si>
    <t>п. Урмары,ул. Ленина, 17 «а»</t>
  </si>
  <si>
    <t xml:space="preserve">Киоск «Чувашпечать» </t>
  </si>
  <si>
    <t>ОАО «Чувашпечать»</t>
  </si>
  <si>
    <t>Киоск «Куры гриль»</t>
  </si>
  <si>
    <t>п. Урмары,ул. Ленина</t>
  </si>
  <si>
    <t>Киоск «Водолей»</t>
  </si>
  <si>
    <t>п. Урмары аренда в здании автостанции</t>
  </si>
  <si>
    <t xml:space="preserve"> </t>
  </si>
  <si>
    <t>п.Урмары,ул. Крупской, 1</t>
  </si>
  <si>
    <t>Торговый павильон «Елена»</t>
  </si>
  <si>
    <t>п.Урмары, ул. Крупской, 1</t>
  </si>
  <si>
    <t>Торговый павильон «Автомаг»</t>
  </si>
  <si>
    <t>ОАО Сорт- семовощь  «Канашский»</t>
  </si>
  <si>
    <t>Торговый павильон «Скорпион»</t>
  </si>
  <si>
    <t>ИТОГО</t>
  </si>
  <si>
    <t xml:space="preserve">                          </t>
  </si>
  <si>
    <t>8 –18час.</t>
  </si>
  <si>
    <t xml:space="preserve">д. Старое Шепта- хово,ул. Ленина, 1"а" </t>
  </si>
  <si>
    <t>Наименование</t>
  </si>
  <si>
    <t>и тип предприятия</t>
  </si>
  <si>
    <t>Форма</t>
  </si>
  <si>
    <t>собственности</t>
  </si>
  <si>
    <t>Ф.И.О.</t>
  </si>
  <si>
    <t>руководителя</t>
  </si>
  <si>
    <t xml:space="preserve">Адрес,телефон </t>
  </si>
  <si>
    <t>торговой точки</t>
  </si>
  <si>
    <t xml:space="preserve">Режим </t>
  </si>
  <si>
    <t>Всего</t>
  </si>
  <si>
    <t>посадоч-</t>
  </si>
  <si>
    <t>ных  мест</t>
  </si>
  <si>
    <t>Среднеспи-</t>
  </si>
  <si>
    <t>сочная</t>
  </si>
  <si>
    <t xml:space="preserve">работы,  </t>
  </si>
  <si>
    <t>час</t>
  </si>
  <si>
    <t>числен. (чел)</t>
  </si>
  <si>
    <t>Кафе «Юность»</t>
  </si>
  <si>
    <t>Сейфуллина М.А.</t>
  </si>
  <si>
    <t>8 – 23 ч.</t>
  </si>
  <si>
    <t xml:space="preserve"> 7 - 20 ч.</t>
  </si>
  <si>
    <t xml:space="preserve"> 8  - 16 ч.</t>
  </si>
  <si>
    <t xml:space="preserve"> 7 -  21 ч.</t>
  </si>
  <si>
    <t>Мучно – кондитерский цех</t>
  </si>
  <si>
    <t xml:space="preserve"> 06 – 14 ч. </t>
  </si>
  <si>
    <t>Киоск «Илем»</t>
  </si>
  <si>
    <t xml:space="preserve">  8 - 16 ч.</t>
  </si>
  <si>
    <t>Муниципальная</t>
  </si>
  <si>
    <t>с 8 до 16 ч.</t>
  </si>
  <si>
    <t>с 8 до 15 ч.</t>
  </si>
  <si>
    <t>Краснова М.В.</t>
  </si>
  <si>
    <t>Данилов Ю.Н.</t>
  </si>
  <si>
    <t>Николаев В.Д.</t>
  </si>
  <si>
    <t>Иванова Г.А.</t>
  </si>
  <si>
    <t>Мирошкина А.А.</t>
  </si>
  <si>
    <t>Боредский Г.С.</t>
  </si>
  <si>
    <t>Столовая</t>
  </si>
  <si>
    <t>ООО «УШФ «ОВАС»</t>
  </si>
  <si>
    <t>с 8 до 16ч.</t>
  </si>
  <si>
    <t>Кафе «Харчевня»</t>
  </si>
  <si>
    <t>Моисеев А.И.</t>
  </si>
  <si>
    <t>п. Урмары рынок</t>
  </si>
  <si>
    <t>8 – 16 ч.</t>
  </si>
  <si>
    <t>Кафе «Копейка плюс»</t>
  </si>
  <si>
    <t>Васильева И.В.</t>
  </si>
  <si>
    <t xml:space="preserve">Частная    </t>
  </si>
  <si>
    <t>16-23 час.</t>
  </si>
  <si>
    <t>ООО «Общепит»    Иная смешанная российская собственность</t>
  </si>
  <si>
    <t>п. Урмары,ул. Ленина, д. 21       тел. 2-12-98</t>
  </si>
  <si>
    <t xml:space="preserve">№  </t>
  </si>
  <si>
    <t xml:space="preserve">п/п </t>
  </si>
  <si>
    <t>п. Урмары, ул. Ленина</t>
  </si>
  <si>
    <t>п. Урмары пер. Школьный д.2           2-15-68</t>
  </si>
  <si>
    <t>п. Урмары,   пер. Школьный д.3  тел. 2-11-51</t>
  </si>
  <si>
    <t>д. Арабоси, ул. Школьная, 11           30-2-16</t>
  </si>
  <si>
    <t>д. Б. Яниково,   ул. К. Маркса, 98     45-2-41</t>
  </si>
  <si>
    <t>д. Ковали    ул. Капитоновых,5   38-2-44</t>
  </si>
  <si>
    <t>д. Кудеснеры   ул. Школьная, 2         40-2-82</t>
  </si>
  <si>
    <t>д. Кульгеши,ул. Школьная, 1        46-2-11</t>
  </si>
  <si>
    <t>д. Мусирмы  ул. Гагарина, 5           39-2-54</t>
  </si>
  <si>
    <t>д.Старые Урмары, ул. Школьная, 4        33-2-30</t>
  </si>
  <si>
    <t>д. Челкасы,  ул. К. Маркса, 56           34-2-86</t>
  </si>
  <si>
    <t>д. Чубаево,  ул. Школьная, 2             32-2-25</t>
  </si>
  <si>
    <t>д. Шигали, ул. Центральная, 7     35-2-49</t>
  </si>
  <si>
    <t>д. Шоркистры, ул. Центральная, 56    44-2-25</t>
  </si>
  <si>
    <t xml:space="preserve">д.Сине-Кинчеры, ул. Школьная, 6   46-2-61  </t>
  </si>
  <si>
    <t>д. Шихабылово, ул. Школьная, 27</t>
  </si>
  <si>
    <t xml:space="preserve">д. Бишево, ул. Новая, 7    37-2-45  </t>
  </si>
  <si>
    <t>п. Урмары, ул. Ленина,  32</t>
  </si>
  <si>
    <t xml:space="preserve">п. Урмары, ул. Ленина, 8 </t>
  </si>
  <si>
    <t>п. Урмары, ул. Ленина, 75</t>
  </si>
  <si>
    <t>Кафе  бар   «12 стульев»</t>
  </si>
  <si>
    <t>№ п/п</t>
  </si>
  <si>
    <t>Наименование предприятия</t>
  </si>
  <si>
    <t>Адрес, телефон</t>
  </si>
  <si>
    <t>Вид оказываемых услуг</t>
  </si>
  <si>
    <t>Ф.И.О. руководителя, заведующего или директора предприятия</t>
  </si>
  <si>
    <t>с 8 до 17 ч.</t>
  </si>
  <si>
    <t>Парикмахерская «Прелесть»</t>
  </si>
  <si>
    <t>Услуги парикмахерской</t>
  </si>
  <si>
    <t>Михайлова О.Г.</t>
  </si>
  <si>
    <t>Константинова Е.Н.</t>
  </si>
  <si>
    <t>Парикмахерская</t>
  </si>
  <si>
    <t>Ефимова Л.Н.</t>
  </si>
  <si>
    <t>Михайлова И.Н.</t>
  </si>
  <si>
    <t>Захарова И.Н.</t>
  </si>
  <si>
    <t>Ремонт обуви</t>
  </si>
  <si>
    <t>Григорьев Ф.Г.</t>
  </si>
  <si>
    <t>Ремонт телерадиоаппаратуры</t>
  </si>
  <si>
    <t>Павильон</t>
  </si>
  <si>
    <t>Смирнов А.С.</t>
  </si>
  <si>
    <t>Принадлежность   (форма собственности)</t>
  </si>
  <si>
    <t>Среднесписочная численность работников, (чел.)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</si>
  <si>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</si>
  <si>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п. Урмары,ул. Октябрьская, 8 (аренда помещения)</t>
  </si>
  <si>
    <t>Парикмахерская «Любава»</t>
  </si>
  <si>
    <t>п. Урмары, ул. Ленина (аренда помещения)</t>
  </si>
  <si>
    <t xml:space="preserve">п. Урмары,пер. Базарный, 4  (аренда помещения) </t>
  </si>
  <si>
    <t>Наименование и тип рынка</t>
  </si>
  <si>
    <t>Управляющая рынком компания</t>
  </si>
  <si>
    <t>Общая площадь кв. м</t>
  </si>
  <si>
    <t>Количество торговых мест</t>
  </si>
  <si>
    <t>Ф.И.О. руководителя</t>
  </si>
  <si>
    <t>Среднесписочная численность работников рынка (чел.)</t>
  </si>
  <si>
    <t>Ежедневно      с 8 до 17 ч.</t>
  </si>
  <si>
    <t>Адрес, телефон    рынка</t>
  </si>
  <si>
    <t>Итого</t>
  </si>
  <si>
    <t>Наименование и тип ярмарки</t>
  </si>
  <si>
    <t>Организатор</t>
  </si>
  <si>
    <t>д. Старое Янситово ул. Октябрьская</t>
  </si>
  <si>
    <t>Андреева Т.Г.</t>
  </si>
  <si>
    <t>д. Новое Исаково,ул. Николаева, 6</t>
  </si>
  <si>
    <t>Иванова В.А.</t>
  </si>
  <si>
    <t>Александрова С.П.</t>
  </si>
  <si>
    <t>Магазин «Органика»</t>
  </si>
  <si>
    <t>Васильева М.В.</t>
  </si>
  <si>
    <t>Степанова Т.Ю.</t>
  </si>
  <si>
    <t>Магазин "Рябинка"</t>
  </si>
  <si>
    <t>Магазин "Автозапчасти"</t>
  </si>
  <si>
    <t>Магазин "Корона"</t>
  </si>
  <si>
    <t>с. Мусирмы, ул. Гагарина, 36</t>
  </si>
  <si>
    <t>8 – 19час.</t>
  </si>
  <si>
    <t>Тимушкин Н.Н.</t>
  </si>
  <si>
    <t>Прод. тов., быт. химия</t>
  </si>
  <si>
    <t>п.Урмары, ул. Мира, д. 11 а</t>
  </si>
  <si>
    <t>Ильин  А.  В.</t>
  </si>
  <si>
    <t>Ветпрепа-раты</t>
  </si>
  <si>
    <t>Дмитриев И.Н.</t>
  </si>
  <si>
    <t>Киоск «Сортсемовощ "Канашский"»</t>
  </si>
  <si>
    <t>Киоск «Сортсемовощ»</t>
  </si>
  <si>
    <t>Смирнов Л.В.</t>
  </si>
  <si>
    <t xml:space="preserve">п.Урмары, ул. Ленина, д. 11 </t>
  </si>
  <si>
    <t>Торговый комплекс - Торговый Дом "Майя"</t>
  </si>
  <si>
    <t>д. Старые Урмары ул. Лавочная, 9</t>
  </si>
  <si>
    <t>Предоставлена  аренда</t>
  </si>
  <si>
    <t>Продовольствен-ные  и смешанные товары</t>
  </si>
  <si>
    <t xml:space="preserve">п. Урмары,пер. Базарный,4  (аренда помещения МУП  УР "Урмарский рынок") </t>
  </si>
  <si>
    <t>п. Урмары,пер. Базарный,4 (аренда помещения  ООО "Алмазные россыпи")</t>
  </si>
  <si>
    <t>Парикмахерская "Винтаж"</t>
  </si>
  <si>
    <t xml:space="preserve">п. Урмары  ул. Калинина (аренда помещения Урмрского райпо)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</si>
  <si>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</si>
  <si>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</si>
  <si>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</si>
  <si>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</si>
  <si>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</si>
  <si>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</si>
  <si>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</si>
  <si>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</si>
  <si>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</si>
  <si>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</si>
  <si>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</si>
  <si>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</si>
  <si>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Антонова С.Н.</t>
  </si>
  <si>
    <t>Дмитриева В.Ю.</t>
  </si>
  <si>
    <t>Парикмахерская "Локон"</t>
  </si>
  <si>
    <t>Ремонт телерадио-аппаратуры</t>
  </si>
  <si>
    <t>п. Урмары, ул. Ленина , 6 а       собственное помещение</t>
  </si>
  <si>
    <t>Кооперативная</t>
  </si>
  <si>
    <t>Григорьева Ирина Арсентьевна</t>
  </si>
  <si>
    <t>Магазин "Арсений"</t>
  </si>
  <si>
    <t>8-22час.</t>
  </si>
  <si>
    <t>Магазин  "Удача"</t>
  </si>
  <si>
    <t>Торговый павильон  "Нина"</t>
  </si>
  <si>
    <t>п. Урмары, ул. Ленина, 11</t>
  </si>
  <si>
    <t>Сидоров В.А.</t>
  </si>
  <si>
    <t>частная (аренда земельного участка)</t>
  </si>
  <si>
    <t>Егорова И.В.</t>
  </si>
  <si>
    <t>Торговый павильон "Цветы"</t>
  </si>
  <si>
    <t xml:space="preserve">п.Урмары,ул. Крупской </t>
  </si>
  <si>
    <t>Петров О.А.</t>
  </si>
  <si>
    <t>8-20 час.</t>
  </si>
  <si>
    <t>Николаев Ю.А.</t>
  </si>
  <si>
    <t>Иванова Г.В.</t>
  </si>
  <si>
    <t>Жирнова Т.В.</t>
  </si>
  <si>
    <t>Нарсова Э.Н.</t>
  </si>
  <si>
    <t>с. Шоркистры, ул. Центральная, д. 28 "б"</t>
  </si>
  <si>
    <t>Магазин «Весна»</t>
  </si>
  <si>
    <t>Иванова Л.Н.</t>
  </si>
  <si>
    <t>Христофорова С.Р.</t>
  </si>
  <si>
    <t>8-23 час.</t>
  </si>
  <si>
    <t>Кафе "Арсений"</t>
  </si>
  <si>
    <t>п. Урмары, ул. Кирова, 39</t>
  </si>
  <si>
    <t>п. Урмары,ул. Ленина, д.21,      тел. 2-13-30,              2-14-43</t>
  </si>
  <si>
    <t>Павлова Т.М., Куприянова И. П.</t>
  </si>
  <si>
    <t>п. Урмары, пер. Базарный, 4           2-17-93</t>
  </si>
  <si>
    <t>Торговый павильон "Домашний трикотаж"</t>
  </si>
  <si>
    <t>п. Урмары, ул. Заводская, 36 а</t>
  </si>
  <si>
    <t>д. Батеево,         ул. Гоголя, 15 а</t>
  </si>
  <si>
    <t>Антонов С.Н.</t>
  </si>
  <si>
    <t>Андреев В.В.</t>
  </si>
  <si>
    <t>Школьная столовая   МБОУ «Урмарская СОШ  им. Г.Е. Егорова»</t>
  </si>
  <si>
    <t>Школьная столовая   МБОУ  «Арабосинская СОШ»</t>
  </si>
  <si>
    <t>Школьная столовая  МБОУ «Большеяниковская СОШ»</t>
  </si>
  <si>
    <t>Школьная столовая   МБОУ  «Ковалинская СОШ»</t>
  </si>
  <si>
    <t>Школьная столовая     МБОУ «Кудеснерская СОШ»</t>
  </si>
  <si>
    <t>Школьная столовая   МБОУ «Кульгешская СОШ»</t>
  </si>
  <si>
    <t>Школьная столовая   МБОУ  «Мусирминская СОШ»</t>
  </si>
  <si>
    <t>Школьная столовая         МБОУ  «Староурмарская СОШ»</t>
  </si>
  <si>
    <t>Школьная столовая        МБОУ  «Челкасинская ООШ»</t>
  </si>
  <si>
    <t>Школьная столовая        МБОУ  «Чубаевская ООШ»</t>
  </si>
  <si>
    <t>Школьная столовая         МБОУ  «Шигалинская ООШ»</t>
  </si>
  <si>
    <t>Школьная столовая         МБОУ  «Шоркистринская СОШ»</t>
  </si>
  <si>
    <t>Школьная столовая          МБОУ  «Синекинчерская ООШ»</t>
  </si>
  <si>
    <t>Школьная столовая       МБОУ  «Шихабыловская ООШ»</t>
  </si>
  <si>
    <t>Столовая  МБОУ  «Бишевская начальная школа – детский сад»</t>
  </si>
  <si>
    <t>Иванова Г.П.</t>
  </si>
  <si>
    <t>п.Урмары,ул. Крупской, 1   аренда помещения</t>
  </si>
  <si>
    <t>Одежда</t>
  </si>
  <si>
    <t>п. Урмары аренда в здании КБО помещение № 20-1</t>
  </si>
  <si>
    <t>п. Урмары аренда в здании КБО помещение  № 1</t>
  </si>
  <si>
    <t>п. Урмары аренда в здании КБО помещение № 21</t>
  </si>
  <si>
    <t>п. Урмары аренда в здании КБО помещение № 7</t>
  </si>
  <si>
    <t>п. Урмары аренда в здании КБО помещение №  39</t>
  </si>
  <si>
    <t xml:space="preserve">Торговый павильон «Наталья»   </t>
  </si>
  <si>
    <t>Торговый павильон «Престиж»</t>
  </si>
  <si>
    <t>Торговый павильон «Настенька»</t>
  </si>
  <si>
    <t>Торговый павильон «Радуга»</t>
  </si>
  <si>
    <t>Торговый павильон «Альянс»</t>
  </si>
  <si>
    <t>Средне-списочная числен. раб.           ( чел.)</t>
  </si>
  <si>
    <t xml:space="preserve"> 8 -23 ч.</t>
  </si>
  <si>
    <t xml:space="preserve">д. Арабоси, пер. Торговый, 7 </t>
  </si>
  <si>
    <t>д.Арабоси, пер.Школьный, 18  тел.30-2-41</t>
  </si>
  <si>
    <t>Сорокин Г.Н.</t>
  </si>
  <si>
    <t>д. Новое Шептахово,      ул. Николаева, д. 11 а</t>
  </si>
  <si>
    <t>д. Систеби,               ул. Ленина, д. 34а</t>
  </si>
  <si>
    <t>с. Ковали, ул. Ленина</t>
  </si>
  <si>
    <t>Магазин "Ромашка"</t>
  </si>
  <si>
    <t>п. Урмары, ул. Новая, 2,            т. 2-34-16</t>
  </si>
  <si>
    <t xml:space="preserve"> 7 -19 ч.</t>
  </si>
  <si>
    <t>Урмарский район ,д. Чубаево,                      ул. Н. Зарубина</t>
  </si>
  <si>
    <t xml:space="preserve">Сотовые теле-фоны, аксессу-ары к сотовым телефонам, фототовары, электротова-ры, бытовая химия </t>
  </si>
  <si>
    <t xml:space="preserve">Магазин  "Танюша" </t>
  </si>
  <si>
    <t>д. Тансарино, ул. Ленина, д. 5 а</t>
  </si>
  <si>
    <t>Матвеева А.И.</t>
  </si>
  <si>
    <t>с. Ковали, ул. Николаева, д.1</t>
  </si>
  <si>
    <t>с. Ковали, ул. Шоссейная, д.8 А</t>
  </si>
  <si>
    <t>д. Шутнербоси ул. Энгельса, 18 а</t>
  </si>
  <si>
    <t>д. Шибулаты, ул. Свердлова, д. 13</t>
  </si>
  <si>
    <t>п. Урмары,  ул. Советская, д. 5</t>
  </si>
  <si>
    <t>Иванова Татьяна Петровна</t>
  </si>
  <si>
    <t xml:space="preserve"> Частная </t>
  </si>
  <si>
    <t>Дмитриев Л.Ю.</t>
  </si>
  <si>
    <t>Магазин                   «У Татьяны»</t>
  </si>
  <si>
    <t>д. Ново -Шептахово, ул. Школьная, д. 1</t>
  </si>
  <si>
    <t>Магазин "Севаната"</t>
  </si>
  <si>
    <t>д. Бишево,ул. Новая, дом  6/А</t>
  </si>
  <si>
    <t>Андреев Владислав Георгиевич</t>
  </si>
  <si>
    <t>Продоволь-ственные товары</t>
  </si>
  <si>
    <t>д. Чубаево, ул. Ленина, 45 а</t>
  </si>
  <si>
    <t>8-21 час.</t>
  </si>
  <si>
    <t>Иванова Н.М.</t>
  </si>
  <si>
    <t>7-18 час.</t>
  </si>
  <si>
    <t>с. Шоркистры,ул. Заводская,  д.35             (в здании ПК "Шоркистринский")</t>
  </si>
  <si>
    <t>Магазин "Валентина"</t>
  </si>
  <si>
    <t xml:space="preserve">с. Шоркистры, ул. Совхозная, д. 33 </t>
  </si>
  <si>
    <t>9-17 час.</t>
  </si>
  <si>
    <t>п. Урмары аренда в МБОУ "УСОШ  им. Г.Е. Егорова"</t>
  </si>
  <si>
    <t>Торговый павильон "Звениговский"</t>
  </si>
  <si>
    <t>Чернова А.В.</t>
  </si>
  <si>
    <t>Мишина Е.Ю.</t>
  </si>
  <si>
    <t>Сергеева Е.Г.</t>
  </si>
  <si>
    <t>Никифорова С.П.</t>
  </si>
  <si>
    <t>СтепановаТ.М.</t>
  </si>
  <si>
    <t>д. Арабоси  ул. Ленина, 33                т. 30-2-50</t>
  </si>
  <si>
    <t>п. Урмары,  ул. Ленина, 9</t>
  </si>
  <si>
    <t>п. Урмары,  ул. Ленина, 4</t>
  </si>
  <si>
    <t>п. Урмары,ул. Октябрьская, д. 7       тел. 2-17-48</t>
  </si>
  <si>
    <t>п. Урмары,                ул. Крупской, д. 2</t>
  </si>
  <si>
    <t>п. Урмары,                ул. Октябрьская, д. 4       тел. 2-16-16</t>
  </si>
  <si>
    <t>п. Урмары,                        ул. Крупской, д. 2           тел. 2-12-80</t>
  </si>
  <si>
    <t>п. Урмары,                ул. Заводская, 36 «б»</t>
  </si>
  <si>
    <t>08 – 18 ч.</t>
  </si>
  <si>
    <t>Кафе "Светлица"</t>
  </si>
  <si>
    <t xml:space="preserve">п. Урмары,                        ул. Крупской, д. 2           </t>
  </si>
  <si>
    <t xml:space="preserve"> 08 – 17 ч. </t>
  </si>
  <si>
    <t>Семенов А.Н.</t>
  </si>
  <si>
    <t>11-22 час.</t>
  </si>
  <si>
    <t>Столовая ППФ "Урмарская"</t>
  </si>
  <si>
    <t>д. Старые Урмары             ул. Животноводов</t>
  </si>
  <si>
    <t>Парикмахерская "Мечта"</t>
  </si>
  <si>
    <t>Васильева К.Ю.</t>
  </si>
  <si>
    <t>п. Урмары,  ул. Октябрьская, 2а        (в здании  ТК "Мега  Центр")</t>
  </si>
  <si>
    <t>Андреева Л.И.</t>
  </si>
  <si>
    <t>Детские товары, игрушки</t>
  </si>
  <si>
    <t>Владимирова А.Н.</t>
  </si>
  <si>
    <t>Одежда, промышленные товары,  цветы</t>
  </si>
  <si>
    <t>Торговый павильон  "Смак"</t>
  </si>
  <si>
    <t>Магазин самообслуживания "Магнит"</t>
  </si>
  <si>
    <t>Сельскохозяйственный рынок «Сельский дворик»</t>
  </si>
  <si>
    <t>Универсальная ярмарка по продаже промышленных товаров и сельскохозяйственной продукции</t>
  </si>
  <si>
    <t>п. Урмары, пер. Базарный     2-17-93</t>
  </si>
  <si>
    <t>Еженедельно со вторника  по субботу   с 7 до 16 ч.</t>
  </si>
  <si>
    <t>Плотникова И.Н.</t>
  </si>
  <si>
    <t xml:space="preserve">  8 – 16 ч.</t>
  </si>
  <si>
    <t xml:space="preserve">Частная  </t>
  </si>
  <si>
    <t xml:space="preserve">   8 – 19 ч.</t>
  </si>
  <si>
    <t>Магазин "Надежда"</t>
  </si>
  <si>
    <t>Продоволь-ственные и пром. товары</t>
  </si>
  <si>
    <t>Среднеспи-сочная чис-ленность работников (чел.)</t>
  </si>
  <si>
    <t>Мастерская по индпошиву и ремонту одежды</t>
  </si>
  <si>
    <t>Услуги по индпошиву и ремонту одежды</t>
  </si>
  <si>
    <t>Гаврилова Е.П.</t>
  </si>
  <si>
    <t>Торговый павильон «МирСтрой»</t>
  </si>
  <si>
    <t>Афиногенов И.В.</t>
  </si>
  <si>
    <t xml:space="preserve">Торговый павильон </t>
  </si>
  <si>
    <t>п. Урмары аренда возле ООО "Диалог Софт"</t>
  </si>
  <si>
    <t>п. Урмары аренда на территории заготконторы</t>
  </si>
  <si>
    <t>Торговый павильон "Хозтовары"</t>
  </si>
  <si>
    <t>Хозяйственные товары</t>
  </si>
  <si>
    <t>Территория мебельной фабрики</t>
  </si>
  <si>
    <t>Магазин "Строительные материалы"</t>
  </si>
  <si>
    <t>Строительные материалы</t>
  </si>
  <si>
    <t>д. Шоркистры,                                     ул. Центральная, 28 б</t>
  </si>
  <si>
    <t>п. Урмары,  ул. Молодежная, 1 а</t>
  </si>
  <si>
    <t>п. Урмары,   ул. Октябрьская, д. 5</t>
  </si>
  <si>
    <t>д. Бишево, ул. Университетская,    дом 35/А</t>
  </si>
  <si>
    <t xml:space="preserve">д. Старое Муратово,                          ул. Центральная, д. 6 </t>
  </si>
  <si>
    <t>п.Урмары, ул. Кирова,</t>
  </si>
  <si>
    <t>Парикмахерская «Ангел»</t>
  </si>
  <si>
    <t>Николаева Л.Ю.</t>
  </si>
  <si>
    <t>Родионов Радик Петрович</t>
  </si>
  <si>
    <t>Урмарский район,  д. Арабоси, ул.Школьная, д. 13</t>
  </si>
  <si>
    <t>Волков В.Р.</t>
  </si>
  <si>
    <t>Федорова И.Г.</t>
  </si>
  <si>
    <t>Николаев Л.И.</t>
  </si>
  <si>
    <t>Васильев Е.В.</t>
  </si>
  <si>
    <t>Иванова Н.В.</t>
  </si>
  <si>
    <t>Мастерская по нарезке стекла</t>
  </si>
  <si>
    <t>п. Урмары,ул. Ленина,12 строение 1 на территории возле КБО</t>
  </si>
  <si>
    <t>Парикмахерская "Инигма"</t>
  </si>
  <si>
    <t>п. Урмары, ул. Ленина, 43</t>
  </si>
  <si>
    <t>п. Урмары, ул. Ленина, д. 8/3</t>
  </si>
  <si>
    <t>8-17 ч.</t>
  </si>
  <si>
    <t>Миронова О.Г.</t>
  </si>
  <si>
    <t>Харитонова Н.П.</t>
  </si>
  <si>
    <t>7- 20   ч.</t>
  </si>
  <si>
    <t xml:space="preserve">Тимофеева  Н.М. </t>
  </si>
  <si>
    <t>Максимова С.А.</t>
  </si>
  <si>
    <t>Степанова Н.</t>
  </si>
  <si>
    <t>Андреева З.А.</t>
  </si>
  <si>
    <t>Торговый комплекс "Центральный"</t>
  </si>
  <si>
    <t>Магазин "Юман"</t>
  </si>
  <si>
    <t>Захаров А.Н.</t>
  </si>
  <si>
    <t>Ларионов К.Ю.</t>
  </si>
  <si>
    <t>Торговый павильон "Усадьба"</t>
  </si>
  <si>
    <t>Территория  ООО"Аванпром"</t>
  </si>
  <si>
    <t>Торговый павильон "Строительные материалы"</t>
  </si>
  <si>
    <t>Торговый павильон  "Стройпоставка"</t>
  </si>
  <si>
    <t>п. Урмары аренда на территории мебельной фабрики</t>
  </si>
  <si>
    <t>Торговый  павильон "Пятачок"</t>
  </si>
  <si>
    <t xml:space="preserve"> Васильева Н.Ю.</t>
  </si>
  <si>
    <t xml:space="preserve">Максимова  А.Н.     </t>
  </si>
  <si>
    <t xml:space="preserve">  Питеров Н.Г.</t>
  </si>
  <si>
    <t xml:space="preserve">п. Урмары, ул. Заводская, </t>
  </si>
  <si>
    <t>Мишкарудная Е.Н.</t>
  </si>
  <si>
    <t>д. Старые   Урмары,                           ул. Комсомольская, д. 23</t>
  </si>
  <si>
    <t>Приложение 4</t>
  </si>
  <si>
    <t>Приложение 5</t>
  </si>
  <si>
    <t>Якимова Н.</t>
  </si>
  <si>
    <t>частная (аренда помещения)</t>
  </si>
  <si>
    <t>Урмарское</t>
  </si>
  <si>
    <t>Арабосинское</t>
  </si>
  <si>
    <t xml:space="preserve">Бишевское </t>
  </si>
  <si>
    <t>Большеяниковское</t>
  </si>
  <si>
    <t>Ковалинское</t>
  </si>
  <si>
    <t>Кудеснерское</t>
  </si>
  <si>
    <t>Кульгешское</t>
  </si>
  <si>
    <t xml:space="preserve">Мусирминское </t>
  </si>
  <si>
    <t>Староурмарское</t>
  </si>
  <si>
    <t>Тегешевское</t>
  </si>
  <si>
    <t>Челкасинское</t>
  </si>
  <si>
    <t>Чубаевское</t>
  </si>
  <si>
    <t>Шигалинское</t>
  </si>
  <si>
    <t>Шоркистринское</t>
  </si>
  <si>
    <t>Шихабыловское</t>
  </si>
  <si>
    <t>ВСЕГО</t>
  </si>
  <si>
    <t>Магазин  ООО «Текстиль»-</t>
  </si>
  <si>
    <t xml:space="preserve">городское </t>
  </si>
  <si>
    <t>поселение</t>
  </si>
  <si>
    <t xml:space="preserve">сельское </t>
  </si>
  <si>
    <t>не работает</t>
  </si>
  <si>
    <t>магазин "Солнышко"</t>
  </si>
  <si>
    <t>Магазин "Виктория"</t>
  </si>
  <si>
    <t>Павлов С.Л.</t>
  </si>
  <si>
    <t>Магазин "Все для Вас"</t>
  </si>
  <si>
    <t>Магазин самообслуживания "Магнит-2"</t>
  </si>
  <si>
    <t xml:space="preserve">п. Урмары, ул. Ленина, </t>
  </si>
  <si>
    <t>Магазин "Товары для дома"</t>
  </si>
  <si>
    <t>Аптечный пункт</t>
  </si>
  <si>
    <t>п. Урмары,  ул. Ленина, 31а</t>
  </si>
  <si>
    <t>Петрова М.Д.</t>
  </si>
  <si>
    <t>п. Урмары,  ул. Ленина, 5</t>
  </si>
  <si>
    <t>8-18 ч.</t>
  </si>
  <si>
    <t>Аптечный пункт "Здоровье"</t>
  </si>
  <si>
    <t>Иванова Э.М.</t>
  </si>
  <si>
    <t>лекарственные изделия медицинского назначения</t>
  </si>
  <si>
    <t>Аптека №32 п. Урмары</t>
  </si>
  <si>
    <t>п. Урмары, ул. Калинина,1</t>
  </si>
  <si>
    <t>Желтухина В.Л.</t>
  </si>
  <si>
    <t>Магазин тпс №2</t>
  </si>
  <si>
    <t>Васильев К.А.</t>
  </si>
  <si>
    <t>Архипова Г.И.</t>
  </si>
  <si>
    <t>Тимофеева Е.В.</t>
  </si>
  <si>
    <t>Яковлев А.Ю.</t>
  </si>
  <si>
    <t xml:space="preserve"> 4 -  2 ч.</t>
  </si>
  <si>
    <t>МУП "Урмарский рынок"</t>
  </si>
  <si>
    <t>п. Урмары,ул. Ленина (аренда помещения в здании Урмарский рынок)</t>
  </si>
  <si>
    <t>Торговый Дом  ИП Таратин С.И.</t>
  </si>
  <si>
    <t>Ремонт одежды, ремонт обуви, индпошив одежды, ремонт часов, услуги фотографий, услуги парикмахерских</t>
  </si>
  <si>
    <t>Грачева И.И.</t>
  </si>
  <si>
    <t>Кайсаров С.С.</t>
  </si>
  <si>
    <t>частная ООО "Сапфир"</t>
  </si>
  <si>
    <t>временно не работает</t>
  </si>
  <si>
    <t>закрыт</t>
  </si>
  <si>
    <t>Кафе "Лиза"</t>
  </si>
  <si>
    <t>д. Челкасы,  ул. К. Маркса, 58</t>
  </si>
  <si>
    <t>п Урмары, ул Ленина</t>
  </si>
  <si>
    <t>Илларионов В.Н.</t>
  </si>
  <si>
    <t>продовольственные товары</t>
  </si>
  <si>
    <t>продовльственные товары</t>
  </si>
  <si>
    <t>Торговый павильон  "Цветы от Анжелы"</t>
  </si>
  <si>
    <t>п. Урмары, ул. Мира</t>
  </si>
  <si>
    <t>Петров А.А.</t>
  </si>
  <si>
    <t>мебель</t>
  </si>
  <si>
    <t>ООО "Уют" ИП "Федоров И.М."</t>
  </si>
  <si>
    <t>Ветрина</t>
  </si>
  <si>
    <t>п. Урмары, ул. Заводская</t>
  </si>
  <si>
    <t>п. Урмары, ул. Ленина ,        аренда помещения</t>
  </si>
  <si>
    <t>Семенова И.А.</t>
  </si>
  <si>
    <t>п. Урмары, ул. Крупской</t>
  </si>
  <si>
    <t>9-22час</t>
  </si>
  <si>
    <t xml:space="preserve">                                                      </t>
  </si>
  <si>
    <t>д. Старое Шептахово</t>
  </si>
  <si>
    <t>Сорокина А.Н.</t>
  </si>
  <si>
    <t>радиоаппаратура</t>
  </si>
  <si>
    <t>Захарова Г.И.</t>
  </si>
  <si>
    <t>Васильев Р.А.</t>
  </si>
  <si>
    <t>Степанов Ю. Л.</t>
  </si>
  <si>
    <t>Пчельникова Л. Г.</t>
  </si>
  <si>
    <t xml:space="preserve">д. Челкасы,ул. К. Маркса, 24   </t>
  </si>
  <si>
    <t>Продовол. и хоз. Товары</t>
  </si>
  <si>
    <t>магазин "Васелек"</t>
  </si>
  <si>
    <t>Продов. и промышл. Товары</t>
  </si>
  <si>
    <t>Васильева Светлана Николаевна</t>
  </si>
  <si>
    <t>продан</t>
  </si>
  <si>
    <t>Магазин "Радуга"</t>
  </si>
  <si>
    <t>Баранова В.Ю.</t>
  </si>
  <si>
    <t>Еньков В.М.</t>
  </si>
  <si>
    <t>Продовольственные и промышленные товары</t>
  </si>
  <si>
    <t>п. Урмары, ул. Калинина</t>
  </si>
  <si>
    <t>промышленные товары</t>
  </si>
  <si>
    <t>Михайлова С.А.</t>
  </si>
  <si>
    <t>Торговый павильон посуда</t>
  </si>
  <si>
    <t>Петрова О. Г.</t>
  </si>
  <si>
    <t>Николаева Г.Г.</t>
  </si>
  <si>
    <t>Веселовский А.Н.</t>
  </si>
  <si>
    <t>Никифорова Л.Ф.</t>
  </si>
  <si>
    <t>Алмамаедов Рашид Полатоглы</t>
  </si>
  <si>
    <t>государств. Унитар. Предприят. ЧР"Фармоция"</t>
  </si>
  <si>
    <t>д. Большие Чаки,  ул. Ленина,14</t>
  </si>
  <si>
    <t>аренда</t>
  </si>
  <si>
    <t xml:space="preserve">Наименование предприятия розничной торговой </t>
  </si>
  <si>
    <t>Приложение  1</t>
  </si>
  <si>
    <t>Арабосинское сельское поселение</t>
  </si>
  <si>
    <t>Бишевское сельское поселение</t>
  </si>
  <si>
    <t>Большечакинское сельское поселение</t>
  </si>
  <si>
    <t>Большеяниковское сельское поселение</t>
  </si>
  <si>
    <t>Ковалинское сельское поселение</t>
  </si>
  <si>
    <t>Кудеснерское  сельское поселение</t>
  </si>
  <si>
    <t>Кульгешское сельское поселение</t>
  </si>
  <si>
    <t>Мусирминское  сельское поселение</t>
  </si>
  <si>
    <t>Староурмарское сельское поселение</t>
  </si>
  <si>
    <t>Тегешевское сельское поселение</t>
  </si>
  <si>
    <t>Челкасинское сельское поселение</t>
  </si>
  <si>
    <t>Михайлов А.В.</t>
  </si>
  <si>
    <t>Димитриева Т.Г.</t>
  </si>
  <si>
    <t>Чубаевское сельское поселение</t>
  </si>
  <si>
    <t>Шигалинское сельское поселение</t>
  </si>
  <si>
    <t>Шоркистринское сельское поселение</t>
  </si>
  <si>
    <t>Шихабыловское сельское поселение</t>
  </si>
  <si>
    <t>Магазин "Хамар ял"</t>
  </si>
  <si>
    <t>Урмарское городское поселение</t>
  </si>
  <si>
    <t>п. Урмары, ул. Кирова, д.21</t>
  </si>
  <si>
    <t>Аптека "ВИТА"</t>
  </si>
  <si>
    <t>Принадлежность (форма собственности)</t>
  </si>
  <si>
    <t>д. Кудеснеры, ул. Ленина, 43</t>
  </si>
  <si>
    <t xml:space="preserve">Частная   ООО «Ника»       </t>
  </si>
  <si>
    <t>д. Кудеснеры,  ул. Николаева, 18</t>
  </si>
  <si>
    <t>д. Кудеснеры, ул. Н. Крупской, д. 22</t>
  </si>
  <si>
    <t xml:space="preserve">д. Саруй,         ул. Молодежная, 1 </t>
  </si>
  <si>
    <t xml:space="preserve"> д. Новое Шептахово</t>
  </si>
  <si>
    <t>д. Б. Яниково, ул. К. Маркса,   д. 73</t>
  </si>
  <si>
    <t>д. Б. Яниково, ул. К. Маркса, д. 75 а</t>
  </si>
  <si>
    <t xml:space="preserve">д. Кудеснеры,      ул. Ленина   </t>
  </si>
  <si>
    <t xml:space="preserve">д. Ст. Урмары, ул. 50 лет Октября, 19 </t>
  </si>
  <si>
    <t>д. Старые  Урмары,ул. Овражная, 36</t>
  </si>
  <si>
    <t>д. Козыльяры,  ул. Ленина, д. 20</t>
  </si>
  <si>
    <t xml:space="preserve">д. Анаткасы ул. Школьная, д. 35 "а" </t>
  </si>
  <si>
    <t>Сыснов И.И</t>
  </si>
  <si>
    <t xml:space="preserve">с. Шоркистры, ул. Заводская, 1 </t>
  </si>
  <si>
    <t>с.Шоркистры ул. Центральная, д.8</t>
  </si>
  <si>
    <t>д. Шихабылово,  ул. 60 лет ЧАССР, 63</t>
  </si>
  <si>
    <t xml:space="preserve">д. Шихабылово,  ул. Пичура, 19 </t>
  </si>
  <si>
    <t xml:space="preserve">п. Урмары ул. Ленина, 9                 </t>
  </si>
  <si>
    <t xml:space="preserve">п. Урмары ул. Ленина, 2     </t>
  </si>
  <si>
    <t xml:space="preserve">п. Урмары, ул. Советская, д. 7          </t>
  </si>
  <si>
    <t>п. Урмары ул. Ленина    (аренда помещения в здании  швейной фабрики)</t>
  </si>
  <si>
    <t>п. Урмары, Ул. Ленина,20</t>
  </si>
  <si>
    <t>п. Урмары, Ул. Ленина,8 помещ.4</t>
  </si>
  <si>
    <t xml:space="preserve">  7.30 – 20.00 ч.</t>
  </si>
  <si>
    <t>8-19 ч</t>
  </si>
  <si>
    <t>7-30 до 17-30ч.</t>
  </si>
  <si>
    <t>Бытовая химия, строй-материалы</t>
  </si>
  <si>
    <t>Обои,стройматериалы, канцтовары</t>
  </si>
  <si>
    <t>Автозапчасти</t>
  </si>
  <si>
    <t>Павлова Л.В.</t>
  </si>
  <si>
    <t>Михайлов А.Н.</t>
  </si>
  <si>
    <t>Тимофеева Т.В.</t>
  </si>
  <si>
    <t>Мишин В.В.</t>
  </si>
  <si>
    <t>Мемикова Е.П.</t>
  </si>
  <si>
    <t>Никифорова Л.В.</t>
  </si>
  <si>
    <t>Максимов В.А.</t>
  </si>
  <si>
    <t>Кузьмин М.Н.</t>
  </si>
  <si>
    <t>Антонова Н.А.</t>
  </si>
  <si>
    <t>Большечакинское  сельское поселение</t>
  </si>
  <si>
    <t xml:space="preserve"> д. Арабоси, ул. Ленина</t>
  </si>
  <si>
    <t>Кудеснерское сельское поселение</t>
  </si>
  <si>
    <t xml:space="preserve">д. Избеби,    ул. Гагарина, д. 22   </t>
  </si>
  <si>
    <t>д. Избеби,    ул. Гагарина, 19</t>
  </si>
  <si>
    <t xml:space="preserve">  д. Кудеснеры, ул. Ленина</t>
  </si>
  <si>
    <t xml:space="preserve">д. Кульгеши,  ул. Школьная, 2 а                                  </t>
  </si>
  <si>
    <t>с. Мусирмы,   ул. К. Иванова</t>
  </si>
  <si>
    <t xml:space="preserve">с. Шоркистры,  ул. Васильева, д. 39 </t>
  </si>
  <si>
    <t>с. Шоркистры, ул. Центральная, д. 62</t>
  </si>
  <si>
    <t>п. Урмары,   ул. Ленина,  д. 62</t>
  </si>
  <si>
    <t>п. Урмары, ул. К. Иванова, д. 4</t>
  </si>
  <si>
    <t>п. Урмары,  ул. Октябрьская, д. 3</t>
  </si>
  <si>
    <t>Магазин авто-запчастей (в здании Автомойки)</t>
  </si>
  <si>
    <t>Бытовая тех-ника, мебель, товары быто-вой химии</t>
  </si>
  <si>
    <t>Магазин "Магнитик"</t>
  </si>
  <si>
    <t>Магазин Звениговский</t>
  </si>
  <si>
    <t>Магазин "САНАР"</t>
  </si>
  <si>
    <t>Магазин "Бристоль"</t>
  </si>
  <si>
    <t>Магазин "Красное Белое"</t>
  </si>
  <si>
    <t>Магазин "Милана"</t>
  </si>
  <si>
    <t>хозтовары, запчасти</t>
  </si>
  <si>
    <t>Кафе "Суши"</t>
  </si>
  <si>
    <t>Торговый комплекс "Мега Центр"</t>
  </si>
  <si>
    <t>Арабосинское  сельское поселение</t>
  </si>
  <si>
    <t>Тимофеева Е.Н.</t>
  </si>
  <si>
    <t xml:space="preserve">Михайлова Д. </t>
  </si>
  <si>
    <t>Сидорова Л.Н.</t>
  </si>
  <si>
    <t xml:space="preserve">п. Урмары,ул. Молодежная (аренда помещения в магазине "Выбор")  </t>
  </si>
  <si>
    <t xml:space="preserve">п. Урмары, ул. Базарная             </t>
  </si>
  <si>
    <t>Приложение 3</t>
  </si>
  <si>
    <t>Частная ООО "Орион"</t>
  </si>
  <si>
    <t>Волкова В.В.</t>
  </si>
  <si>
    <t xml:space="preserve">                                                                                                                                                                                         </t>
  </si>
  <si>
    <t>№№ пп</t>
  </si>
  <si>
    <t>Наименование АЗС</t>
  </si>
  <si>
    <t>Принадлеженость (форма собственности)</t>
  </si>
  <si>
    <t>Адрес , телефон</t>
  </si>
  <si>
    <t>Количество раздаточных колонок</t>
  </si>
  <si>
    <t>ФИО руководителя</t>
  </si>
  <si>
    <t>Наличие сопутствующих услуг(магазин про/непрод товаров, объекты бытового обслуживания, общественное питание</t>
  </si>
  <si>
    <t>Среднесписочная численность работников, включая объекты оказания услуг ( чел.)</t>
  </si>
  <si>
    <t>ООО «Нефть- Трэвел»</t>
  </si>
  <si>
    <t>ИП Рыжова Т.В.</t>
  </si>
  <si>
    <t xml:space="preserve">
 «АЗС -60»
</t>
  </si>
  <si>
    <t>Павлов В.Л.</t>
  </si>
  <si>
    <t>ИП Иванова В.П.</t>
  </si>
  <si>
    <t>АЗС Bestoil</t>
  </si>
  <si>
    <t>ИП Никитин Д.А</t>
  </si>
  <si>
    <r>
      <t xml:space="preserve">д. Ново-Исаково, 
ул. Восточная, д.1а, </t>
    </r>
    <r>
      <rPr>
        <sz val="11"/>
        <color indexed="8"/>
        <rFont val="Times New Roman"/>
        <family val="1"/>
      </rPr>
      <t>тел. 8(83544) 2-33-96</t>
    </r>
    <r>
      <rPr>
        <sz val="12"/>
        <color indexed="8"/>
        <rFont val="Times New Roman"/>
        <family val="1"/>
      </rPr>
      <t xml:space="preserve">
</t>
    </r>
  </si>
  <si>
    <t>пос.Урмары, северо-западная часть,              тел.89674701200</t>
  </si>
  <si>
    <t>село Шоркистры,       тел. 89278551003</t>
  </si>
  <si>
    <t>пос.Урмары, ул. Кирова, д.35,            тел.89876623721</t>
  </si>
  <si>
    <t>не имеется</t>
  </si>
  <si>
    <t>Приложение 6</t>
  </si>
  <si>
    <t xml:space="preserve">д. Ситмиши,ул. Школьная,  </t>
  </si>
  <si>
    <t>Предоставлена  аренда  "Пятерочка"</t>
  </si>
  <si>
    <t>Торговый комплекс "Универмаг"</t>
  </si>
  <si>
    <t>Торговый комплекс   "Татьяна"</t>
  </si>
  <si>
    <t>Аксентьева Н.Ю.</t>
  </si>
  <si>
    <t>канцтовары,игрушки</t>
  </si>
  <si>
    <t>Федорова Е.В.</t>
  </si>
  <si>
    <t>д. Сине- Кинчеры,ул. Первомайская,9</t>
  </si>
  <si>
    <t>с. Шигали  ул. Центральная,4</t>
  </si>
  <si>
    <t>с. Шигали, ул. Житница, 2</t>
  </si>
  <si>
    <t>с. Шигали, ул. Ленина, 24</t>
  </si>
  <si>
    <t>с. Шигали  ул. Центральная,5</t>
  </si>
  <si>
    <t>Магазин тпс-Акконд</t>
  </si>
  <si>
    <t>Магазин  тпс- "Акконд"</t>
  </si>
  <si>
    <t>Магазин  тпс-"Акконд"</t>
  </si>
  <si>
    <t>Продтовары, хозтовары, косметика</t>
  </si>
  <si>
    <t>Магазин «АБВГД"</t>
  </si>
  <si>
    <t xml:space="preserve">торговые  комплексы  - 8ед.; </t>
  </si>
  <si>
    <t>8 – 18 ч.         357,4 кв.м</t>
  </si>
  <si>
    <t>8-23 час.         232,85 кв.м</t>
  </si>
  <si>
    <t xml:space="preserve">ВСЕГО </t>
  </si>
  <si>
    <t>Торговый павильон "Ромашка"</t>
  </si>
  <si>
    <t>8 – 17час.</t>
  </si>
  <si>
    <t>Магазин  "Саванас"</t>
  </si>
  <si>
    <t>Аптека ООО "Сапфир"</t>
  </si>
  <si>
    <t xml:space="preserve">киоски -17 ед.;  </t>
  </si>
  <si>
    <t>аптека Урмарского райпо -1;  ветаптека Урмарского райпо - 1, аптечный пункт частный- 3; аптека №32 ГУП ЧР "Фармация"-1; аптечный пункт ГУП ЧР "Фармация"-1;аптека ООО "Сапфир"-1; аптека "ВИТА"-1</t>
  </si>
  <si>
    <t>численность работающих  442 чел.</t>
  </si>
  <si>
    <t>п. Урмары, пер. Некрасова, 2</t>
  </si>
  <si>
    <t>Жук Игорь Борисович</t>
  </si>
  <si>
    <t xml:space="preserve">д. Челкасы, ул. К. Маркса,дом4 помещ.1  </t>
  </si>
  <si>
    <t>д. Шихабылово, ул.Зеленая,д.57</t>
  </si>
  <si>
    <t>Список предприятий розничной торговли на 01.01.2020г</t>
  </si>
  <si>
    <t>д. Тегешево, ул. Ленина, д.10а</t>
  </si>
  <si>
    <t>Магазин "Пятерочка-2"</t>
  </si>
  <si>
    <t>8-22 час.</t>
  </si>
  <si>
    <t>Кафе "Диана"</t>
  </si>
  <si>
    <t>Кафе «Восточная кухня»</t>
  </si>
  <si>
    <t>предос</t>
  </si>
  <si>
    <t>Кайсаров С.С. Предоставлена  аренда  "Пятерочка"</t>
  </si>
  <si>
    <t>Моисеев А.И. предоставлена аренда</t>
  </si>
  <si>
    <t xml:space="preserve">  Информация об объектах придорожного сервиса по состоянию на 01.01.2020 г. </t>
  </si>
  <si>
    <t>Список предприятий бытового обслуживания населения по состоянию на 01.01.2020 года</t>
  </si>
  <si>
    <t>Список предприятий общественного питания по состоянию на 01.01.2020 года</t>
  </si>
  <si>
    <t>Список предприятий розничной торговли  на 01.01.2020 года</t>
  </si>
  <si>
    <t>п. Урмары,  ул. Крупской,1/2</t>
  </si>
  <si>
    <t>Список  ярмарок  по состоянию на 01.01.2020года</t>
  </si>
  <si>
    <t>Муниципальное унитарное предприятие Урмарского района «Урмарытеплосеть»</t>
  </si>
  <si>
    <t>Никифоров Эдуард Петрович</t>
  </si>
  <si>
    <t>работники Муниципального унитарного предприятия Урмарского района «Урмарытеплосеть»</t>
  </si>
  <si>
    <t>Васильев Иван Александроаич</t>
  </si>
  <si>
    <t>Список  рынков  по состоянию на 01.01.2020 года</t>
  </si>
  <si>
    <t>Приложение 8</t>
  </si>
  <si>
    <t>Список нестационарных торговых объектов по состоянию на 01.01.2020 г.</t>
  </si>
  <si>
    <t>Место размещения НТО, адрес</t>
  </si>
  <si>
    <t>тип НТО</t>
  </si>
  <si>
    <t>Площадь НТО, кв.м.</t>
  </si>
  <si>
    <t>режим работы</t>
  </si>
  <si>
    <t>Специализация НТО</t>
  </si>
  <si>
    <t>Принадлежность                        ( частная, муниципальная, государственная неразграниченная)</t>
  </si>
  <si>
    <t xml:space="preserve">д. Б. Чаки
пер. Механизаторов, 3 а
</t>
  </si>
  <si>
    <t xml:space="preserve">Торговый 
павильон «Надежда»
</t>
  </si>
  <si>
    <t xml:space="preserve">Земли государственной
собственности неразграниченные
</t>
  </si>
  <si>
    <t xml:space="preserve">Николаев Л.И
</t>
  </si>
  <si>
    <t>д. Малые Чаки, ул. Знамя, возле дома № 9</t>
  </si>
  <si>
    <t>Автолавка</t>
  </si>
  <si>
    <t xml:space="preserve">государственной
собственности неразграниченные
</t>
  </si>
  <si>
    <t>Продовольственные товары, непродовольственные товары</t>
  </si>
  <si>
    <t>Дмитриева Т.Г.</t>
  </si>
  <si>
    <t>д. Атнаши, ул. Лесная, возле дома №5</t>
  </si>
  <si>
    <t>Урмарское РАЙПО</t>
  </si>
  <si>
    <t>д. Атнаши, ул. Лесная, возле памятника</t>
  </si>
  <si>
    <t>д. Малое Яниково, ул. Ракета, возле дома № 3</t>
  </si>
  <si>
    <t>д. Малое Яниково, ул. Ракета, возле дома № 41</t>
  </si>
  <si>
    <t>д. Буртасы, ул. Красная горка, возле дома № 20</t>
  </si>
  <si>
    <t>д. Ойкасы, ул. Солнечная, возле дома № 16</t>
  </si>
  <si>
    <r>
      <t xml:space="preserve">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Бишевское сельское поселение</t>
    </r>
  </si>
  <si>
    <r>
      <t xml:space="preserve">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 Кульгешское сельское поселение</t>
    </r>
    <r>
      <rPr>
        <sz val="11"/>
        <color theme="1"/>
        <rFont val="Calibri"/>
        <family val="2"/>
      </rPr>
      <t xml:space="preserve">
</t>
    </r>
  </si>
  <si>
    <t>д. Кульгеши, ул. Школьная, д 2</t>
  </si>
  <si>
    <t>д. Чегедуево, ул. Речная, возле дома № 63</t>
  </si>
  <si>
    <t xml:space="preserve">д. Избеби   
ул. Гагарина                                   
</t>
  </si>
  <si>
    <t xml:space="preserve">д. Избеби   
ул. Гагарина ,21                                  
</t>
  </si>
  <si>
    <t xml:space="preserve">Торговый павильон «Пяточок»   </t>
  </si>
  <si>
    <r>
      <t xml:space="preserve">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Ковалинское сельское поселение</t>
    </r>
    <r>
      <rPr>
        <sz val="11"/>
        <rFont val="Calibri"/>
        <family val="2"/>
      </rPr>
      <t xml:space="preserve">
</t>
    </r>
  </si>
  <si>
    <r>
      <t xml:space="preserve">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Кудеснерское сельское поселение</t>
    </r>
  </si>
  <si>
    <t>д. Буинск, ул. Гагарина, возле дома № 6</t>
  </si>
  <si>
    <t xml:space="preserve"> Дмитриева Т.Г.</t>
  </si>
  <si>
    <t>д. Систеби, ул. Е. Степанова, возле магазина № 37</t>
  </si>
  <si>
    <t>государственной
собственности неразграниченные</t>
  </si>
  <si>
    <t>д. Чирш-Сирма, ул. Советская, возле дома № 80</t>
  </si>
  <si>
    <t>д. Буинск, ул. ул. Е. Степанова, возле магазина № 35а</t>
  </si>
  <si>
    <t>д. Систеби, ул. Е. Степанова, возле магазина № 35а</t>
  </si>
  <si>
    <t>д. Чирш-Сирма, ул. Советская, возле дома № 49</t>
  </si>
  <si>
    <t xml:space="preserve">д. Новое Муратово 
ул. Кооперативная, 7 (аренда помещения в здании СДК)
</t>
  </si>
  <si>
    <t xml:space="preserve">Торговый
Павильон «Эльвира»
</t>
  </si>
  <si>
    <t>Муниципальная собственность</t>
  </si>
  <si>
    <t xml:space="preserve">д. Ямбай
ул. Зеленая, 36
</t>
  </si>
  <si>
    <t xml:space="preserve">Киоск 
«Водолей»
</t>
  </si>
  <si>
    <t>Степанова А Н</t>
  </si>
  <si>
    <t xml:space="preserve">с. Шоркистры
ул. Центральная
</t>
  </si>
  <si>
    <t xml:space="preserve">       Урмарское городское  поселение</t>
  </si>
  <si>
    <t xml:space="preserve">п. Урмары
ул. Ленина д. 43б
</t>
  </si>
  <si>
    <t xml:space="preserve">п. Урмары 
ул. Ленина, 17 «б»
</t>
  </si>
  <si>
    <t>Земли государственной
собственности неразграниченные</t>
  </si>
  <si>
    <t xml:space="preserve">п. Урмары 
ул. Ленина, 17 «а» 
</t>
  </si>
  <si>
    <t xml:space="preserve">Киоск 
«Чувашпечать»          
</t>
  </si>
  <si>
    <t xml:space="preserve">п. Урмары 
ул. К. Иванова, 4
</t>
  </si>
  <si>
    <t xml:space="preserve">п. Урмары (аренда, киоск
в Урмарская СОШ им. Г.Е.Егорова)
</t>
  </si>
  <si>
    <t xml:space="preserve">Одежда </t>
  </si>
  <si>
    <t>п. Урмары (аренда, киоск</t>
  </si>
  <si>
    <t>в Урмарская СОШ им. Г.Е.Егорова)</t>
  </si>
  <si>
    <t>п. Урмары,</t>
  </si>
  <si>
    <t>ул. Ленина, 12 (аренда помещения в здании КБО)</t>
  </si>
  <si>
    <t>ул. Ленина,12 помещение № 1 (аренда помещения в здании КБО)</t>
  </si>
  <si>
    <t>Давыдов Ю.А.</t>
  </si>
  <si>
    <t>Николаев  А.В.</t>
  </si>
  <si>
    <t>ООО «Уют»</t>
  </si>
  <si>
    <t>Зиновьева О.Н.</t>
  </si>
  <si>
    <t>Николаев В.В.</t>
  </si>
  <si>
    <t xml:space="preserve">д. Старое Янситово
ул. Октябрьская
</t>
  </si>
  <si>
    <t>п. Урмары, ул. Мира, д. 6</t>
  </si>
  <si>
    <t>«Скорпион»</t>
  </si>
  <si>
    <t>Сорокина Э.И.</t>
  </si>
  <si>
    <t>Михайлова С. Н</t>
  </si>
  <si>
    <t>п. Урмары, ул. Заводская, 15</t>
  </si>
  <si>
    <t>п. Урмары, ул. Молодежная (территория перед магазином «Марс»)</t>
  </si>
  <si>
    <t>п. Урмары, ул. Ленина (площадка перед главным входом на стадион)</t>
  </si>
  <si>
    <t>Объекты мелкорозничной торговли</t>
  </si>
  <si>
    <t>Мороженое, соки, воды, напитки, продукция сельхозтоваропроизводителей -  овощи, фрукты, ягоды</t>
  </si>
  <si>
    <t>Якимова Н,</t>
  </si>
  <si>
    <t>Васильев И.А.</t>
  </si>
  <si>
    <t>Приложение 7</t>
  </si>
  <si>
    <t>Приложение 2 (продолжение)</t>
  </si>
  <si>
    <t>Буфет «Минутка»</t>
  </si>
  <si>
    <t>Буфет «Кулинария»</t>
  </si>
  <si>
    <t>Буфет «Меркурий»</t>
  </si>
  <si>
    <t>Кафе «Сказка»</t>
  </si>
  <si>
    <r>
      <rPr>
        <b/>
        <sz val="11"/>
        <rFont val="Times New Roman"/>
        <family val="1"/>
      </rPr>
      <t xml:space="preserve"> магазины  - 144 ед., </t>
    </r>
    <r>
      <rPr>
        <sz val="11"/>
        <rFont val="Times New Roman"/>
        <family val="1"/>
      </rPr>
      <t xml:space="preserve">  из них Урмарского райпо  - 51 ед.;</t>
    </r>
    <r>
      <rPr>
        <b/>
        <sz val="11"/>
        <rFont val="Times New Roman"/>
        <family val="1"/>
      </rPr>
      <t xml:space="preserve"> </t>
    </r>
  </si>
  <si>
    <t xml:space="preserve">торговые павильоны  -   41  ед.;   </t>
  </si>
  <si>
    <r>
      <t xml:space="preserve">общая площадь 18000,57 кв. м , </t>
    </r>
    <r>
      <rPr>
        <sz val="11"/>
        <rFont val="Times New Roman"/>
        <family val="1"/>
      </rPr>
      <t>в т.ч. магазины - 16059,09 кв. м, торговые павильоны и киоски- 1083,23 кв. м, аптеки райпо-175 кв. м;</t>
    </r>
  </si>
  <si>
    <t>частные- 464,49 кв.м., ГУП ЧР "Фармация" -218,76 кв. м.</t>
  </si>
  <si>
    <r>
      <t xml:space="preserve">торговая площадь 11323,35  кв. м, </t>
    </r>
    <r>
      <rPr>
        <sz val="11"/>
        <rFont val="Times New Roman"/>
        <family val="1"/>
      </rPr>
      <t>в т. ч. магазины - 9855,51 кв. м, торговые павильоны и киоски - 936,63 кв.м, аптеки райпо - 63 кв. м;</t>
    </r>
  </si>
  <si>
    <t>частные 249,45 кв.м., ГУП ЧР "Фармация" 218,76 кв. м.</t>
  </si>
  <si>
    <r>
      <rPr>
        <b/>
        <sz val="11"/>
        <rFont val="Times New Roman"/>
        <family val="1"/>
      </rPr>
      <t xml:space="preserve">Итого: </t>
    </r>
    <r>
      <rPr>
        <sz val="11"/>
        <rFont val="Times New Roman"/>
        <family val="1"/>
      </rPr>
      <t xml:space="preserve"> количество предприятий розничной торговли- </t>
    </r>
    <r>
      <rPr>
        <b/>
        <sz val="11"/>
        <rFont val="Times New Roman"/>
        <family val="1"/>
      </rPr>
      <t xml:space="preserve">210 ед., </t>
    </r>
    <r>
      <rPr>
        <sz val="11"/>
        <rFont val="Times New Roman"/>
        <family val="1"/>
      </rPr>
      <t>в том числе: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</si>
</sst>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u val="single"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u val="single"/>
      <sz val="12"/>
      <color indexed="8"/>
      <name val="Times New Roman"/>
      <family val="1"/>
    </font>
    <font>
      <i/>
      <u val="single"/>
      <sz val="10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447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Alignment="1">
      <alignment horizontal="justify"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11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7" fillId="0" borderId="16" xfId="0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11" fillId="0" borderId="12" xfId="0" applyFont="1" applyBorder="1" applyAlignment="1">
      <alignment horizontal="center" vertical="top"/>
    </xf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top"/>
    </xf>
    <xf numFmtId="0" fontId="74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" fontId="8" fillId="0" borderId="18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8" fillId="0" borderId="11" xfId="0" applyFont="1" applyBorder="1" applyAlignment="1">
      <alignment horizontal="center" wrapText="1"/>
    </xf>
    <xf numFmtId="17" fontId="14" fillId="0" borderId="10" xfId="0" applyNumberFormat="1" applyFont="1" applyBorder="1" applyAlignment="1">
      <alignment horizontal="center" wrapText="1"/>
    </xf>
    <xf numFmtId="0" fontId="18" fillId="0" borderId="11" xfId="0" applyFont="1" applyBorder="1" applyAlignment="1">
      <alignment wrapText="1"/>
    </xf>
    <xf numFmtId="0" fontId="76" fillId="0" borderId="10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14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 wrapText="1"/>
    </xf>
    <xf numFmtId="17" fontId="6" fillId="0" borderId="0" xfId="0" applyNumberFormat="1" applyFont="1" applyBorder="1" applyAlignment="1">
      <alignment horizontal="justify" wrapText="1"/>
    </xf>
    <xf numFmtId="0" fontId="3" fillId="0" borderId="0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176" fontId="8" fillId="0" borderId="10" xfId="0" applyNumberFormat="1" applyFont="1" applyBorder="1" applyAlignment="1">
      <alignment horizontal="center" vertical="top" wrapText="1"/>
    </xf>
    <xf numFmtId="17" fontId="14" fillId="0" borderId="18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wrapText="1"/>
    </xf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/>
    </xf>
    <xf numFmtId="0" fontId="13" fillId="0" borderId="19" xfId="0" applyFont="1" applyBorder="1" applyAlignment="1">
      <alignment horizontal="center" vertical="top"/>
    </xf>
    <xf numFmtId="0" fontId="77" fillId="0" borderId="0" xfId="0" applyFont="1" applyAlignment="1">
      <alignment/>
    </xf>
    <xf numFmtId="0" fontId="77" fillId="0" borderId="0" xfId="0" applyFont="1" applyBorder="1" applyAlignment="1">
      <alignment/>
    </xf>
    <xf numFmtId="0" fontId="75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/>
    </xf>
    <xf numFmtId="0" fontId="78" fillId="0" borderId="0" xfId="0" applyFont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Alignment="1">
      <alignment/>
    </xf>
    <xf numFmtId="2" fontId="16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top" wrapText="1"/>
    </xf>
    <xf numFmtId="0" fontId="76" fillId="0" borderId="10" xfId="0" applyFont="1" applyBorder="1" applyAlignment="1">
      <alignment horizontal="center" vertical="top" wrapText="1"/>
    </xf>
    <xf numFmtId="0" fontId="81" fillId="0" borderId="0" xfId="0" applyFont="1" applyBorder="1" applyAlignment="1">
      <alignment/>
    </xf>
    <xf numFmtId="0" fontId="15" fillId="0" borderId="18" xfId="0" applyFont="1" applyBorder="1" applyAlignment="1">
      <alignment horizontal="center" wrapText="1"/>
    </xf>
    <xf numFmtId="0" fontId="8" fillId="0" borderId="16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8" fillId="0" borderId="2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17" fontId="8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4" fillId="0" borderId="15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8" fillId="0" borderId="12" xfId="0" applyFont="1" applyBorder="1" applyAlignment="1">
      <alignment wrapText="1"/>
    </xf>
    <xf numFmtId="0" fontId="14" fillId="0" borderId="10" xfId="0" applyFont="1" applyBorder="1" applyAlignment="1">
      <alignment horizontal="justify" wrapText="1"/>
    </xf>
    <xf numFmtId="0" fontId="14" fillId="0" borderId="16" xfId="0" applyFont="1" applyBorder="1" applyAlignment="1">
      <alignment horizontal="justify" wrapText="1"/>
    </xf>
    <xf numFmtId="0" fontId="14" fillId="0" borderId="17" xfId="0" applyNumberFormat="1" applyFont="1" applyBorder="1" applyAlignment="1">
      <alignment horizontal="center" wrapText="1"/>
    </xf>
    <xf numFmtId="0" fontId="14" fillId="0" borderId="11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7" fillId="0" borderId="0" xfId="0" applyFont="1" applyAlignment="1">
      <alignment wrapText="1"/>
    </xf>
    <xf numFmtId="0" fontId="0" fillId="0" borderId="0" xfId="0" applyAlignment="1">
      <alignment horizontal="center"/>
    </xf>
    <xf numFmtId="0" fontId="77" fillId="0" borderId="10" xfId="0" applyFont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77" fillId="0" borderId="15" xfId="0" applyFont="1" applyBorder="1" applyAlignment="1">
      <alignment horizontal="center" vertical="top" wrapText="1"/>
    </xf>
    <xf numFmtId="0" fontId="77" fillId="0" borderId="15" xfId="0" applyNumberFormat="1" applyFont="1" applyBorder="1" applyAlignment="1">
      <alignment horizontal="center" vertical="top" wrapText="1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vertical="center" wrapText="1"/>
    </xf>
    <xf numFmtId="0" fontId="77" fillId="0" borderId="10" xfId="0" applyFont="1" applyBorder="1" applyAlignment="1">
      <alignment vertical="center"/>
    </xf>
    <xf numFmtId="0" fontId="77" fillId="0" borderId="10" xfId="0" applyFont="1" applyBorder="1" applyAlignment="1">
      <alignment horizontal="center" vertical="top"/>
    </xf>
    <xf numFmtId="0" fontId="77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77" fillId="0" borderId="15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0" fillId="0" borderId="18" xfId="0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left" wrapText="1"/>
    </xf>
    <xf numFmtId="17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0" fontId="77" fillId="0" borderId="10" xfId="0" applyFont="1" applyBorder="1" applyAlignment="1">
      <alignment horizontal="justify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77" fillId="0" borderId="18" xfId="0" applyFont="1" applyBorder="1" applyAlignment="1">
      <alignment horizontal="justify" vertical="center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6" xfId="0" applyBorder="1" applyAlignment="1">
      <alignment vertical="top"/>
    </xf>
    <xf numFmtId="0" fontId="77" fillId="0" borderId="18" xfId="0" applyFont="1" applyBorder="1" applyAlignment="1">
      <alignment horizontal="justify" vertical="top" wrapText="1"/>
    </xf>
    <xf numFmtId="0" fontId="0" fillId="0" borderId="22" xfId="0" applyBorder="1" applyAlignment="1">
      <alignment/>
    </xf>
    <xf numFmtId="0" fontId="77" fillId="0" borderId="22" xfId="0" applyFont="1" applyBorder="1" applyAlignment="1">
      <alignment wrapText="1"/>
    </xf>
    <xf numFmtId="0" fontId="77" fillId="0" borderId="24" xfId="0" applyFont="1" applyBorder="1" applyAlignment="1">
      <alignment horizontal="justify" vertical="center" wrapText="1"/>
    </xf>
    <xf numFmtId="0" fontId="0" fillId="0" borderId="24" xfId="0" applyBorder="1" applyAlignment="1">
      <alignment wrapText="1"/>
    </xf>
    <xf numFmtId="0" fontId="0" fillId="0" borderId="19" xfId="0" applyBorder="1" applyAlignment="1">
      <alignment/>
    </xf>
    <xf numFmtId="0" fontId="77" fillId="0" borderId="11" xfId="0" applyFont="1" applyBorder="1" applyAlignment="1">
      <alignment horizontal="justify" vertical="center" wrapText="1"/>
    </xf>
    <xf numFmtId="0" fontId="0" fillId="0" borderId="14" xfId="0" applyBorder="1" applyAlignment="1">
      <alignment vertical="top"/>
    </xf>
    <xf numFmtId="0" fontId="77" fillId="0" borderId="17" xfId="0" applyFont="1" applyBorder="1" applyAlignment="1">
      <alignment horizontal="justify" vertical="center" wrapText="1"/>
    </xf>
    <xf numFmtId="0" fontId="77" fillId="0" borderId="20" xfId="0" applyFont="1" applyBorder="1" applyAlignment="1">
      <alignment horizontal="justify" vertical="center" wrapText="1"/>
    </xf>
    <xf numFmtId="0" fontId="77" fillId="0" borderId="16" xfId="0" applyFont="1" applyBorder="1" applyAlignment="1">
      <alignment horizontal="justify" vertical="center" wrapText="1"/>
    </xf>
    <xf numFmtId="0" fontId="77" fillId="0" borderId="14" xfId="0" applyFont="1" applyBorder="1" applyAlignment="1">
      <alignment wrapText="1"/>
    </xf>
    <xf numFmtId="0" fontId="77" fillId="0" borderId="14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63" fillId="0" borderId="10" xfId="0" applyFont="1" applyBorder="1" applyAlignment="1">
      <alignment/>
    </xf>
    <xf numFmtId="0" fontId="8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vertical="top" wrapText="1"/>
    </xf>
    <xf numFmtId="176" fontId="12" fillId="0" borderId="10" xfId="0" applyNumberFormat="1" applyFont="1" applyBorder="1" applyAlignment="1">
      <alignment horizontal="center" vertical="top" wrapText="1"/>
    </xf>
    <xf numFmtId="0" fontId="83" fillId="0" borderId="0" xfId="0" applyFont="1" applyAlignment="1">
      <alignment/>
    </xf>
    <xf numFmtId="0" fontId="81" fillId="0" borderId="11" xfId="0" applyFont="1" applyBorder="1" applyAlignment="1">
      <alignment horizontal="justify" vertical="top" wrapText="1"/>
    </xf>
    <xf numFmtId="0" fontId="81" fillId="0" borderId="11" xfId="0" applyFont="1" applyBorder="1" applyAlignment="1">
      <alignment horizontal="center" vertical="top" wrapText="1"/>
    </xf>
    <xf numFmtId="0" fontId="8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5" fillId="0" borderId="22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/>
    </xf>
    <xf numFmtId="0" fontId="8" fillId="0" borderId="1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9" fillId="0" borderId="16" xfId="0" applyFont="1" applyBorder="1" applyAlignment="1">
      <alignment horizontal="center" wrapText="1"/>
    </xf>
    <xf numFmtId="0" fontId="84" fillId="0" borderId="17" xfId="0" applyFont="1" applyBorder="1" applyAlignment="1">
      <alignment wrapText="1"/>
    </xf>
    <xf numFmtId="0" fontId="84" fillId="0" borderId="18" xfId="0" applyFont="1" applyBorder="1" applyAlignment="1">
      <alignment wrapText="1"/>
    </xf>
    <xf numFmtId="0" fontId="50" fillId="0" borderId="17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7" fontId="6" fillId="0" borderId="0" xfId="0" applyNumberFormat="1" applyFont="1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17" fontId="8" fillId="0" borderId="0" xfId="0" applyNumberFormat="1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4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6" fillId="0" borderId="16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0" fontId="15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0" fontId="12" fillId="0" borderId="16" xfId="0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center" wrapText="1"/>
    </xf>
    <xf numFmtId="0" fontId="85" fillId="0" borderId="17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/>
    </xf>
    <xf numFmtId="0" fontId="9" fillId="0" borderId="16" xfId="0" applyFont="1" applyBorder="1" applyAlignment="1">
      <alignment horizontal="center" vertical="top" wrapText="1"/>
    </xf>
    <xf numFmtId="0" fontId="85" fillId="0" borderId="17" xfId="0" applyFont="1" applyBorder="1" applyAlignment="1">
      <alignment horizontal="center" vertical="top" wrapText="1"/>
    </xf>
    <xf numFmtId="0" fontId="85" fillId="0" borderId="1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77" fillId="0" borderId="0" xfId="0" applyFont="1" applyBorder="1" applyAlignment="1">
      <alignment/>
    </xf>
    <xf numFmtId="0" fontId="73" fillId="0" borderId="23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78" fillId="0" borderId="0" xfId="0" applyFont="1" applyAlignment="1">
      <alignment horizontal="center" wrapText="1"/>
    </xf>
    <xf numFmtId="0" fontId="85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justify"/>
    </xf>
    <xf numFmtId="0" fontId="63" fillId="0" borderId="16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7" fillId="0" borderId="11" xfId="0" applyFont="1" applyBorder="1" applyAlignment="1">
      <alignment horizontal="justify" vertical="center"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7" xfId="0" applyFont="1" applyBorder="1" applyAlignment="1">
      <alignment horizontal="center" vertical="top" wrapText="1"/>
    </xf>
    <xf numFmtId="0" fontId="77" fillId="0" borderId="17" xfId="0" applyFont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7" fillId="0" borderId="10" xfId="0" applyFont="1" applyBorder="1" applyAlignment="1">
      <alignment horizontal="justify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vertical="center" wrapText="1"/>
    </xf>
    <xf numFmtId="0" fontId="7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1"/>
  <sheetViews>
    <sheetView tabSelected="1" zoomScale="110" zoomScaleNormal="110" zoomScalePageLayoutView="0" workbookViewId="0" topLeftCell="A1">
      <selection activeCell="I185" sqref="I185:I186"/>
    </sheetView>
  </sheetViews>
  <sheetFormatPr defaultColWidth="9.00390625" defaultRowHeight="15"/>
  <cols>
    <col min="1" max="1" width="5.00390625" style="108" customWidth="1"/>
    <col min="2" max="2" width="5.140625" style="131" customWidth="1"/>
    <col min="3" max="3" width="17.140625" style="131" customWidth="1"/>
    <col min="4" max="4" width="17.421875" style="30" customWidth="1"/>
    <col min="5" max="5" width="31.00390625" style="131" customWidth="1"/>
    <col min="6" max="6" width="2.28125" style="131" hidden="1" customWidth="1"/>
    <col min="7" max="7" width="5.00390625" style="131" hidden="1" customWidth="1"/>
    <col min="8" max="8" width="8.7109375" style="30" customWidth="1"/>
    <col min="9" max="9" width="8.8515625" style="131" customWidth="1"/>
    <col min="10" max="10" width="8.28125" style="131" customWidth="1"/>
    <col min="11" max="11" width="14.8515625" style="32" customWidth="1"/>
    <col min="12" max="12" width="11.421875" style="164" customWidth="1"/>
    <col min="13" max="13" width="10.140625" style="131" customWidth="1"/>
    <col min="14" max="16384" width="9.00390625" style="131" customWidth="1"/>
  </cols>
  <sheetData>
    <row r="1" spans="1:13" s="127" customFormat="1" ht="14.25">
      <c r="A1" s="107"/>
      <c r="B1" s="12"/>
      <c r="C1" s="128"/>
      <c r="F1" s="29"/>
      <c r="H1" s="12"/>
      <c r="I1" s="12"/>
      <c r="K1" s="31"/>
      <c r="L1" s="129"/>
      <c r="M1" s="130"/>
    </row>
    <row r="2" spans="1:12" s="127" customFormat="1" ht="15.75">
      <c r="A2" s="107"/>
      <c r="B2" s="12"/>
      <c r="D2" s="218" t="s">
        <v>1012</v>
      </c>
      <c r="E2" s="219"/>
      <c r="F2" s="220"/>
      <c r="G2" s="219"/>
      <c r="H2" s="7"/>
      <c r="I2" s="7"/>
      <c r="J2" s="219"/>
      <c r="K2" s="31"/>
      <c r="L2" s="129"/>
    </row>
    <row r="3" spans="1:12" s="127" customFormat="1" ht="15">
      <c r="A3" s="107"/>
      <c r="B3" s="12"/>
      <c r="F3" s="29"/>
      <c r="H3" s="12"/>
      <c r="I3" s="12" t="s">
        <v>390</v>
      </c>
      <c r="K3" s="31"/>
      <c r="L3" s="217" t="s">
        <v>863</v>
      </c>
    </row>
    <row r="4" spans="2:13" ht="69.75" customHeight="1">
      <c r="B4" s="15" t="s">
        <v>0</v>
      </c>
      <c r="C4" s="15" t="s">
        <v>862</v>
      </c>
      <c r="D4" s="15" t="s">
        <v>885</v>
      </c>
      <c r="E4" s="375" t="s">
        <v>1</v>
      </c>
      <c r="F4" s="375"/>
      <c r="G4" s="375"/>
      <c r="H4" s="15" t="s">
        <v>2</v>
      </c>
      <c r="I4" s="15" t="s">
        <v>3</v>
      </c>
      <c r="J4" s="15" t="s">
        <v>4</v>
      </c>
      <c r="K4" s="172" t="s">
        <v>5</v>
      </c>
      <c r="L4" s="173" t="s">
        <v>6</v>
      </c>
      <c r="M4" s="15" t="s">
        <v>699</v>
      </c>
    </row>
    <row r="5" spans="1:13" s="30" customFormat="1" ht="12.75">
      <c r="A5" s="109"/>
      <c r="B5" s="132">
        <v>1</v>
      </c>
      <c r="C5" s="132">
        <v>2</v>
      </c>
      <c r="D5" s="132">
        <v>3</v>
      </c>
      <c r="E5" s="376">
        <v>4</v>
      </c>
      <c r="F5" s="376"/>
      <c r="G5" s="376"/>
      <c r="H5" s="132">
        <v>5</v>
      </c>
      <c r="I5" s="132">
        <v>6</v>
      </c>
      <c r="J5" s="132">
        <v>7</v>
      </c>
      <c r="K5" s="133">
        <v>8</v>
      </c>
      <c r="L5" s="134">
        <v>9</v>
      </c>
      <c r="M5" s="132">
        <v>10</v>
      </c>
    </row>
    <row r="6" spans="2:13" ht="15" customHeight="1">
      <c r="B6" s="132"/>
      <c r="C6" s="353" t="s">
        <v>864</v>
      </c>
      <c r="D6" s="354"/>
      <c r="E6" s="354"/>
      <c r="F6" s="354"/>
      <c r="G6" s="354"/>
      <c r="H6" s="354"/>
      <c r="I6" s="354"/>
      <c r="J6" s="354"/>
      <c r="K6" s="354"/>
      <c r="L6" s="354"/>
      <c r="M6" s="355"/>
    </row>
    <row r="7" spans="1:13" s="139" customFormat="1" ht="41.25" customHeight="1">
      <c r="A7" s="110">
        <v>1</v>
      </c>
      <c r="B7" s="111">
        <v>1</v>
      </c>
      <c r="C7" s="116" t="s">
        <v>800</v>
      </c>
      <c r="D7" s="87" t="s">
        <v>79</v>
      </c>
      <c r="E7" s="337" t="s">
        <v>512</v>
      </c>
      <c r="F7" s="337"/>
      <c r="G7" s="337"/>
      <c r="H7" s="87" t="s">
        <v>49</v>
      </c>
      <c r="I7" s="87">
        <v>84</v>
      </c>
      <c r="J7" s="87">
        <v>58</v>
      </c>
      <c r="K7" s="118" t="s">
        <v>513</v>
      </c>
      <c r="L7" s="174" t="s">
        <v>141</v>
      </c>
      <c r="M7" s="87">
        <v>1</v>
      </c>
    </row>
    <row r="8" spans="1:13" s="139" customFormat="1" ht="12.75">
      <c r="A8" s="110">
        <v>2</v>
      </c>
      <c r="B8" s="111">
        <v>2</v>
      </c>
      <c r="C8" s="116" t="s">
        <v>284</v>
      </c>
      <c r="D8" s="87" t="s">
        <v>45</v>
      </c>
      <c r="E8" s="337" t="s">
        <v>664</v>
      </c>
      <c r="F8" s="337"/>
      <c r="G8" s="337"/>
      <c r="H8" s="87" t="s">
        <v>55</v>
      </c>
      <c r="I8" s="87">
        <v>86</v>
      </c>
      <c r="J8" s="87">
        <v>57</v>
      </c>
      <c r="K8" s="118" t="s">
        <v>314</v>
      </c>
      <c r="L8" s="174" t="s">
        <v>861</v>
      </c>
      <c r="M8" s="87">
        <v>2</v>
      </c>
    </row>
    <row r="9" spans="1:14" s="139" customFormat="1" ht="44.25" customHeight="1">
      <c r="A9" s="110">
        <v>3</v>
      </c>
      <c r="B9" s="111">
        <v>3</v>
      </c>
      <c r="C9" s="116" t="s">
        <v>139</v>
      </c>
      <c r="D9" s="87" t="s">
        <v>118</v>
      </c>
      <c r="E9" s="358" t="s">
        <v>622</v>
      </c>
      <c r="F9" s="359"/>
      <c r="G9" s="360"/>
      <c r="H9" s="87" t="s">
        <v>162</v>
      </c>
      <c r="I9" s="87">
        <v>110</v>
      </c>
      <c r="J9" s="87">
        <v>60</v>
      </c>
      <c r="K9" s="118" t="s">
        <v>140</v>
      </c>
      <c r="L9" s="174" t="s">
        <v>141</v>
      </c>
      <c r="M9" s="87">
        <v>3</v>
      </c>
      <c r="N9" s="139" t="s">
        <v>390</v>
      </c>
    </row>
    <row r="10" spans="1:13" s="139" customFormat="1" ht="34.5" customHeight="1">
      <c r="A10" s="110">
        <v>4</v>
      </c>
      <c r="B10" s="111">
        <v>4</v>
      </c>
      <c r="C10" s="116" t="s">
        <v>697</v>
      </c>
      <c r="D10" s="87" t="s">
        <v>118</v>
      </c>
      <c r="E10" s="337" t="s">
        <v>621</v>
      </c>
      <c r="F10" s="337"/>
      <c r="G10" s="337"/>
      <c r="H10" s="87" t="s">
        <v>144</v>
      </c>
      <c r="I10" s="87">
        <v>80</v>
      </c>
      <c r="J10" s="87">
        <v>60</v>
      </c>
      <c r="K10" s="118" t="s">
        <v>179</v>
      </c>
      <c r="L10" s="174" t="s">
        <v>143</v>
      </c>
      <c r="M10" s="87">
        <v>3</v>
      </c>
    </row>
    <row r="11" spans="1:13" s="139" customFormat="1" ht="34.5" customHeight="1">
      <c r="A11" s="110">
        <v>5</v>
      </c>
      <c r="B11" s="111">
        <v>5</v>
      </c>
      <c r="C11" s="116" t="s">
        <v>846</v>
      </c>
      <c r="D11" s="87" t="s">
        <v>134</v>
      </c>
      <c r="E11" s="337" t="s">
        <v>142</v>
      </c>
      <c r="F11" s="337"/>
      <c r="G11" s="337"/>
      <c r="H11" s="87" t="s">
        <v>571</v>
      </c>
      <c r="I11" s="87">
        <v>90</v>
      </c>
      <c r="J11" s="87">
        <v>43</v>
      </c>
      <c r="K11" s="236" t="s">
        <v>847</v>
      </c>
      <c r="L11" s="174" t="s">
        <v>143</v>
      </c>
      <c r="M11" s="87">
        <v>2</v>
      </c>
    </row>
    <row r="12" spans="1:13" s="139" customFormat="1" ht="18" customHeight="1">
      <c r="A12" s="110"/>
      <c r="B12" s="135"/>
      <c r="C12" s="140" t="s">
        <v>776</v>
      </c>
      <c r="D12" s="135"/>
      <c r="E12" s="141"/>
      <c r="F12" s="142"/>
      <c r="G12" s="143"/>
      <c r="H12" s="135"/>
      <c r="I12" s="135">
        <f>SUM(I7:I11)</f>
        <v>450</v>
      </c>
      <c r="J12" s="135">
        <f>SUM(J7:J11)</f>
        <v>278</v>
      </c>
      <c r="K12" s="237"/>
      <c r="L12" s="238"/>
      <c r="M12" s="135">
        <f>SUM(M7:M11)</f>
        <v>11</v>
      </c>
    </row>
    <row r="13" spans="1:13" ht="15" customHeight="1">
      <c r="A13" s="112"/>
      <c r="B13" s="135"/>
      <c r="C13" s="334" t="s">
        <v>865</v>
      </c>
      <c r="D13" s="335"/>
      <c r="E13" s="335"/>
      <c r="F13" s="335"/>
      <c r="G13" s="335"/>
      <c r="H13" s="335"/>
      <c r="I13" s="335"/>
      <c r="J13" s="335"/>
      <c r="K13" s="335"/>
      <c r="L13" s="335"/>
      <c r="M13" s="336"/>
    </row>
    <row r="14" spans="1:13" s="139" customFormat="1" ht="38.25">
      <c r="A14" s="110">
        <v>6</v>
      </c>
      <c r="B14" s="111">
        <v>1</v>
      </c>
      <c r="C14" s="235" t="s">
        <v>306</v>
      </c>
      <c r="D14" s="87" t="s">
        <v>79</v>
      </c>
      <c r="E14" s="338" t="s">
        <v>305</v>
      </c>
      <c r="F14" s="339"/>
      <c r="G14" s="340"/>
      <c r="H14" s="95" t="s">
        <v>21</v>
      </c>
      <c r="I14" s="87">
        <v>58</v>
      </c>
      <c r="J14" s="87">
        <v>48</v>
      </c>
      <c r="K14" s="118" t="s">
        <v>511</v>
      </c>
      <c r="L14" s="174" t="s">
        <v>15</v>
      </c>
      <c r="M14" s="87">
        <v>1</v>
      </c>
    </row>
    <row r="15" spans="1:13" s="139" customFormat="1" ht="12.75">
      <c r="A15" s="110">
        <v>7</v>
      </c>
      <c r="B15" s="111">
        <v>2</v>
      </c>
      <c r="C15" s="116" t="s">
        <v>11</v>
      </c>
      <c r="D15" s="87" t="s">
        <v>22</v>
      </c>
      <c r="E15" s="337" t="s">
        <v>23</v>
      </c>
      <c r="F15" s="337"/>
      <c r="G15" s="337"/>
      <c r="H15" s="87" t="s">
        <v>24</v>
      </c>
      <c r="I15" s="87">
        <v>92</v>
      </c>
      <c r="J15" s="87">
        <v>61</v>
      </c>
      <c r="K15" s="118" t="s">
        <v>25</v>
      </c>
      <c r="L15" s="174" t="s">
        <v>15</v>
      </c>
      <c r="M15" s="87">
        <v>0</v>
      </c>
    </row>
    <row r="16" spans="1:13" s="139" customFormat="1" ht="12.75">
      <c r="A16" s="110">
        <v>8</v>
      </c>
      <c r="B16" s="111">
        <v>3</v>
      </c>
      <c r="C16" s="239" t="s">
        <v>16</v>
      </c>
      <c r="D16" s="87" t="s">
        <v>8</v>
      </c>
      <c r="E16" s="350" t="s">
        <v>300</v>
      </c>
      <c r="F16" s="350"/>
      <c r="G16" s="350"/>
      <c r="H16" s="87" t="s">
        <v>245</v>
      </c>
      <c r="I16" s="85">
        <v>40</v>
      </c>
      <c r="J16" s="87">
        <v>40</v>
      </c>
      <c r="K16" s="118" t="s">
        <v>735</v>
      </c>
      <c r="L16" s="174" t="s">
        <v>15</v>
      </c>
      <c r="M16" s="87">
        <v>0</v>
      </c>
    </row>
    <row r="17" spans="1:13" s="139" customFormat="1" ht="12.75">
      <c r="A17" s="110">
        <v>9</v>
      </c>
      <c r="B17" s="111">
        <v>4</v>
      </c>
      <c r="C17" s="116" t="s">
        <v>16</v>
      </c>
      <c r="D17" s="87" t="s">
        <v>8</v>
      </c>
      <c r="E17" s="350" t="s">
        <v>17</v>
      </c>
      <c r="F17" s="350"/>
      <c r="G17" s="350"/>
      <c r="H17" s="95" t="s">
        <v>18</v>
      </c>
      <c r="I17" s="87">
        <v>40</v>
      </c>
      <c r="J17" s="87">
        <v>40</v>
      </c>
      <c r="K17" s="118" t="s">
        <v>19</v>
      </c>
      <c r="L17" s="174" t="s">
        <v>15</v>
      </c>
      <c r="M17" s="87">
        <v>1</v>
      </c>
    </row>
    <row r="18" spans="1:13" s="139" customFormat="1" ht="36">
      <c r="A18" s="110">
        <v>10</v>
      </c>
      <c r="B18" s="111">
        <v>5</v>
      </c>
      <c r="C18" s="116" t="s">
        <v>304</v>
      </c>
      <c r="D18" s="87" t="s">
        <v>8</v>
      </c>
      <c r="E18" s="337" t="s">
        <v>104</v>
      </c>
      <c r="F18" s="337"/>
      <c r="G18" s="337"/>
      <c r="H18" s="87" t="s">
        <v>285</v>
      </c>
      <c r="I18" s="87">
        <v>41</v>
      </c>
      <c r="J18" s="87">
        <v>41</v>
      </c>
      <c r="K18" s="118" t="s">
        <v>105</v>
      </c>
      <c r="L18" s="174" t="s">
        <v>99</v>
      </c>
      <c r="M18" s="87">
        <v>1</v>
      </c>
    </row>
    <row r="19" spans="1:13" s="139" customFormat="1" ht="25.5">
      <c r="A19" s="110">
        <v>11</v>
      </c>
      <c r="B19" s="111">
        <v>6</v>
      </c>
      <c r="C19" s="116" t="s">
        <v>88</v>
      </c>
      <c r="D19" s="87" t="s">
        <v>118</v>
      </c>
      <c r="E19" s="337" t="s">
        <v>716</v>
      </c>
      <c r="F19" s="337"/>
      <c r="G19" s="337"/>
      <c r="H19" s="87" t="s">
        <v>217</v>
      </c>
      <c r="I19" s="87">
        <v>30</v>
      </c>
      <c r="J19" s="87">
        <v>25</v>
      </c>
      <c r="K19" s="118" t="s">
        <v>257</v>
      </c>
      <c r="L19" s="177" t="s">
        <v>258</v>
      </c>
      <c r="M19" s="87">
        <v>1</v>
      </c>
    </row>
    <row r="20" spans="1:13" s="139" customFormat="1" ht="25.5">
      <c r="A20" s="110">
        <v>12</v>
      </c>
      <c r="B20" s="111">
        <v>7</v>
      </c>
      <c r="C20" s="116" t="s">
        <v>259</v>
      </c>
      <c r="D20" s="87" t="s">
        <v>118</v>
      </c>
      <c r="E20" s="337" t="s">
        <v>646</v>
      </c>
      <c r="F20" s="337"/>
      <c r="G20" s="337"/>
      <c r="H20" s="87" t="s">
        <v>217</v>
      </c>
      <c r="I20" s="87">
        <v>30</v>
      </c>
      <c r="J20" s="87">
        <v>25</v>
      </c>
      <c r="K20" s="118" t="s">
        <v>257</v>
      </c>
      <c r="L20" s="177" t="s">
        <v>258</v>
      </c>
      <c r="M20" s="87">
        <v>1</v>
      </c>
    </row>
    <row r="21" spans="1:13" s="139" customFormat="1" ht="12.75">
      <c r="A21" s="110">
        <v>13</v>
      </c>
      <c r="B21" s="111">
        <v>8</v>
      </c>
      <c r="C21" s="116" t="s">
        <v>742</v>
      </c>
      <c r="D21" s="87" t="s">
        <v>118</v>
      </c>
      <c r="E21" s="337" t="s">
        <v>637</v>
      </c>
      <c r="F21" s="337"/>
      <c r="G21" s="337"/>
      <c r="H21" s="87" t="s">
        <v>217</v>
      </c>
      <c r="I21" s="87">
        <v>32.3</v>
      </c>
      <c r="J21" s="87">
        <v>23.2</v>
      </c>
      <c r="K21" s="118" t="s">
        <v>257</v>
      </c>
      <c r="L21" s="177" t="s">
        <v>258</v>
      </c>
      <c r="M21" s="87">
        <v>0</v>
      </c>
    </row>
    <row r="22" spans="1:13" s="139" customFormat="1" ht="25.5">
      <c r="A22" s="110">
        <v>14</v>
      </c>
      <c r="B22" s="111">
        <v>9</v>
      </c>
      <c r="C22" s="116" t="s">
        <v>645</v>
      </c>
      <c r="D22" s="87" t="s">
        <v>118</v>
      </c>
      <c r="E22" s="337" t="s">
        <v>638</v>
      </c>
      <c r="F22" s="337"/>
      <c r="G22" s="337"/>
      <c r="H22" s="87" t="s">
        <v>217</v>
      </c>
      <c r="I22" s="87">
        <v>30.8</v>
      </c>
      <c r="J22" s="87">
        <v>22</v>
      </c>
      <c r="K22" s="118" t="s">
        <v>257</v>
      </c>
      <c r="L22" s="177" t="s">
        <v>258</v>
      </c>
      <c r="M22" s="87">
        <v>0</v>
      </c>
    </row>
    <row r="23" spans="1:13" s="139" customFormat="1" ht="25.5">
      <c r="A23" s="110">
        <v>15</v>
      </c>
      <c r="B23" s="111">
        <v>10</v>
      </c>
      <c r="C23" s="118" t="s">
        <v>68</v>
      </c>
      <c r="D23" s="87" t="s">
        <v>45</v>
      </c>
      <c r="E23" s="337" t="s">
        <v>69</v>
      </c>
      <c r="F23" s="337"/>
      <c r="G23" s="337"/>
      <c r="H23" s="87" t="s">
        <v>70</v>
      </c>
      <c r="I23" s="87">
        <v>90</v>
      </c>
      <c r="J23" s="87">
        <v>49</v>
      </c>
      <c r="K23" s="118" t="s">
        <v>662</v>
      </c>
      <c r="L23" s="174" t="s">
        <v>15</v>
      </c>
      <c r="M23" s="87">
        <v>1</v>
      </c>
    </row>
    <row r="24" spans="1:13" ht="12.75">
      <c r="A24" s="112"/>
      <c r="B24" s="135"/>
      <c r="C24" s="144" t="s">
        <v>776</v>
      </c>
      <c r="D24" s="135"/>
      <c r="E24" s="141"/>
      <c r="F24" s="142"/>
      <c r="G24" s="143"/>
      <c r="H24" s="135"/>
      <c r="I24" s="135">
        <f>SUM(I14:I23)</f>
        <v>484.1</v>
      </c>
      <c r="J24" s="135">
        <f>SUM(J14:J23)</f>
        <v>374.2</v>
      </c>
      <c r="K24" s="145"/>
      <c r="L24" s="146"/>
      <c r="M24" s="135">
        <f>SUM(M14:M23)</f>
        <v>6</v>
      </c>
    </row>
    <row r="25" spans="1:13" ht="15.75">
      <c r="A25" s="112"/>
      <c r="B25" s="135"/>
      <c r="C25" s="334" t="s">
        <v>866</v>
      </c>
      <c r="D25" s="356"/>
      <c r="E25" s="356"/>
      <c r="F25" s="356"/>
      <c r="G25" s="356"/>
      <c r="H25" s="356"/>
      <c r="I25" s="356"/>
      <c r="J25" s="356"/>
      <c r="K25" s="356"/>
      <c r="L25" s="356"/>
      <c r="M25" s="357"/>
    </row>
    <row r="26" spans="1:13" s="139" customFormat="1" ht="12.75">
      <c r="A26" s="110">
        <v>16</v>
      </c>
      <c r="B26" s="111">
        <v>1</v>
      </c>
      <c r="C26" s="116" t="s">
        <v>1003</v>
      </c>
      <c r="D26" s="87" t="s">
        <v>134</v>
      </c>
      <c r="E26" s="337" t="s">
        <v>860</v>
      </c>
      <c r="F26" s="337"/>
      <c r="G26" s="337"/>
      <c r="H26" s="87" t="s">
        <v>70</v>
      </c>
      <c r="I26" s="87">
        <v>67</v>
      </c>
      <c r="J26" s="87">
        <v>30</v>
      </c>
      <c r="K26" s="118" t="s">
        <v>725</v>
      </c>
      <c r="L26" s="174" t="s">
        <v>15</v>
      </c>
      <c r="M26" s="87">
        <v>2</v>
      </c>
    </row>
    <row r="27" spans="1:13" s="139" customFormat="1" ht="12.75">
      <c r="A27" s="110">
        <v>17</v>
      </c>
      <c r="B27" s="111">
        <v>2</v>
      </c>
      <c r="C27" s="116" t="s">
        <v>11</v>
      </c>
      <c r="D27" s="64" t="s">
        <v>45</v>
      </c>
      <c r="E27" s="337" t="s">
        <v>280</v>
      </c>
      <c r="F27" s="337"/>
      <c r="G27" s="337"/>
      <c r="H27" s="87" t="s">
        <v>72</v>
      </c>
      <c r="I27" s="87">
        <v>50</v>
      </c>
      <c r="J27" s="87">
        <v>36</v>
      </c>
      <c r="K27" s="118"/>
      <c r="L27" s="174" t="s">
        <v>15</v>
      </c>
      <c r="M27" s="87">
        <v>0</v>
      </c>
    </row>
    <row r="28" spans="1:13" s="139" customFormat="1" ht="12.75">
      <c r="A28" s="110">
        <v>18</v>
      </c>
      <c r="B28" s="111">
        <v>3</v>
      </c>
      <c r="C28" s="235" t="s">
        <v>16</v>
      </c>
      <c r="D28" s="240" t="s">
        <v>26</v>
      </c>
      <c r="E28" s="350" t="s">
        <v>281</v>
      </c>
      <c r="F28" s="350"/>
      <c r="G28" s="350"/>
      <c r="H28" s="87" t="s">
        <v>73</v>
      </c>
      <c r="I28" s="87">
        <v>35</v>
      </c>
      <c r="J28" s="87">
        <v>35</v>
      </c>
      <c r="K28" s="118" t="s">
        <v>74</v>
      </c>
      <c r="L28" s="174" t="s">
        <v>15</v>
      </c>
      <c r="M28" s="87">
        <v>0</v>
      </c>
    </row>
    <row r="29" spans="1:13" s="139" customFormat="1" ht="25.5">
      <c r="A29" s="110">
        <v>19</v>
      </c>
      <c r="B29" s="111">
        <v>4</v>
      </c>
      <c r="C29" s="116" t="s">
        <v>11</v>
      </c>
      <c r="D29" s="64" t="s">
        <v>45</v>
      </c>
      <c r="E29" s="358" t="s">
        <v>644</v>
      </c>
      <c r="F29" s="359"/>
      <c r="G29" s="360"/>
      <c r="H29" s="87" t="s">
        <v>55</v>
      </c>
      <c r="I29" s="93">
        <v>36</v>
      </c>
      <c r="J29" s="93">
        <v>24</v>
      </c>
      <c r="K29" s="118" t="s">
        <v>737</v>
      </c>
      <c r="L29" s="174" t="s">
        <v>15</v>
      </c>
      <c r="M29" s="87">
        <v>1</v>
      </c>
    </row>
    <row r="30" spans="1:13" s="139" customFormat="1" ht="38.25">
      <c r="A30" s="110">
        <v>20</v>
      </c>
      <c r="B30" s="111">
        <v>5</v>
      </c>
      <c r="C30" s="116" t="s">
        <v>251</v>
      </c>
      <c r="D30" s="87" t="s">
        <v>134</v>
      </c>
      <c r="E30" s="116" t="s">
        <v>891</v>
      </c>
      <c r="F30" s="116"/>
      <c r="G30" s="116"/>
      <c r="H30" s="241" t="s">
        <v>317</v>
      </c>
      <c r="I30" s="87">
        <v>50</v>
      </c>
      <c r="J30" s="87">
        <v>35</v>
      </c>
      <c r="K30" s="118" t="s">
        <v>647</v>
      </c>
      <c r="L30" s="177" t="s">
        <v>648</v>
      </c>
      <c r="M30" s="87">
        <v>1</v>
      </c>
    </row>
    <row r="31" spans="1:13" ht="12.75">
      <c r="A31" s="112"/>
      <c r="B31" s="135"/>
      <c r="C31" s="140" t="s">
        <v>776</v>
      </c>
      <c r="D31" s="144"/>
      <c r="E31" s="141"/>
      <c r="F31" s="142"/>
      <c r="G31" s="143"/>
      <c r="H31" s="147"/>
      <c r="I31" s="135">
        <f>SUM(I26:I30)</f>
        <v>238</v>
      </c>
      <c r="J31" s="135">
        <f>SUM(J26:J30)</f>
        <v>160</v>
      </c>
      <c r="K31" s="145"/>
      <c r="L31" s="148"/>
      <c r="M31" s="135">
        <f>SUM(M26:M30)</f>
        <v>4</v>
      </c>
    </row>
    <row r="32" spans="1:13" ht="15.75">
      <c r="A32" s="112"/>
      <c r="B32" s="135"/>
      <c r="C32" s="334" t="s">
        <v>867</v>
      </c>
      <c r="D32" s="356"/>
      <c r="E32" s="356"/>
      <c r="F32" s="356"/>
      <c r="G32" s="356"/>
      <c r="H32" s="356"/>
      <c r="I32" s="356"/>
      <c r="J32" s="356"/>
      <c r="K32" s="356"/>
      <c r="L32" s="356"/>
      <c r="M32" s="357"/>
    </row>
    <row r="33" spans="1:13" s="139" customFormat="1" ht="38.25">
      <c r="A33" s="110">
        <v>21</v>
      </c>
      <c r="B33" s="111">
        <v>1</v>
      </c>
      <c r="C33" s="116" t="s">
        <v>7</v>
      </c>
      <c r="D33" s="87" t="s">
        <v>79</v>
      </c>
      <c r="E33" s="358" t="s">
        <v>9</v>
      </c>
      <c r="F33" s="359"/>
      <c r="G33" s="360"/>
      <c r="H33" s="87" t="s">
        <v>733</v>
      </c>
      <c r="I33" s="87">
        <v>107</v>
      </c>
      <c r="J33" s="87">
        <v>35</v>
      </c>
      <c r="K33" s="118" t="s">
        <v>734</v>
      </c>
      <c r="L33" s="174" t="s">
        <v>10</v>
      </c>
      <c r="M33" s="87">
        <v>1</v>
      </c>
    </row>
    <row r="34" spans="1:13" s="139" customFormat="1" ht="12.75">
      <c r="A34" s="110">
        <v>22</v>
      </c>
      <c r="B34" s="111">
        <v>2</v>
      </c>
      <c r="C34" s="116" t="s">
        <v>11</v>
      </c>
      <c r="D34" s="87" t="s">
        <v>8</v>
      </c>
      <c r="E34" s="358" t="s">
        <v>12</v>
      </c>
      <c r="F34" s="359"/>
      <c r="G34" s="360"/>
      <c r="H34" s="87" t="s">
        <v>13</v>
      </c>
      <c r="I34" s="87">
        <v>80</v>
      </c>
      <c r="J34" s="87">
        <v>64</v>
      </c>
      <c r="K34" s="118" t="s">
        <v>14</v>
      </c>
      <c r="L34" s="174" t="s">
        <v>15</v>
      </c>
      <c r="M34" s="87">
        <v>1</v>
      </c>
    </row>
    <row r="35" spans="1:13" s="139" customFormat="1" ht="12.75">
      <c r="A35" s="110">
        <v>23</v>
      </c>
      <c r="B35" s="111">
        <v>3</v>
      </c>
      <c r="C35" s="116" t="s">
        <v>16</v>
      </c>
      <c r="D35" s="87" t="s">
        <v>8</v>
      </c>
      <c r="E35" s="337" t="s">
        <v>33</v>
      </c>
      <c r="F35" s="337"/>
      <c r="G35" s="337"/>
      <c r="H35" s="87" t="s">
        <v>34</v>
      </c>
      <c r="I35" s="87">
        <v>114</v>
      </c>
      <c r="J35" s="87">
        <v>31</v>
      </c>
      <c r="K35" s="118" t="s">
        <v>35</v>
      </c>
      <c r="L35" s="174" t="s">
        <v>15</v>
      </c>
      <c r="M35" s="87">
        <v>1</v>
      </c>
    </row>
    <row r="36" spans="1:13" s="139" customFormat="1" ht="12.75">
      <c r="A36" s="110">
        <v>24</v>
      </c>
      <c r="B36" s="111">
        <v>4</v>
      </c>
      <c r="C36" s="116" t="s">
        <v>11</v>
      </c>
      <c r="D36" s="87" t="s">
        <v>20</v>
      </c>
      <c r="E36" s="337" t="s">
        <v>36</v>
      </c>
      <c r="F36" s="337"/>
      <c r="G36" s="337"/>
      <c r="H36" s="95" t="s">
        <v>37</v>
      </c>
      <c r="I36" s="95">
        <v>98</v>
      </c>
      <c r="J36" s="95">
        <v>47</v>
      </c>
      <c r="K36" s="236" t="s">
        <v>38</v>
      </c>
      <c r="L36" s="242" t="s">
        <v>15</v>
      </c>
      <c r="M36" s="95">
        <v>1</v>
      </c>
    </row>
    <row r="37" spans="1:13" s="139" customFormat="1" ht="38.25">
      <c r="A37" s="110">
        <v>25</v>
      </c>
      <c r="B37" s="111">
        <v>5</v>
      </c>
      <c r="C37" s="116" t="s">
        <v>562</v>
      </c>
      <c r="D37" s="121" t="s">
        <v>118</v>
      </c>
      <c r="E37" s="234" t="s">
        <v>892</v>
      </c>
      <c r="F37" s="125"/>
      <c r="G37" s="126"/>
      <c r="H37" s="87" t="s">
        <v>561</v>
      </c>
      <c r="I37" s="87">
        <v>51.61</v>
      </c>
      <c r="J37" s="87">
        <v>25.83</v>
      </c>
      <c r="K37" s="118" t="s">
        <v>559</v>
      </c>
      <c r="L37" s="177" t="s">
        <v>99</v>
      </c>
      <c r="M37" s="87">
        <v>1</v>
      </c>
    </row>
    <row r="38" spans="1:13" s="139" customFormat="1" ht="38.25">
      <c r="A38" s="110">
        <v>26</v>
      </c>
      <c r="B38" s="111">
        <v>6</v>
      </c>
      <c r="C38" s="116" t="s">
        <v>842</v>
      </c>
      <c r="D38" s="121" t="s">
        <v>134</v>
      </c>
      <c r="E38" s="234" t="s">
        <v>893</v>
      </c>
      <c r="F38" s="125"/>
      <c r="G38" s="126"/>
      <c r="H38" s="87" t="s">
        <v>217</v>
      </c>
      <c r="I38" s="87">
        <v>31</v>
      </c>
      <c r="J38" s="87">
        <v>25</v>
      </c>
      <c r="K38" s="118" t="s">
        <v>844</v>
      </c>
      <c r="L38" s="177" t="s">
        <v>843</v>
      </c>
      <c r="M38" s="87">
        <v>1</v>
      </c>
    </row>
    <row r="39" spans="1:13" s="139" customFormat="1" ht="25.5" customHeight="1">
      <c r="A39" s="110">
        <v>27</v>
      </c>
      <c r="B39" s="111">
        <v>7</v>
      </c>
      <c r="C39" s="116" t="s">
        <v>205</v>
      </c>
      <c r="D39" s="87" t="s">
        <v>288</v>
      </c>
      <c r="E39" s="337" t="s">
        <v>890</v>
      </c>
      <c r="F39" s="337"/>
      <c r="G39" s="337"/>
      <c r="H39" s="87" t="s">
        <v>162</v>
      </c>
      <c r="I39" s="87">
        <v>30</v>
      </c>
      <c r="J39" s="87">
        <v>15</v>
      </c>
      <c r="K39" s="118" t="s">
        <v>207</v>
      </c>
      <c r="L39" s="174" t="s">
        <v>151</v>
      </c>
      <c r="M39" s="87">
        <v>2</v>
      </c>
    </row>
    <row r="40" spans="1:13" s="139" customFormat="1" ht="13.5" customHeight="1">
      <c r="A40" s="110"/>
      <c r="B40" s="135"/>
      <c r="C40" s="140" t="s">
        <v>776</v>
      </c>
      <c r="D40" s="135"/>
      <c r="E40" s="141"/>
      <c r="F40" s="142"/>
      <c r="G40" s="143"/>
      <c r="H40" s="135"/>
      <c r="I40" s="135">
        <f>SUM(I33:I39)</f>
        <v>511.61</v>
      </c>
      <c r="J40" s="135">
        <f>SUM(J33:J38)</f>
        <v>227.82999999999998</v>
      </c>
      <c r="K40" s="145"/>
      <c r="L40" s="146"/>
      <c r="M40" s="135">
        <f>SUM(M33:M39)</f>
        <v>8</v>
      </c>
    </row>
    <row r="41" spans="1:13" ht="13.5" customHeight="1">
      <c r="A41" s="112"/>
      <c r="B41" s="149"/>
      <c r="C41" s="334" t="s">
        <v>868</v>
      </c>
      <c r="D41" s="356"/>
      <c r="E41" s="356"/>
      <c r="F41" s="356"/>
      <c r="G41" s="356"/>
      <c r="H41" s="356"/>
      <c r="I41" s="356"/>
      <c r="J41" s="356"/>
      <c r="K41" s="356"/>
      <c r="L41" s="356"/>
      <c r="M41" s="357"/>
    </row>
    <row r="42" spans="1:13" s="139" customFormat="1" ht="38.25">
      <c r="A42" s="110">
        <v>28</v>
      </c>
      <c r="B42" s="111">
        <v>1</v>
      </c>
      <c r="C42" s="116" t="s">
        <v>992</v>
      </c>
      <c r="D42" s="87" t="s">
        <v>79</v>
      </c>
      <c r="E42" s="337" t="s">
        <v>275</v>
      </c>
      <c r="F42" s="337"/>
      <c r="G42" s="337"/>
      <c r="H42" s="87" t="s">
        <v>51</v>
      </c>
      <c r="I42" s="87">
        <v>339</v>
      </c>
      <c r="J42" s="87">
        <v>55</v>
      </c>
      <c r="K42" s="118" t="s">
        <v>52</v>
      </c>
      <c r="L42" s="174" t="s">
        <v>15</v>
      </c>
      <c r="M42" s="87">
        <v>3</v>
      </c>
    </row>
    <row r="43" spans="1:13" s="139" customFormat="1" ht="12.75">
      <c r="A43" s="110">
        <v>29</v>
      </c>
      <c r="B43" s="111">
        <v>2</v>
      </c>
      <c r="C43" s="116" t="s">
        <v>11</v>
      </c>
      <c r="D43" s="87" t="s">
        <v>45</v>
      </c>
      <c r="E43" s="337" t="s">
        <v>53</v>
      </c>
      <c r="F43" s="337"/>
      <c r="G43" s="337"/>
      <c r="H43" s="87" t="s">
        <v>54</v>
      </c>
      <c r="I43" s="87">
        <v>54</v>
      </c>
      <c r="J43" s="87">
        <v>54</v>
      </c>
      <c r="K43" s="118"/>
      <c r="L43" s="174" t="s">
        <v>15</v>
      </c>
      <c r="M43" s="87">
        <v>0</v>
      </c>
    </row>
    <row r="44" spans="1:13" s="139" customFormat="1" ht="12.75">
      <c r="A44" s="110">
        <v>30</v>
      </c>
      <c r="B44" s="111">
        <v>3</v>
      </c>
      <c r="C44" s="118" t="s">
        <v>124</v>
      </c>
      <c r="D44" s="121" t="s">
        <v>134</v>
      </c>
      <c r="E44" s="337" t="s">
        <v>56</v>
      </c>
      <c r="F44" s="337"/>
      <c r="G44" s="337"/>
      <c r="H44" s="87" t="s">
        <v>54</v>
      </c>
      <c r="I44" s="87">
        <v>103</v>
      </c>
      <c r="J44" s="87">
        <v>90</v>
      </c>
      <c r="K44" s="118" t="s">
        <v>837</v>
      </c>
      <c r="L44" s="174" t="s">
        <v>15</v>
      </c>
      <c r="M44" s="243">
        <v>1</v>
      </c>
    </row>
    <row r="45" spans="1:13" s="139" customFormat="1" ht="38.25">
      <c r="A45" s="110">
        <v>31</v>
      </c>
      <c r="B45" s="113">
        <v>4</v>
      </c>
      <c r="C45" s="235" t="s">
        <v>11</v>
      </c>
      <c r="D45" s="87" t="s">
        <v>79</v>
      </c>
      <c r="E45" s="350" t="s">
        <v>276</v>
      </c>
      <c r="F45" s="350"/>
      <c r="G45" s="350"/>
      <c r="H45" s="95" t="s">
        <v>54</v>
      </c>
      <c r="I45" s="95">
        <v>50</v>
      </c>
      <c r="J45" s="95">
        <v>50</v>
      </c>
      <c r="K45" s="236"/>
      <c r="L45" s="244" t="s">
        <v>15</v>
      </c>
      <c r="M45" s="95">
        <v>0</v>
      </c>
    </row>
    <row r="46" spans="1:13" s="139" customFormat="1" ht="36">
      <c r="A46" s="110">
        <v>32</v>
      </c>
      <c r="B46" s="111">
        <v>5</v>
      </c>
      <c r="C46" s="116" t="s">
        <v>260</v>
      </c>
      <c r="D46" s="87" t="s">
        <v>118</v>
      </c>
      <c r="E46" s="337" t="s">
        <v>626</v>
      </c>
      <c r="F46" s="337"/>
      <c r="G46" s="337"/>
      <c r="H46" s="87" t="s">
        <v>261</v>
      </c>
      <c r="I46" s="87">
        <v>99.2</v>
      </c>
      <c r="J46" s="87">
        <v>50</v>
      </c>
      <c r="K46" s="118" t="s">
        <v>262</v>
      </c>
      <c r="L46" s="177" t="s">
        <v>99</v>
      </c>
      <c r="M46" s="87">
        <v>0</v>
      </c>
    </row>
    <row r="47" spans="1:13" s="139" customFormat="1" ht="12.75">
      <c r="A47" s="110">
        <v>33</v>
      </c>
      <c r="B47" s="111">
        <v>6</v>
      </c>
      <c r="C47" s="116" t="s">
        <v>263</v>
      </c>
      <c r="D47" s="87" t="s">
        <v>118</v>
      </c>
      <c r="E47" s="337" t="s">
        <v>635</v>
      </c>
      <c r="F47" s="337"/>
      <c r="G47" s="337"/>
      <c r="H47" s="87" t="s">
        <v>264</v>
      </c>
      <c r="I47" s="87">
        <v>51.55</v>
      </c>
      <c r="J47" s="87">
        <v>32.1</v>
      </c>
      <c r="K47" s="118" t="s">
        <v>265</v>
      </c>
      <c r="L47" s="177" t="s">
        <v>266</v>
      </c>
      <c r="M47" s="87">
        <v>2</v>
      </c>
    </row>
    <row r="48" spans="1:22" s="139" customFormat="1" ht="12.75">
      <c r="A48" s="110">
        <v>34</v>
      </c>
      <c r="B48" s="111">
        <v>7</v>
      </c>
      <c r="C48" s="116" t="s">
        <v>181</v>
      </c>
      <c r="D48" s="87" t="s">
        <v>118</v>
      </c>
      <c r="E48" s="337" t="s">
        <v>717</v>
      </c>
      <c r="F48" s="337"/>
      <c r="G48" s="337"/>
      <c r="H48" s="87" t="s">
        <v>297</v>
      </c>
      <c r="I48" s="87">
        <v>60</v>
      </c>
      <c r="J48" s="87">
        <v>45</v>
      </c>
      <c r="K48" s="118" t="s">
        <v>268</v>
      </c>
      <c r="L48" s="177" t="s">
        <v>266</v>
      </c>
      <c r="M48" s="87">
        <v>2</v>
      </c>
      <c r="V48" s="139">
        <v>0</v>
      </c>
    </row>
    <row r="49" spans="1:13" s="139" customFormat="1" ht="12.75">
      <c r="A49" s="110"/>
      <c r="B49" s="150"/>
      <c r="C49" s="245" t="s">
        <v>776</v>
      </c>
      <c r="D49" s="150"/>
      <c r="E49" s="246"/>
      <c r="F49" s="247"/>
      <c r="G49" s="248"/>
      <c r="H49" s="150"/>
      <c r="I49" s="150">
        <f>SUM(I42:I48)</f>
        <v>756.75</v>
      </c>
      <c r="J49" s="150">
        <f>SUM(J42:J48)</f>
        <v>376.1</v>
      </c>
      <c r="K49" s="249"/>
      <c r="L49" s="250"/>
      <c r="M49" s="150">
        <f>SUM(M42:M48)</f>
        <v>8</v>
      </c>
    </row>
    <row r="50" spans="1:13" ht="15.75" customHeight="1">
      <c r="A50" s="112"/>
      <c r="B50" s="135"/>
      <c r="C50" s="334" t="s">
        <v>869</v>
      </c>
      <c r="D50" s="335"/>
      <c r="E50" s="335"/>
      <c r="F50" s="335"/>
      <c r="G50" s="335"/>
      <c r="H50" s="335"/>
      <c r="I50" s="335"/>
      <c r="J50" s="335"/>
      <c r="K50" s="335"/>
      <c r="L50" s="335"/>
      <c r="M50" s="336"/>
    </row>
    <row r="51" spans="1:13" s="139" customFormat="1" ht="38.25">
      <c r="A51" s="110">
        <v>35</v>
      </c>
      <c r="B51" s="111">
        <v>1</v>
      </c>
      <c r="C51" s="116" t="s">
        <v>16</v>
      </c>
      <c r="D51" s="87" t="s">
        <v>79</v>
      </c>
      <c r="E51" s="358" t="s">
        <v>274</v>
      </c>
      <c r="F51" s="359"/>
      <c r="G51" s="360"/>
      <c r="H51" s="87" t="s">
        <v>49</v>
      </c>
      <c r="I51" s="87">
        <v>97</v>
      </c>
      <c r="J51" s="87">
        <v>59</v>
      </c>
      <c r="K51" s="118" t="s">
        <v>50</v>
      </c>
      <c r="L51" s="174" t="s">
        <v>15</v>
      </c>
      <c r="M51" s="87">
        <v>1</v>
      </c>
    </row>
    <row r="52" spans="1:13" s="139" customFormat="1" ht="26.25" customHeight="1">
      <c r="A52" s="110">
        <v>36</v>
      </c>
      <c r="B52" s="111">
        <v>2</v>
      </c>
      <c r="C52" s="116" t="s">
        <v>106</v>
      </c>
      <c r="D52" s="87" t="s">
        <v>118</v>
      </c>
      <c r="E52" s="337" t="s">
        <v>886</v>
      </c>
      <c r="F52" s="337"/>
      <c r="G52" s="337"/>
      <c r="H52" s="87" t="s">
        <v>221</v>
      </c>
      <c r="I52" s="87">
        <v>42</v>
      </c>
      <c r="J52" s="87">
        <v>24</v>
      </c>
      <c r="K52" s="118" t="s">
        <v>222</v>
      </c>
      <c r="L52" s="174" t="s">
        <v>151</v>
      </c>
      <c r="M52" s="87">
        <v>4</v>
      </c>
    </row>
    <row r="53" spans="1:13" s="139" customFormat="1" ht="27" customHeight="1">
      <c r="A53" s="110">
        <v>37</v>
      </c>
      <c r="B53" s="111">
        <v>3</v>
      </c>
      <c r="C53" s="116" t="s">
        <v>223</v>
      </c>
      <c r="D53" s="87" t="s">
        <v>887</v>
      </c>
      <c r="E53" s="337" t="s">
        <v>888</v>
      </c>
      <c r="F53" s="337"/>
      <c r="G53" s="337"/>
      <c r="H53" s="87" t="s">
        <v>186</v>
      </c>
      <c r="I53" s="87">
        <v>40</v>
      </c>
      <c r="J53" s="87">
        <v>25</v>
      </c>
      <c r="K53" s="118" t="s">
        <v>224</v>
      </c>
      <c r="L53" s="174" t="s">
        <v>151</v>
      </c>
      <c r="M53" s="87">
        <v>3</v>
      </c>
    </row>
    <row r="54" spans="1:13" s="139" customFormat="1" ht="25.5" customHeight="1">
      <c r="A54" s="110">
        <v>38</v>
      </c>
      <c r="B54" s="111">
        <v>4</v>
      </c>
      <c r="C54" s="116" t="s">
        <v>225</v>
      </c>
      <c r="D54" s="87" t="s">
        <v>292</v>
      </c>
      <c r="E54" s="337" t="s">
        <v>889</v>
      </c>
      <c r="F54" s="337"/>
      <c r="G54" s="337"/>
      <c r="H54" s="87" t="s">
        <v>182</v>
      </c>
      <c r="I54" s="87">
        <v>55</v>
      </c>
      <c r="J54" s="87">
        <v>30</v>
      </c>
      <c r="K54" s="118" t="s">
        <v>224</v>
      </c>
      <c r="L54" s="174" t="s">
        <v>87</v>
      </c>
      <c r="M54" s="87">
        <v>0</v>
      </c>
    </row>
    <row r="55" spans="1:13" s="139" customFormat="1" ht="24">
      <c r="A55" s="110">
        <v>39</v>
      </c>
      <c r="B55" s="111">
        <v>5</v>
      </c>
      <c r="C55" s="116" t="s">
        <v>226</v>
      </c>
      <c r="D55" s="87" t="s">
        <v>118</v>
      </c>
      <c r="E55" s="337" t="s">
        <v>894</v>
      </c>
      <c r="F55" s="337"/>
      <c r="G55" s="337"/>
      <c r="H55" s="87" t="s">
        <v>217</v>
      </c>
      <c r="I55" s="87">
        <v>60</v>
      </c>
      <c r="J55" s="87">
        <v>30</v>
      </c>
      <c r="K55" s="118" t="s">
        <v>836</v>
      </c>
      <c r="L55" s="174" t="s">
        <v>227</v>
      </c>
      <c r="M55" s="87">
        <v>0</v>
      </c>
    </row>
    <row r="56" spans="1:13" ht="12.75">
      <c r="A56" s="112"/>
      <c r="B56" s="135"/>
      <c r="C56" s="140" t="s">
        <v>776</v>
      </c>
      <c r="D56" s="135"/>
      <c r="E56" s="141"/>
      <c r="F56" s="142"/>
      <c r="G56" s="143"/>
      <c r="H56" s="135"/>
      <c r="I56" s="135">
        <f>SUM(I51:I55)</f>
        <v>294</v>
      </c>
      <c r="J56" s="135">
        <f>SUM(J51:J55)</f>
        <v>168</v>
      </c>
      <c r="K56" s="145"/>
      <c r="L56" s="146"/>
      <c r="M56" s="135">
        <f>SUM(M51:M55)</f>
        <v>8</v>
      </c>
    </row>
    <row r="57" spans="1:13" s="152" customFormat="1" ht="15.75">
      <c r="A57" s="115"/>
      <c r="B57" s="151"/>
      <c r="C57" s="334" t="s">
        <v>870</v>
      </c>
      <c r="D57" s="356"/>
      <c r="E57" s="356"/>
      <c r="F57" s="356"/>
      <c r="G57" s="356"/>
      <c r="H57" s="356"/>
      <c r="I57" s="356"/>
      <c r="J57" s="356"/>
      <c r="K57" s="356"/>
      <c r="L57" s="356"/>
      <c r="M57" s="357"/>
    </row>
    <row r="58" spans="1:13" s="139" customFormat="1" ht="38.25">
      <c r="A58" s="110">
        <v>40</v>
      </c>
      <c r="B58" s="111">
        <v>1</v>
      </c>
      <c r="C58" s="116" t="s">
        <v>11</v>
      </c>
      <c r="D58" s="87" t="s">
        <v>79</v>
      </c>
      <c r="E58" s="337" t="s">
        <v>61</v>
      </c>
      <c r="F58" s="337"/>
      <c r="G58" s="337"/>
      <c r="H58" s="87" t="s">
        <v>62</v>
      </c>
      <c r="I58" s="87">
        <v>98</v>
      </c>
      <c r="J58" s="87">
        <v>35</v>
      </c>
      <c r="K58" s="118" t="s">
        <v>63</v>
      </c>
      <c r="L58" s="174" t="s">
        <v>15</v>
      </c>
      <c r="M58" s="87">
        <v>1</v>
      </c>
    </row>
    <row r="59" spans="1:13" s="139" customFormat="1" ht="12.75">
      <c r="A59" s="110">
        <v>41</v>
      </c>
      <c r="B59" s="111">
        <v>2</v>
      </c>
      <c r="C59" s="116" t="s">
        <v>16</v>
      </c>
      <c r="D59" s="87" t="s">
        <v>26</v>
      </c>
      <c r="E59" s="338" t="s">
        <v>302</v>
      </c>
      <c r="F59" s="339"/>
      <c r="G59" s="340"/>
      <c r="H59" s="87" t="s">
        <v>55</v>
      </c>
      <c r="I59" s="87">
        <v>59</v>
      </c>
      <c r="J59" s="87">
        <v>38</v>
      </c>
      <c r="K59" s="118" t="s">
        <v>738</v>
      </c>
      <c r="L59" s="174" t="s">
        <v>15</v>
      </c>
      <c r="M59" s="87">
        <v>0</v>
      </c>
    </row>
    <row r="60" spans="1:13" s="139" customFormat="1" ht="12.75">
      <c r="A60" s="110">
        <v>42</v>
      </c>
      <c r="B60" s="111">
        <v>3</v>
      </c>
      <c r="C60" s="116" t="s">
        <v>11</v>
      </c>
      <c r="D60" s="87" t="s">
        <v>45</v>
      </c>
      <c r="E60" s="338" t="s">
        <v>980</v>
      </c>
      <c r="F60" s="339"/>
      <c r="G60" s="340"/>
      <c r="H60" s="87" t="s">
        <v>66</v>
      </c>
      <c r="I60" s="87">
        <v>45</v>
      </c>
      <c r="J60" s="87">
        <v>33</v>
      </c>
      <c r="K60" s="118" t="s">
        <v>738</v>
      </c>
      <c r="L60" s="174" t="s">
        <v>15</v>
      </c>
      <c r="M60" s="87">
        <v>1</v>
      </c>
    </row>
    <row r="61" spans="1:15" s="139" customFormat="1" ht="25.5">
      <c r="A61" s="110">
        <v>43</v>
      </c>
      <c r="B61" s="111">
        <v>4</v>
      </c>
      <c r="C61" s="235" t="s">
        <v>16</v>
      </c>
      <c r="D61" s="95" t="s">
        <v>45</v>
      </c>
      <c r="E61" s="350" t="s">
        <v>64</v>
      </c>
      <c r="F61" s="350"/>
      <c r="G61" s="350"/>
      <c r="H61" s="87" t="s">
        <v>55</v>
      </c>
      <c r="I61" s="95">
        <v>32</v>
      </c>
      <c r="J61" s="95">
        <v>22</v>
      </c>
      <c r="K61" s="236" t="s">
        <v>514</v>
      </c>
      <c r="L61" s="242" t="s">
        <v>15</v>
      </c>
      <c r="M61" s="95">
        <v>1</v>
      </c>
      <c r="O61" s="139" t="s">
        <v>390</v>
      </c>
    </row>
    <row r="62" spans="1:13" s="139" customFormat="1" ht="25.5">
      <c r="A62" s="110">
        <v>44</v>
      </c>
      <c r="B62" s="111">
        <v>5</v>
      </c>
      <c r="C62" s="116" t="s">
        <v>632</v>
      </c>
      <c r="D62" s="87" t="s">
        <v>134</v>
      </c>
      <c r="E62" s="337" t="s">
        <v>633</v>
      </c>
      <c r="F62" s="337"/>
      <c r="G62" s="337"/>
      <c r="H62" s="87" t="s">
        <v>580</v>
      </c>
      <c r="I62" s="87">
        <v>50</v>
      </c>
      <c r="J62" s="87">
        <v>25</v>
      </c>
      <c r="K62" s="118" t="s">
        <v>634</v>
      </c>
      <c r="L62" s="177" t="s">
        <v>258</v>
      </c>
      <c r="M62" s="87">
        <v>1</v>
      </c>
    </row>
    <row r="63" spans="1:13" ht="12.75">
      <c r="A63" s="112"/>
      <c r="B63" s="135"/>
      <c r="C63" s="140" t="s">
        <v>776</v>
      </c>
      <c r="D63" s="135"/>
      <c r="E63" s="141"/>
      <c r="F63" s="142"/>
      <c r="G63" s="143"/>
      <c r="H63" s="135"/>
      <c r="I63" s="135">
        <f>SUM(I58:I62)</f>
        <v>284</v>
      </c>
      <c r="J63" s="135">
        <f>SUM(J58:J62)</f>
        <v>153</v>
      </c>
      <c r="K63" s="145"/>
      <c r="L63" s="148"/>
      <c r="M63" s="135">
        <f>SUM(M58:M62)</f>
        <v>4</v>
      </c>
    </row>
    <row r="64" spans="1:13" ht="15.75" customHeight="1">
      <c r="A64" s="112"/>
      <c r="B64" s="135"/>
      <c r="C64" s="334" t="s">
        <v>871</v>
      </c>
      <c r="D64" s="335"/>
      <c r="E64" s="335"/>
      <c r="F64" s="335"/>
      <c r="G64" s="335"/>
      <c r="H64" s="335"/>
      <c r="I64" s="335"/>
      <c r="J64" s="335"/>
      <c r="K64" s="335"/>
      <c r="L64" s="335"/>
      <c r="M64" s="336"/>
    </row>
    <row r="65" spans="1:13" s="139" customFormat="1" ht="38.25">
      <c r="A65" s="110">
        <v>45</v>
      </c>
      <c r="B65" s="111">
        <v>1</v>
      </c>
      <c r="C65" s="116" t="s">
        <v>11</v>
      </c>
      <c r="D65" s="87" t="s">
        <v>79</v>
      </c>
      <c r="E65" s="338" t="s">
        <v>39</v>
      </c>
      <c r="F65" s="339"/>
      <c r="G65" s="340"/>
      <c r="H65" s="87" t="s">
        <v>37</v>
      </c>
      <c r="I65" s="87">
        <v>52</v>
      </c>
      <c r="J65" s="87">
        <v>52</v>
      </c>
      <c r="K65" s="118" t="s">
        <v>40</v>
      </c>
      <c r="L65" s="174" t="s">
        <v>15</v>
      </c>
      <c r="M65" s="87">
        <v>2</v>
      </c>
    </row>
    <row r="66" spans="1:13" s="139" customFormat="1" ht="25.5">
      <c r="A66" s="110">
        <v>46</v>
      </c>
      <c r="B66" s="111">
        <v>2</v>
      </c>
      <c r="C66" s="116" t="s">
        <v>41</v>
      </c>
      <c r="D66" s="87" t="s">
        <v>42</v>
      </c>
      <c r="E66" s="337" t="s">
        <v>43</v>
      </c>
      <c r="F66" s="337"/>
      <c r="G66" s="337"/>
      <c r="H66" s="87" t="s">
        <v>21</v>
      </c>
      <c r="I66" s="87">
        <v>53</v>
      </c>
      <c r="J66" s="87">
        <v>36</v>
      </c>
      <c r="K66" s="118" t="s">
        <v>44</v>
      </c>
      <c r="L66" s="174" t="s">
        <v>15</v>
      </c>
      <c r="M66" s="87">
        <v>3</v>
      </c>
    </row>
    <row r="67" spans="1:13" s="139" customFormat="1" ht="36">
      <c r="A67" s="110">
        <v>47</v>
      </c>
      <c r="B67" s="111">
        <v>3</v>
      </c>
      <c r="C67" s="116" t="s">
        <v>520</v>
      </c>
      <c r="D67" s="121" t="s">
        <v>118</v>
      </c>
      <c r="E67" s="337" t="s">
        <v>521</v>
      </c>
      <c r="F67" s="337"/>
      <c r="G67" s="337"/>
      <c r="H67" s="87" t="s">
        <v>297</v>
      </c>
      <c r="I67" s="87">
        <v>54</v>
      </c>
      <c r="J67" s="87">
        <v>30</v>
      </c>
      <c r="K67" s="118" t="s">
        <v>332</v>
      </c>
      <c r="L67" s="177" t="s">
        <v>99</v>
      </c>
      <c r="M67" s="87">
        <v>2</v>
      </c>
    </row>
    <row r="68" spans="1:13" ht="12.75">
      <c r="A68" s="112"/>
      <c r="B68" s="135"/>
      <c r="C68" s="140" t="s">
        <v>776</v>
      </c>
      <c r="D68" s="153"/>
      <c r="E68" s="141"/>
      <c r="F68" s="142"/>
      <c r="G68" s="143"/>
      <c r="H68" s="135"/>
      <c r="I68" s="135">
        <f>SUM(I65:I67)</f>
        <v>159</v>
      </c>
      <c r="J68" s="135">
        <f>SUM(J65:J67)</f>
        <v>118</v>
      </c>
      <c r="K68" s="145"/>
      <c r="L68" s="148"/>
      <c r="M68" s="135">
        <f>SUM(M65:M67)</f>
        <v>7</v>
      </c>
    </row>
    <row r="69" spans="1:13" ht="15.75" customHeight="1">
      <c r="A69" s="112"/>
      <c r="B69" s="135"/>
      <c r="C69" s="334" t="s">
        <v>872</v>
      </c>
      <c r="D69" s="335"/>
      <c r="E69" s="335"/>
      <c r="F69" s="335"/>
      <c r="G69" s="335"/>
      <c r="H69" s="335"/>
      <c r="I69" s="335"/>
      <c r="J69" s="335"/>
      <c r="K69" s="335"/>
      <c r="L69" s="335"/>
      <c r="M69" s="336"/>
    </row>
    <row r="70" spans="1:13" s="139" customFormat="1" ht="38.25">
      <c r="A70" s="110">
        <v>48</v>
      </c>
      <c r="B70" s="111">
        <v>1</v>
      </c>
      <c r="C70" s="116" t="s">
        <v>97</v>
      </c>
      <c r="D70" s="87" t="s">
        <v>79</v>
      </c>
      <c r="E70" s="337" t="s">
        <v>98</v>
      </c>
      <c r="F70" s="337"/>
      <c r="G70" s="337"/>
      <c r="H70" s="87" t="s">
        <v>67</v>
      </c>
      <c r="I70" s="87">
        <v>79</v>
      </c>
      <c r="J70" s="87">
        <v>56</v>
      </c>
      <c r="K70" s="118" t="s">
        <v>740</v>
      </c>
      <c r="L70" s="174" t="s">
        <v>99</v>
      </c>
      <c r="M70" s="87">
        <v>1</v>
      </c>
    </row>
    <row r="71" spans="1:13" s="139" customFormat="1" ht="12.75">
      <c r="A71" s="110">
        <v>49</v>
      </c>
      <c r="B71" s="111">
        <v>2</v>
      </c>
      <c r="C71" s="116" t="s">
        <v>100</v>
      </c>
      <c r="D71" s="87" t="s">
        <v>45</v>
      </c>
      <c r="E71" s="337" t="s">
        <v>534</v>
      </c>
      <c r="F71" s="337"/>
      <c r="G71" s="337"/>
      <c r="H71" s="87" t="s">
        <v>101</v>
      </c>
      <c r="I71" s="87">
        <v>87</v>
      </c>
      <c r="J71" s="87">
        <v>32</v>
      </c>
      <c r="K71" s="118" t="s">
        <v>267</v>
      </c>
      <c r="L71" s="174" t="s">
        <v>102</v>
      </c>
      <c r="M71" s="136">
        <v>1</v>
      </c>
    </row>
    <row r="72" spans="1:13" s="139" customFormat="1" ht="36">
      <c r="A72" s="110">
        <v>50</v>
      </c>
      <c r="B72" s="111">
        <v>3</v>
      </c>
      <c r="C72" s="116" t="s">
        <v>129</v>
      </c>
      <c r="D72" s="87" t="s">
        <v>134</v>
      </c>
      <c r="E72" s="337" t="s">
        <v>131</v>
      </c>
      <c r="F72" s="337"/>
      <c r="G72" s="337"/>
      <c r="H72" s="87" t="s">
        <v>694</v>
      </c>
      <c r="I72" s="87">
        <v>12</v>
      </c>
      <c r="J72" s="87">
        <v>12</v>
      </c>
      <c r="K72" s="118" t="s">
        <v>899</v>
      </c>
      <c r="L72" s="174" t="s">
        <v>132</v>
      </c>
      <c r="M72" s="136">
        <v>0</v>
      </c>
    </row>
    <row r="73" spans="1:13" s="139" customFormat="1" ht="27" customHeight="1">
      <c r="A73" s="110">
        <v>51</v>
      </c>
      <c r="B73" s="111">
        <v>4</v>
      </c>
      <c r="C73" s="116" t="s">
        <v>178</v>
      </c>
      <c r="D73" s="87" t="s">
        <v>118</v>
      </c>
      <c r="E73" s="337" t="s">
        <v>756</v>
      </c>
      <c r="F73" s="337"/>
      <c r="G73" s="337"/>
      <c r="H73" s="87" t="s">
        <v>696</v>
      </c>
      <c r="I73" s="87">
        <v>45</v>
      </c>
      <c r="J73" s="87">
        <v>31</v>
      </c>
      <c r="K73" s="118" t="s">
        <v>179</v>
      </c>
      <c r="L73" s="174" t="s">
        <v>151</v>
      </c>
      <c r="M73" s="136">
        <v>2</v>
      </c>
    </row>
    <row r="74" spans="1:13" s="139" customFormat="1" ht="26.25" customHeight="1">
      <c r="A74" s="110">
        <v>52</v>
      </c>
      <c r="B74" s="111">
        <v>5</v>
      </c>
      <c r="C74" s="116" t="s">
        <v>155</v>
      </c>
      <c r="D74" s="87" t="s">
        <v>289</v>
      </c>
      <c r="E74" s="337" t="s">
        <v>895</v>
      </c>
      <c r="F74" s="337"/>
      <c r="G74" s="337"/>
      <c r="H74" s="87" t="s">
        <v>208</v>
      </c>
      <c r="I74" s="87">
        <v>86.3</v>
      </c>
      <c r="J74" s="87">
        <v>34.7</v>
      </c>
      <c r="K74" s="118" t="s">
        <v>158</v>
      </c>
      <c r="L74" s="174" t="s">
        <v>151</v>
      </c>
      <c r="M74" s="136">
        <v>3</v>
      </c>
    </row>
    <row r="75" spans="1:13" s="139" customFormat="1" ht="27" customHeight="1" hidden="1">
      <c r="A75" s="110">
        <v>53</v>
      </c>
      <c r="B75" s="111"/>
      <c r="C75" s="116"/>
      <c r="D75" s="87"/>
      <c r="E75" s="116"/>
      <c r="F75" s="116"/>
      <c r="G75" s="116"/>
      <c r="H75" s="87"/>
      <c r="I75" s="87"/>
      <c r="J75" s="87"/>
      <c r="K75" s="118"/>
      <c r="L75" s="174"/>
      <c r="M75" s="136"/>
    </row>
    <row r="76" spans="1:13" s="139" customFormat="1" ht="27" customHeight="1">
      <c r="A76" s="110">
        <v>53</v>
      </c>
      <c r="B76" s="111">
        <v>6</v>
      </c>
      <c r="C76" s="116" t="s">
        <v>209</v>
      </c>
      <c r="D76" s="87" t="s">
        <v>695</v>
      </c>
      <c r="E76" s="337" t="s">
        <v>896</v>
      </c>
      <c r="F76" s="337"/>
      <c r="G76" s="337"/>
      <c r="H76" s="87" t="s">
        <v>208</v>
      </c>
      <c r="I76" s="87">
        <v>26.6</v>
      </c>
      <c r="J76" s="87">
        <v>18.8</v>
      </c>
      <c r="K76" s="118" t="s">
        <v>210</v>
      </c>
      <c r="L76" s="174" t="s">
        <v>813</v>
      </c>
      <c r="M76" s="136">
        <v>0</v>
      </c>
    </row>
    <row r="77" spans="1:13" s="139" customFormat="1" ht="17.25" customHeight="1">
      <c r="A77" s="110"/>
      <c r="B77" s="135"/>
      <c r="C77" s="140" t="s">
        <v>776</v>
      </c>
      <c r="D77" s="135"/>
      <c r="E77" s="141"/>
      <c r="F77" s="142"/>
      <c r="G77" s="143"/>
      <c r="H77" s="135"/>
      <c r="I77" s="135">
        <f>SUM(I70:I76)</f>
        <v>335.90000000000003</v>
      </c>
      <c r="J77" s="135">
        <f>SUM(J70:J76)</f>
        <v>184.5</v>
      </c>
      <c r="K77" s="145"/>
      <c r="L77" s="146"/>
      <c r="M77" s="135">
        <f>SUM(M70:M76)</f>
        <v>7</v>
      </c>
    </row>
    <row r="78" spans="1:13" ht="17.25" customHeight="1">
      <c r="A78" s="112"/>
      <c r="B78" s="135"/>
      <c r="C78" s="334" t="s">
        <v>873</v>
      </c>
      <c r="D78" s="335"/>
      <c r="E78" s="335"/>
      <c r="F78" s="335"/>
      <c r="G78" s="335"/>
      <c r="H78" s="335"/>
      <c r="I78" s="335"/>
      <c r="J78" s="335"/>
      <c r="K78" s="335"/>
      <c r="L78" s="335"/>
      <c r="M78" s="336"/>
    </row>
    <row r="79" spans="1:13" s="139" customFormat="1" ht="38.25">
      <c r="A79" s="110">
        <v>54</v>
      </c>
      <c r="B79" s="111">
        <v>1</v>
      </c>
      <c r="C79" s="116" t="s">
        <v>11</v>
      </c>
      <c r="D79" s="87" t="s">
        <v>79</v>
      </c>
      <c r="E79" s="337" t="s">
        <v>272</v>
      </c>
      <c r="F79" s="337"/>
      <c r="G79" s="337"/>
      <c r="H79" s="87" t="s">
        <v>21</v>
      </c>
      <c r="I79" s="87">
        <v>302</v>
      </c>
      <c r="J79" s="87">
        <v>67</v>
      </c>
      <c r="K79" s="118" t="s">
        <v>47</v>
      </c>
      <c r="L79" s="174" t="s">
        <v>15</v>
      </c>
      <c r="M79" s="87">
        <v>1</v>
      </c>
    </row>
    <row r="80" spans="1:13" s="139" customFormat="1" ht="12.75">
      <c r="A80" s="110">
        <v>55</v>
      </c>
      <c r="B80" s="111">
        <v>2</v>
      </c>
      <c r="C80" s="116" t="s">
        <v>562</v>
      </c>
      <c r="D80" s="87" t="s">
        <v>8</v>
      </c>
      <c r="E80" s="337" t="s">
        <v>301</v>
      </c>
      <c r="F80" s="337"/>
      <c r="G80" s="337"/>
      <c r="H80" s="87" t="s">
        <v>21</v>
      </c>
      <c r="I80" s="87">
        <v>71</v>
      </c>
      <c r="J80" s="87">
        <v>41</v>
      </c>
      <c r="K80" s="118" t="s">
        <v>523</v>
      </c>
      <c r="L80" s="242"/>
      <c r="M80" s="87">
        <v>1</v>
      </c>
    </row>
    <row r="81" spans="1:13" s="139" customFormat="1" ht="12.75">
      <c r="A81" s="110">
        <v>56</v>
      </c>
      <c r="B81" s="111">
        <v>3</v>
      </c>
      <c r="C81" s="116" t="s">
        <v>16</v>
      </c>
      <c r="D81" s="87" t="s">
        <v>8</v>
      </c>
      <c r="E81" s="337" t="s">
        <v>273</v>
      </c>
      <c r="F81" s="337"/>
      <c r="G81" s="337"/>
      <c r="H81" s="87" t="s">
        <v>48</v>
      </c>
      <c r="I81" s="87">
        <v>63</v>
      </c>
      <c r="J81" s="87">
        <v>63</v>
      </c>
      <c r="K81" s="118"/>
      <c r="L81" s="174" t="s">
        <v>845</v>
      </c>
      <c r="M81" s="87">
        <v>0</v>
      </c>
    </row>
    <row r="82" spans="1:13" s="139" customFormat="1" ht="38.25">
      <c r="A82" s="110">
        <v>57</v>
      </c>
      <c r="B82" s="111">
        <v>4</v>
      </c>
      <c r="C82" s="116" t="s">
        <v>145</v>
      </c>
      <c r="D82" s="87" t="s">
        <v>137</v>
      </c>
      <c r="E82" s="337" t="s">
        <v>286</v>
      </c>
      <c r="F82" s="337"/>
      <c r="G82" s="337"/>
      <c r="H82" s="87" t="s">
        <v>146</v>
      </c>
      <c r="I82" s="87">
        <v>105</v>
      </c>
      <c r="J82" s="87">
        <v>33.34</v>
      </c>
      <c r="K82" s="118" t="s">
        <v>147</v>
      </c>
      <c r="L82" s="174" t="s">
        <v>87</v>
      </c>
      <c r="M82" s="87">
        <v>2</v>
      </c>
    </row>
    <row r="83" spans="1:13" s="139" customFormat="1" ht="36">
      <c r="A83" s="110">
        <v>58</v>
      </c>
      <c r="B83" s="111">
        <v>5</v>
      </c>
      <c r="C83" s="116" t="s">
        <v>697</v>
      </c>
      <c r="D83" s="87" t="s">
        <v>134</v>
      </c>
      <c r="E83" s="116" t="s">
        <v>897</v>
      </c>
      <c r="F83" s="116"/>
      <c r="G83" s="116"/>
      <c r="H83" s="241" t="s">
        <v>255</v>
      </c>
      <c r="I83" s="87">
        <v>50.3</v>
      </c>
      <c r="J83" s="87">
        <v>25.3</v>
      </c>
      <c r="K83" s="118" t="s">
        <v>721</v>
      </c>
      <c r="L83" s="177" t="s">
        <v>698</v>
      </c>
      <c r="M83" s="87">
        <v>1</v>
      </c>
    </row>
    <row r="84" spans="1:13" s="139" customFormat="1" ht="24">
      <c r="A84" s="110">
        <v>59</v>
      </c>
      <c r="B84" s="111">
        <v>6</v>
      </c>
      <c r="C84" s="116" t="s">
        <v>518</v>
      </c>
      <c r="D84" s="121" t="s">
        <v>118</v>
      </c>
      <c r="E84" s="337" t="s">
        <v>1013</v>
      </c>
      <c r="F84" s="337"/>
      <c r="G84" s="337"/>
      <c r="H84" s="87" t="s">
        <v>522</v>
      </c>
      <c r="I84" s="87">
        <v>20.46</v>
      </c>
      <c r="J84" s="87">
        <v>15.55</v>
      </c>
      <c r="K84" s="118" t="s">
        <v>523</v>
      </c>
      <c r="L84" s="177" t="s">
        <v>524</v>
      </c>
      <c r="M84" s="87">
        <v>0</v>
      </c>
    </row>
    <row r="85" spans="1:13" ht="12.75">
      <c r="A85" s="112"/>
      <c r="B85" s="135"/>
      <c r="C85" s="140" t="s">
        <v>776</v>
      </c>
      <c r="D85" s="153"/>
      <c r="E85" s="141"/>
      <c r="F85" s="142"/>
      <c r="G85" s="143"/>
      <c r="H85" s="135"/>
      <c r="I85" s="135">
        <f>SUM(I79:I84)</f>
        <v>611.76</v>
      </c>
      <c r="J85" s="135">
        <f>SUM(J79:J84)</f>
        <v>245.19000000000003</v>
      </c>
      <c r="K85" s="145"/>
      <c r="L85" s="148"/>
      <c r="M85" s="135">
        <v>6</v>
      </c>
    </row>
    <row r="86" spans="1:13" ht="15.75" customHeight="1">
      <c r="A86" s="112"/>
      <c r="B86" s="135"/>
      <c r="C86" s="334" t="s">
        <v>874</v>
      </c>
      <c r="D86" s="335"/>
      <c r="E86" s="335"/>
      <c r="F86" s="335"/>
      <c r="G86" s="335"/>
      <c r="H86" s="335"/>
      <c r="I86" s="335"/>
      <c r="J86" s="335"/>
      <c r="K86" s="335"/>
      <c r="L86" s="335"/>
      <c r="M86" s="336"/>
    </row>
    <row r="87" spans="1:13" ht="41.25" customHeight="1">
      <c r="A87" s="112">
        <v>60</v>
      </c>
      <c r="B87" s="111">
        <v>1</v>
      </c>
      <c r="C87" s="116" t="s">
        <v>58</v>
      </c>
      <c r="D87" s="87" t="s">
        <v>79</v>
      </c>
      <c r="E87" s="337" t="s">
        <v>277</v>
      </c>
      <c r="F87" s="337"/>
      <c r="G87" s="337"/>
      <c r="H87" s="87" t="s">
        <v>278</v>
      </c>
      <c r="I87" s="87">
        <v>76</v>
      </c>
      <c r="J87" s="87">
        <v>48</v>
      </c>
      <c r="K87" s="118" t="s">
        <v>59</v>
      </c>
      <c r="L87" s="174" t="s">
        <v>15</v>
      </c>
      <c r="M87" s="87">
        <v>0</v>
      </c>
    </row>
    <row r="88" spans="1:13" ht="25.5">
      <c r="A88" s="112">
        <v>61</v>
      </c>
      <c r="B88" s="111">
        <v>2</v>
      </c>
      <c r="C88" s="116" t="s">
        <v>993</v>
      </c>
      <c r="D88" s="87" t="s">
        <v>45</v>
      </c>
      <c r="E88" s="337" t="s">
        <v>103</v>
      </c>
      <c r="F88" s="337"/>
      <c r="G88" s="337"/>
      <c r="H88" s="87" t="s">
        <v>736</v>
      </c>
      <c r="I88" s="87">
        <v>90</v>
      </c>
      <c r="J88" s="87">
        <v>50</v>
      </c>
      <c r="K88" s="118" t="s">
        <v>57</v>
      </c>
      <c r="L88" s="177" t="s">
        <v>102</v>
      </c>
      <c r="M88" s="87">
        <v>2</v>
      </c>
    </row>
    <row r="89" spans="1:13" ht="12.75">
      <c r="A89" s="112">
        <v>62</v>
      </c>
      <c r="B89" s="111">
        <v>3</v>
      </c>
      <c r="C89" s="116" t="s">
        <v>11</v>
      </c>
      <c r="D89" s="87" t="s">
        <v>45</v>
      </c>
      <c r="E89" s="338" t="s">
        <v>303</v>
      </c>
      <c r="F89" s="339"/>
      <c r="G89" s="340"/>
      <c r="H89" s="95" t="s">
        <v>60</v>
      </c>
      <c r="I89" s="87">
        <v>82</v>
      </c>
      <c r="J89" s="87">
        <v>39</v>
      </c>
      <c r="K89" s="118" t="s">
        <v>660</v>
      </c>
      <c r="L89" s="242" t="s">
        <v>15</v>
      </c>
      <c r="M89" s="87">
        <v>0</v>
      </c>
    </row>
    <row r="90" spans="1:13" ht="50.25" customHeight="1">
      <c r="A90" s="112">
        <v>63</v>
      </c>
      <c r="B90" s="111">
        <v>4</v>
      </c>
      <c r="C90" s="116" t="s">
        <v>117</v>
      </c>
      <c r="D90" s="87" t="s">
        <v>118</v>
      </c>
      <c r="E90" s="337" t="s">
        <v>898</v>
      </c>
      <c r="F90" s="337"/>
      <c r="G90" s="337"/>
      <c r="H90" s="87" t="s">
        <v>119</v>
      </c>
      <c r="I90" s="87">
        <v>30</v>
      </c>
      <c r="J90" s="87">
        <v>26.5</v>
      </c>
      <c r="K90" s="118" t="s">
        <v>727</v>
      </c>
      <c r="L90" s="174" t="s">
        <v>120</v>
      </c>
      <c r="M90" s="87">
        <v>2</v>
      </c>
    </row>
    <row r="91" spans="1:13" ht="24.75" customHeight="1">
      <c r="A91" s="112">
        <v>64</v>
      </c>
      <c r="B91" s="111">
        <v>5</v>
      </c>
      <c r="C91" s="116" t="s">
        <v>241</v>
      </c>
      <c r="D91" s="87" t="s">
        <v>118</v>
      </c>
      <c r="E91" s="337" t="s">
        <v>1010</v>
      </c>
      <c r="F91" s="337"/>
      <c r="G91" s="337"/>
      <c r="H91" s="87" t="s">
        <v>242</v>
      </c>
      <c r="I91" s="87">
        <v>61.44</v>
      </c>
      <c r="J91" s="87">
        <v>49.28</v>
      </c>
      <c r="K91" s="118" t="s">
        <v>1009</v>
      </c>
      <c r="L91" s="174" t="s">
        <v>243</v>
      </c>
      <c r="M91" s="87">
        <v>1</v>
      </c>
    </row>
    <row r="92" spans="1:13" ht="24.75" customHeight="1">
      <c r="A92" s="112">
        <v>65</v>
      </c>
      <c r="B92" s="111">
        <v>6</v>
      </c>
      <c r="C92" s="116" t="s">
        <v>293</v>
      </c>
      <c r="D92" s="87" t="s">
        <v>118</v>
      </c>
      <c r="E92" s="337" t="s">
        <v>294</v>
      </c>
      <c r="F92" s="337"/>
      <c r="G92" s="337"/>
      <c r="H92" s="87" t="s">
        <v>245</v>
      </c>
      <c r="I92" s="87">
        <v>26</v>
      </c>
      <c r="J92" s="87">
        <v>18</v>
      </c>
      <c r="K92" s="118" t="s">
        <v>246</v>
      </c>
      <c r="L92" s="174" t="s">
        <v>295</v>
      </c>
      <c r="M92" s="87">
        <v>0</v>
      </c>
    </row>
    <row r="93" spans="1:13" ht="18" customHeight="1">
      <c r="A93" s="112">
        <v>66</v>
      </c>
      <c r="B93" s="111">
        <v>7</v>
      </c>
      <c r="C93" s="116" t="s">
        <v>16</v>
      </c>
      <c r="D93" s="87" t="s">
        <v>45</v>
      </c>
      <c r="E93" s="337" t="s">
        <v>279</v>
      </c>
      <c r="F93" s="337"/>
      <c r="G93" s="337"/>
      <c r="H93" s="87" t="s">
        <v>55</v>
      </c>
      <c r="I93" s="87">
        <v>91</v>
      </c>
      <c r="J93" s="87">
        <v>52</v>
      </c>
      <c r="K93" s="118"/>
      <c r="L93" s="174" t="s">
        <v>15</v>
      </c>
      <c r="M93" s="87">
        <v>0</v>
      </c>
    </row>
    <row r="94" spans="1:13" ht="24.75" customHeight="1">
      <c r="A94" s="112">
        <v>67</v>
      </c>
      <c r="B94" s="111">
        <v>8</v>
      </c>
      <c r="C94" s="116" t="s">
        <v>180</v>
      </c>
      <c r="D94" s="87" t="s">
        <v>118</v>
      </c>
      <c r="E94" s="116" t="s">
        <v>833</v>
      </c>
      <c r="F94" s="116"/>
      <c r="G94" s="116"/>
      <c r="H94" s="87" t="s">
        <v>629</v>
      </c>
      <c r="I94" s="87">
        <v>49.8</v>
      </c>
      <c r="J94" s="87">
        <v>27</v>
      </c>
      <c r="K94" s="118" t="s">
        <v>244</v>
      </c>
      <c r="L94" s="174" t="s">
        <v>151</v>
      </c>
      <c r="M94" s="87">
        <v>2</v>
      </c>
    </row>
    <row r="95" spans="1:13" ht="24.75" customHeight="1">
      <c r="A95" s="112">
        <v>68</v>
      </c>
      <c r="B95" s="111">
        <v>9</v>
      </c>
      <c r="C95" s="116" t="s">
        <v>783</v>
      </c>
      <c r="D95" s="87" t="s">
        <v>118</v>
      </c>
      <c r="E95" s="337" t="s">
        <v>103</v>
      </c>
      <c r="F95" s="337"/>
      <c r="G95" s="337"/>
      <c r="H95" s="87" t="s">
        <v>217</v>
      </c>
      <c r="I95" s="87">
        <v>49</v>
      </c>
      <c r="J95" s="87">
        <v>49</v>
      </c>
      <c r="K95" s="236" t="s">
        <v>784</v>
      </c>
      <c r="L95" s="174" t="s">
        <v>151</v>
      </c>
      <c r="M95" s="87">
        <v>1</v>
      </c>
    </row>
    <row r="96" spans="1:13" ht="24.75" customHeight="1">
      <c r="A96" s="112">
        <v>69</v>
      </c>
      <c r="B96" s="111">
        <v>10</v>
      </c>
      <c r="C96" s="116" t="s">
        <v>785</v>
      </c>
      <c r="D96" s="87" t="s">
        <v>134</v>
      </c>
      <c r="E96" s="337" t="s">
        <v>840</v>
      </c>
      <c r="F96" s="337"/>
      <c r="G96" s="337"/>
      <c r="H96" s="87" t="s">
        <v>255</v>
      </c>
      <c r="I96" s="87">
        <v>41.1</v>
      </c>
      <c r="J96" s="87">
        <v>41.1</v>
      </c>
      <c r="K96" s="236" t="s">
        <v>720</v>
      </c>
      <c r="L96" s="174" t="s">
        <v>151</v>
      </c>
      <c r="M96" s="87">
        <v>2</v>
      </c>
    </row>
    <row r="97" spans="1:13" ht="14.25" customHeight="1">
      <c r="A97" s="112"/>
      <c r="B97" s="135"/>
      <c r="C97" s="140" t="s">
        <v>776</v>
      </c>
      <c r="D97" s="135"/>
      <c r="E97" s="141"/>
      <c r="F97" s="142"/>
      <c r="G97" s="143"/>
      <c r="H97" s="135"/>
      <c r="I97" s="135">
        <f>SUM(I87:I96)</f>
        <v>596.34</v>
      </c>
      <c r="J97" s="135">
        <f>SUM(J87:J96)</f>
        <v>399.88</v>
      </c>
      <c r="K97" s="145"/>
      <c r="L97" s="146"/>
      <c r="M97" s="135">
        <f>SUM(M87:M96)</f>
        <v>10</v>
      </c>
    </row>
    <row r="98" spans="1:13" ht="14.25" customHeight="1">
      <c r="A98" s="112"/>
      <c r="B98" s="135"/>
      <c r="C98" s="334" t="s">
        <v>877</v>
      </c>
      <c r="D98" s="335"/>
      <c r="E98" s="335"/>
      <c r="F98" s="335"/>
      <c r="G98" s="335"/>
      <c r="H98" s="335"/>
      <c r="I98" s="335"/>
      <c r="J98" s="335"/>
      <c r="K98" s="335"/>
      <c r="L98" s="335"/>
      <c r="M98" s="336"/>
    </row>
    <row r="99" spans="1:13" ht="44.25" customHeight="1">
      <c r="A99" s="112">
        <v>70</v>
      </c>
      <c r="B99" s="111">
        <v>1</v>
      </c>
      <c r="C99" s="116" t="s">
        <v>11</v>
      </c>
      <c r="D99" s="87" t="s">
        <v>79</v>
      </c>
      <c r="E99" s="337" t="s">
        <v>65</v>
      </c>
      <c r="F99" s="337"/>
      <c r="G99" s="337"/>
      <c r="H99" s="87" t="s">
        <v>66</v>
      </c>
      <c r="I99" s="87">
        <v>49</v>
      </c>
      <c r="J99" s="87">
        <v>49</v>
      </c>
      <c r="K99" s="118" t="s">
        <v>661</v>
      </c>
      <c r="L99" s="174" t="s">
        <v>15</v>
      </c>
      <c r="M99" s="87">
        <v>1</v>
      </c>
    </row>
    <row r="100" spans="1:15" ht="37.5" customHeight="1">
      <c r="A100" s="112">
        <v>71</v>
      </c>
      <c r="B100" s="111">
        <v>3</v>
      </c>
      <c r="C100" s="86" t="s">
        <v>627</v>
      </c>
      <c r="D100" s="87" t="s">
        <v>134</v>
      </c>
      <c r="E100" s="86" t="s">
        <v>649</v>
      </c>
      <c r="F100" s="178" t="s">
        <v>217</v>
      </c>
      <c r="G100" s="179">
        <v>28</v>
      </c>
      <c r="H100" s="87" t="s">
        <v>650</v>
      </c>
      <c r="I100" s="87">
        <v>32</v>
      </c>
      <c r="J100" s="86">
        <v>28.65</v>
      </c>
      <c r="K100" s="116" t="s">
        <v>876</v>
      </c>
      <c r="L100" s="177" t="s">
        <v>648</v>
      </c>
      <c r="M100" s="87">
        <v>1</v>
      </c>
      <c r="O100" s="131" t="s">
        <v>390</v>
      </c>
    </row>
    <row r="101" spans="1:13" ht="29.25" customHeight="1">
      <c r="A101" s="112">
        <v>72</v>
      </c>
      <c r="B101" s="111">
        <v>4</v>
      </c>
      <c r="C101" s="116" t="s">
        <v>643</v>
      </c>
      <c r="D101" s="87" t="s">
        <v>118</v>
      </c>
      <c r="E101" s="337" t="s">
        <v>287</v>
      </c>
      <c r="F101" s="337"/>
      <c r="G101" s="337"/>
      <c r="H101" s="87" t="s">
        <v>163</v>
      </c>
      <c r="I101" s="87">
        <v>30</v>
      </c>
      <c r="J101" s="87">
        <v>19.5</v>
      </c>
      <c r="K101" s="118" t="s">
        <v>164</v>
      </c>
      <c r="L101" s="174" t="s">
        <v>165</v>
      </c>
      <c r="M101" s="87">
        <v>2</v>
      </c>
    </row>
    <row r="102" spans="1:13" ht="24" customHeight="1">
      <c r="A102" s="112">
        <v>73</v>
      </c>
      <c r="B102" s="111">
        <v>5</v>
      </c>
      <c r="C102" s="116" t="s">
        <v>181</v>
      </c>
      <c r="D102" s="87" t="s">
        <v>118</v>
      </c>
      <c r="E102" s="337" t="s">
        <v>630</v>
      </c>
      <c r="F102" s="337"/>
      <c r="G102" s="337"/>
      <c r="H102" s="87" t="s">
        <v>182</v>
      </c>
      <c r="I102" s="87">
        <v>24</v>
      </c>
      <c r="J102" s="87">
        <v>18.5</v>
      </c>
      <c r="K102" s="118" t="s">
        <v>183</v>
      </c>
      <c r="L102" s="174" t="s">
        <v>151</v>
      </c>
      <c r="M102" s="87">
        <v>2</v>
      </c>
    </row>
    <row r="103" spans="1:13" ht="24" customHeight="1">
      <c r="A103" s="112">
        <v>74</v>
      </c>
      <c r="B103" s="111">
        <v>6</v>
      </c>
      <c r="C103" s="116" t="s">
        <v>560</v>
      </c>
      <c r="D103" s="87" t="s">
        <v>134</v>
      </c>
      <c r="E103" s="116" t="s">
        <v>588</v>
      </c>
      <c r="F103" s="116"/>
      <c r="G103" s="116"/>
      <c r="H103" s="87" t="s">
        <v>317</v>
      </c>
      <c r="I103" s="87">
        <v>31.7</v>
      </c>
      <c r="J103" s="87">
        <v>8</v>
      </c>
      <c r="K103" s="118" t="s">
        <v>875</v>
      </c>
      <c r="L103" s="177" t="s">
        <v>99</v>
      </c>
      <c r="M103" s="87">
        <v>2</v>
      </c>
    </row>
    <row r="104" spans="1:13" ht="12.75" customHeight="1">
      <c r="A104" s="112"/>
      <c r="B104" s="135"/>
      <c r="C104" s="140" t="s">
        <v>776</v>
      </c>
      <c r="D104" s="135"/>
      <c r="E104" s="141"/>
      <c r="F104" s="142"/>
      <c r="G104" s="143"/>
      <c r="H104" s="135"/>
      <c r="I104" s="135">
        <f>SUM(I99:I103)</f>
        <v>166.7</v>
      </c>
      <c r="J104" s="135">
        <f>SUM(J99:J103)</f>
        <v>123.65</v>
      </c>
      <c r="K104" s="145"/>
      <c r="L104" s="148"/>
      <c r="M104" s="135">
        <f>SUM(M99:M103)</f>
        <v>8</v>
      </c>
    </row>
    <row r="105" spans="1:13" ht="12.75" customHeight="1">
      <c r="A105" s="112"/>
      <c r="B105" s="135"/>
      <c r="C105" s="334" t="s">
        <v>878</v>
      </c>
      <c r="D105" s="335"/>
      <c r="E105" s="335"/>
      <c r="F105" s="335"/>
      <c r="G105" s="335"/>
      <c r="H105" s="335"/>
      <c r="I105" s="335"/>
      <c r="J105" s="335"/>
      <c r="K105" s="335"/>
      <c r="L105" s="335"/>
      <c r="M105" s="336"/>
    </row>
    <row r="106" spans="1:13" ht="38.25">
      <c r="A106" s="112">
        <v>75</v>
      </c>
      <c r="B106" s="111">
        <v>1</v>
      </c>
      <c r="C106" s="116" t="s">
        <v>11</v>
      </c>
      <c r="D106" s="87" t="s">
        <v>79</v>
      </c>
      <c r="E106" s="352" t="s">
        <v>988</v>
      </c>
      <c r="F106" s="352"/>
      <c r="G106" s="352"/>
      <c r="H106" s="87" t="s">
        <v>21</v>
      </c>
      <c r="I106" s="87">
        <v>100</v>
      </c>
      <c r="J106" s="87">
        <v>58</v>
      </c>
      <c r="K106" s="118" t="s">
        <v>46</v>
      </c>
      <c r="L106" s="174" t="s">
        <v>841</v>
      </c>
      <c r="M106" s="87">
        <v>2</v>
      </c>
    </row>
    <row r="107" spans="1:13" ht="25.5">
      <c r="A107" s="112">
        <v>76</v>
      </c>
      <c r="B107" s="111">
        <v>2</v>
      </c>
      <c r="C107" s="116" t="s">
        <v>188</v>
      </c>
      <c r="D107" s="87" t="s">
        <v>118</v>
      </c>
      <c r="E107" s="337" t="s">
        <v>989</v>
      </c>
      <c r="F107" s="337"/>
      <c r="G107" s="337"/>
      <c r="H107" s="87" t="s">
        <v>189</v>
      </c>
      <c r="I107" s="87">
        <v>80</v>
      </c>
      <c r="J107" s="87">
        <v>56</v>
      </c>
      <c r="K107" s="118" t="s">
        <v>190</v>
      </c>
      <c r="L107" s="174" t="s">
        <v>191</v>
      </c>
      <c r="M107" s="87">
        <v>1</v>
      </c>
    </row>
    <row r="108" spans="1:13" ht="26.25" customHeight="1">
      <c r="A108" s="112">
        <v>77</v>
      </c>
      <c r="B108" s="111">
        <v>3</v>
      </c>
      <c r="C108" s="116" t="s">
        <v>88</v>
      </c>
      <c r="D108" s="87" t="s">
        <v>118</v>
      </c>
      <c r="E108" s="337" t="s">
        <v>990</v>
      </c>
      <c r="F108" s="337"/>
      <c r="G108" s="337"/>
      <c r="H108" s="87" t="s">
        <v>144</v>
      </c>
      <c r="I108" s="87">
        <v>63</v>
      </c>
      <c r="J108" s="87">
        <v>45</v>
      </c>
      <c r="K108" s="118" t="s">
        <v>192</v>
      </c>
      <c r="L108" s="174" t="s">
        <v>151</v>
      </c>
      <c r="M108" s="87">
        <v>2</v>
      </c>
    </row>
    <row r="109" spans="1:13" ht="25.5" customHeight="1">
      <c r="A109" s="112">
        <v>78</v>
      </c>
      <c r="B109" s="111">
        <v>4</v>
      </c>
      <c r="C109" s="116" t="s">
        <v>782</v>
      </c>
      <c r="D109" s="87" t="s">
        <v>134</v>
      </c>
      <c r="E109" s="352" t="s">
        <v>991</v>
      </c>
      <c r="F109" s="352"/>
      <c r="G109" s="352"/>
      <c r="H109" s="87" t="s">
        <v>217</v>
      </c>
      <c r="I109" s="87">
        <v>60</v>
      </c>
      <c r="J109" s="87">
        <v>14.8</v>
      </c>
      <c r="K109" s="236" t="s">
        <v>829</v>
      </c>
      <c r="L109" s="174" t="s">
        <v>151</v>
      </c>
      <c r="M109" s="87">
        <v>1</v>
      </c>
    </row>
    <row r="110" spans="1:13" ht="12.75">
      <c r="A110" s="112"/>
      <c r="B110" s="135"/>
      <c r="C110" s="140" t="s">
        <v>776</v>
      </c>
      <c r="D110" s="135"/>
      <c r="E110" s="141"/>
      <c r="F110" s="142"/>
      <c r="G110" s="143"/>
      <c r="H110" s="135"/>
      <c r="I110" s="135">
        <f>SUM(I106:I109)</f>
        <v>303</v>
      </c>
      <c r="J110" s="135">
        <f>SUM(J106:J109)</f>
        <v>173.8</v>
      </c>
      <c r="K110" s="145"/>
      <c r="L110" s="146"/>
      <c r="M110" s="135">
        <f>SUM(M106:M109)</f>
        <v>6</v>
      </c>
    </row>
    <row r="111" spans="1:13" ht="15.75" customHeight="1">
      <c r="A111" s="112"/>
      <c r="B111" s="135"/>
      <c r="C111" s="334" t="s">
        <v>879</v>
      </c>
      <c r="D111" s="335"/>
      <c r="E111" s="335"/>
      <c r="F111" s="335"/>
      <c r="G111" s="335"/>
      <c r="H111" s="335"/>
      <c r="I111" s="335"/>
      <c r="J111" s="335"/>
      <c r="K111" s="335"/>
      <c r="L111" s="335"/>
      <c r="M111" s="336"/>
    </row>
    <row r="112" spans="1:14" ht="38.25">
      <c r="A112" s="112">
        <v>79</v>
      </c>
      <c r="B112" s="231">
        <v>1</v>
      </c>
      <c r="C112" s="116" t="s">
        <v>994</v>
      </c>
      <c r="D112" s="87" t="s">
        <v>79</v>
      </c>
      <c r="E112" s="337" t="s">
        <v>713</v>
      </c>
      <c r="F112" s="337"/>
      <c r="G112" s="337"/>
      <c r="H112" s="87" t="s">
        <v>67</v>
      </c>
      <c r="I112" s="87">
        <v>196</v>
      </c>
      <c r="J112" s="87">
        <v>57</v>
      </c>
      <c r="K112" s="118" t="s">
        <v>75</v>
      </c>
      <c r="L112" s="174" t="s">
        <v>15</v>
      </c>
      <c r="M112" s="87">
        <v>2</v>
      </c>
      <c r="N112" s="232"/>
    </row>
    <row r="113" spans="1:14" ht="12.75">
      <c r="A113" s="112">
        <v>80</v>
      </c>
      <c r="B113" s="231">
        <v>2</v>
      </c>
      <c r="C113" s="116" t="s">
        <v>11</v>
      </c>
      <c r="D113" s="87" t="s">
        <v>26</v>
      </c>
      <c r="E113" s="337" t="s">
        <v>76</v>
      </c>
      <c r="F113" s="337"/>
      <c r="G113" s="337"/>
      <c r="H113" s="87" t="s">
        <v>60</v>
      </c>
      <c r="I113" s="87">
        <v>56</v>
      </c>
      <c r="J113" s="87">
        <v>52</v>
      </c>
      <c r="K113" s="118" t="s">
        <v>77</v>
      </c>
      <c r="L113" s="174" t="s">
        <v>271</v>
      </c>
      <c r="M113" s="87">
        <v>0</v>
      </c>
      <c r="N113" s="232"/>
    </row>
    <row r="114" spans="1:14" ht="12.75">
      <c r="A114" s="112">
        <v>81</v>
      </c>
      <c r="B114" s="231">
        <v>3</v>
      </c>
      <c r="C114" s="116" t="s">
        <v>11</v>
      </c>
      <c r="D114" s="87" t="s">
        <v>45</v>
      </c>
      <c r="E114" s="337" t="s">
        <v>282</v>
      </c>
      <c r="F114" s="337"/>
      <c r="G114" s="337"/>
      <c r="H114" s="87" t="s">
        <v>60</v>
      </c>
      <c r="I114" s="87">
        <v>42</v>
      </c>
      <c r="J114" s="87">
        <v>23</v>
      </c>
      <c r="K114" s="118"/>
      <c r="L114" s="244" t="s">
        <v>271</v>
      </c>
      <c r="M114" s="87">
        <v>0</v>
      </c>
      <c r="N114" s="232"/>
    </row>
    <row r="115" spans="1:14" ht="24">
      <c r="A115" s="112">
        <v>82</v>
      </c>
      <c r="B115" s="231">
        <v>4</v>
      </c>
      <c r="C115" s="118" t="s">
        <v>198</v>
      </c>
      <c r="D115" s="87" t="s">
        <v>118</v>
      </c>
      <c r="E115" s="374" t="s">
        <v>199</v>
      </c>
      <c r="F115" s="374"/>
      <c r="G115" s="374"/>
      <c r="H115" s="87" t="s">
        <v>200</v>
      </c>
      <c r="I115" s="87">
        <v>36</v>
      </c>
      <c r="J115" s="87">
        <v>16</v>
      </c>
      <c r="K115" s="118" t="s">
        <v>726</v>
      </c>
      <c r="L115" s="174" t="s">
        <v>201</v>
      </c>
      <c r="M115" s="87">
        <v>2</v>
      </c>
      <c r="N115" s="232"/>
    </row>
    <row r="116" spans="1:14" ht="12.75">
      <c r="A116" s="112">
        <v>83</v>
      </c>
      <c r="B116" s="231">
        <v>5</v>
      </c>
      <c r="C116" s="118" t="s">
        <v>202</v>
      </c>
      <c r="D116" s="87" t="s">
        <v>118</v>
      </c>
      <c r="E116" s="344" t="s">
        <v>203</v>
      </c>
      <c r="F116" s="345"/>
      <c r="G116" s="346"/>
      <c r="H116" s="87" t="s">
        <v>200</v>
      </c>
      <c r="I116" s="87">
        <v>36</v>
      </c>
      <c r="J116" s="87">
        <v>16</v>
      </c>
      <c r="K116" s="118" t="s">
        <v>441</v>
      </c>
      <c r="L116" s="174" t="s">
        <v>204</v>
      </c>
      <c r="M116" s="87">
        <v>1</v>
      </c>
      <c r="N116" s="232"/>
    </row>
    <row r="117" spans="1:14" ht="40.5" customHeight="1">
      <c r="A117" s="112">
        <v>84</v>
      </c>
      <c r="B117" s="231">
        <v>6</v>
      </c>
      <c r="C117" s="116" t="s">
        <v>121</v>
      </c>
      <c r="D117" s="87" t="s">
        <v>118</v>
      </c>
      <c r="E117" s="337" t="s">
        <v>576</v>
      </c>
      <c r="F117" s="337"/>
      <c r="G117" s="337"/>
      <c r="H117" s="87" t="s">
        <v>193</v>
      </c>
      <c r="I117" s="87">
        <v>81</v>
      </c>
      <c r="J117" s="87">
        <v>20</v>
      </c>
      <c r="K117" s="118" t="s">
        <v>122</v>
      </c>
      <c r="L117" s="174" t="s">
        <v>194</v>
      </c>
      <c r="M117" s="87">
        <v>0</v>
      </c>
      <c r="N117" s="232"/>
    </row>
    <row r="118" spans="1:14" ht="25.5" customHeight="1">
      <c r="A118" s="112">
        <v>85</v>
      </c>
      <c r="B118" s="231">
        <v>7</v>
      </c>
      <c r="C118" s="116" t="s">
        <v>577</v>
      </c>
      <c r="D118" s="87" t="s">
        <v>118</v>
      </c>
      <c r="E118" s="337" t="s">
        <v>900</v>
      </c>
      <c r="F118" s="337"/>
      <c r="G118" s="337"/>
      <c r="H118" s="87" t="s">
        <v>163</v>
      </c>
      <c r="I118" s="87">
        <v>36</v>
      </c>
      <c r="J118" s="87">
        <v>17</v>
      </c>
      <c r="K118" s="118" t="s">
        <v>578</v>
      </c>
      <c r="L118" s="174" t="s">
        <v>151</v>
      </c>
      <c r="M118" s="87">
        <v>2</v>
      </c>
      <c r="N118" s="232"/>
    </row>
    <row r="119" spans="1:14" ht="24" customHeight="1">
      <c r="A119" s="112">
        <v>86</v>
      </c>
      <c r="B119" s="231">
        <v>8</v>
      </c>
      <c r="C119" s="118" t="s">
        <v>196</v>
      </c>
      <c r="D119" s="87" t="s">
        <v>118</v>
      </c>
      <c r="E119" s="344" t="s">
        <v>901</v>
      </c>
      <c r="F119" s="345"/>
      <c r="G119" s="346"/>
      <c r="H119" s="87" t="s">
        <v>197</v>
      </c>
      <c r="I119" s="87">
        <v>100</v>
      </c>
      <c r="J119" s="87">
        <v>25</v>
      </c>
      <c r="K119" s="118" t="s">
        <v>195</v>
      </c>
      <c r="L119" s="174" t="s">
        <v>151</v>
      </c>
      <c r="M119" s="87">
        <v>1</v>
      </c>
      <c r="N119" s="232"/>
    </row>
    <row r="120" spans="1:14" ht="34.5" customHeight="1">
      <c r="A120" s="112">
        <v>87</v>
      </c>
      <c r="B120" s="231">
        <v>9</v>
      </c>
      <c r="C120" s="86" t="s">
        <v>654</v>
      </c>
      <c r="D120" s="87" t="s">
        <v>134</v>
      </c>
      <c r="E120" s="86" t="s">
        <v>655</v>
      </c>
      <c r="F120" s="178"/>
      <c r="G120" s="179"/>
      <c r="H120" s="87" t="s">
        <v>656</v>
      </c>
      <c r="I120" s="87">
        <v>30</v>
      </c>
      <c r="J120" s="87">
        <v>8</v>
      </c>
      <c r="K120" s="116" t="s">
        <v>38</v>
      </c>
      <c r="L120" s="177" t="s">
        <v>648</v>
      </c>
      <c r="M120" s="87">
        <v>1</v>
      </c>
      <c r="N120" s="232"/>
    </row>
    <row r="121" spans="1:14" ht="14.25" customHeight="1">
      <c r="A121" s="112"/>
      <c r="B121" s="149"/>
      <c r="C121" s="251" t="s">
        <v>776</v>
      </c>
      <c r="D121" s="251"/>
      <c r="E121" s="252"/>
      <c r="F121" s="253"/>
      <c r="G121" s="233"/>
      <c r="H121" s="135"/>
      <c r="I121" s="135">
        <f>SUM(I112:I120)</f>
        <v>613</v>
      </c>
      <c r="J121" s="135">
        <f>SUM(J112:J120)</f>
        <v>234</v>
      </c>
      <c r="K121" s="254"/>
      <c r="L121" s="148"/>
      <c r="M121" s="135">
        <f>SUM(M112:M120)</f>
        <v>9</v>
      </c>
      <c r="N121" s="232"/>
    </row>
    <row r="122" spans="1:13" ht="14.25" customHeight="1">
      <c r="A122" s="112"/>
      <c r="B122" s="135"/>
      <c r="C122" s="334" t="s">
        <v>880</v>
      </c>
      <c r="D122" s="335"/>
      <c r="E122" s="335"/>
      <c r="F122" s="335"/>
      <c r="G122" s="335"/>
      <c r="H122" s="335"/>
      <c r="I122" s="335"/>
      <c r="J122" s="335"/>
      <c r="K122" s="335"/>
      <c r="L122" s="335"/>
      <c r="M122" s="336"/>
    </row>
    <row r="123" spans="1:13" ht="12.75">
      <c r="A123" s="112">
        <v>89</v>
      </c>
      <c r="B123" s="111">
        <v>1</v>
      </c>
      <c r="C123" s="116" t="s">
        <v>11</v>
      </c>
      <c r="D123" s="87" t="s">
        <v>8</v>
      </c>
      <c r="E123" s="337" t="s">
        <v>32</v>
      </c>
      <c r="F123" s="337"/>
      <c r="G123" s="337"/>
      <c r="H123" s="87" t="s">
        <v>21</v>
      </c>
      <c r="I123" s="87">
        <v>85</v>
      </c>
      <c r="J123" s="87">
        <v>61</v>
      </c>
      <c r="K123" s="118" t="s">
        <v>659</v>
      </c>
      <c r="L123" s="174" t="s">
        <v>15</v>
      </c>
      <c r="M123" s="87">
        <v>1</v>
      </c>
    </row>
    <row r="124" spans="1:13" ht="26.25" customHeight="1">
      <c r="A124" s="112">
        <v>90</v>
      </c>
      <c r="B124" s="111">
        <v>2</v>
      </c>
      <c r="C124" s="116" t="s">
        <v>229</v>
      </c>
      <c r="D124" s="87" t="s">
        <v>118</v>
      </c>
      <c r="E124" s="337" t="s">
        <v>902</v>
      </c>
      <c r="F124" s="337"/>
      <c r="G124" s="337"/>
      <c r="H124" s="87" t="s">
        <v>163</v>
      </c>
      <c r="I124" s="87">
        <v>90.57</v>
      </c>
      <c r="J124" s="87">
        <v>34.13</v>
      </c>
      <c r="K124" s="118" t="s">
        <v>230</v>
      </c>
      <c r="L124" s="174" t="s">
        <v>151</v>
      </c>
      <c r="M124" s="87">
        <v>3</v>
      </c>
    </row>
    <row r="125" spans="1:13" ht="27.75" customHeight="1">
      <c r="A125" s="112">
        <v>91</v>
      </c>
      <c r="B125" s="111">
        <v>3</v>
      </c>
      <c r="C125" s="116" t="s">
        <v>231</v>
      </c>
      <c r="D125" s="87" t="s">
        <v>118</v>
      </c>
      <c r="E125" s="337" t="s">
        <v>903</v>
      </c>
      <c r="F125" s="337"/>
      <c r="G125" s="337"/>
      <c r="H125" s="87" t="s">
        <v>232</v>
      </c>
      <c r="I125" s="87">
        <v>43.2</v>
      </c>
      <c r="J125" s="87">
        <v>28.16</v>
      </c>
      <c r="K125" s="118" t="s">
        <v>834</v>
      </c>
      <c r="L125" s="174" t="s">
        <v>151</v>
      </c>
      <c r="M125" s="87">
        <v>2</v>
      </c>
    </row>
    <row r="126" spans="1:13" ht="25.5">
      <c r="A126" s="112">
        <v>92</v>
      </c>
      <c r="B126" s="111">
        <v>4</v>
      </c>
      <c r="C126" s="116" t="s">
        <v>233</v>
      </c>
      <c r="D126" s="87" t="s">
        <v>118</v>
      </c>
      <c r="E126" s="337" t="s">
        <v>234</v>
      </c>
      <c r="F126" s="337"/>
      <c r="G126" s="337"/>
      <c r="H126" s="87" t="s">
        <v>235</v>
      </c>
      <c r="I126" s="87">
        <v>30</v>
      </c>
      <c r="J126" s="87">
        <v>25</v>
      </c>
      <c r="K126" s="118" t="s">
        <v>236</v>
      </c>
      <c r="L126" s="174" t="s">
        <v>237</v>
      </c>
      <c r="M126" s="87">
        <v>1</v>
      </c>
    </row>
    <row r="127" spans="1:13" ht="24">
      <c r="A127" s="112">
        <v>93</v>
      </c>
      <c r="B127" s="111">
        <v>5</v>
      </c>
      <c r="C127" s="116" t="s">
        <v>238</v>
      </c>
      <c r="D127" s="87" t="s">
        <v>206</v>
      </c>
      <c r="E127" s="337" t="s">
        <v>239</v>
      </c>
      <c r="F127" s="337"/>
      <c r="G127" s="337"/>
      <c r="H127" s="87" t="s">
        <v>217</v>
      </c>
      <c r="I127" s="87">
        <v>30</v>
      </c>
      <c r="J127" s="87">
        <v>20</v>
      </c>
      <c r="K127" s="118" t="s">
        <v>236</v>
      </c>
      <c r="L127" s="174" t="s">
        <v>240</v>
      </c>
      <c r="M127" s="87">
        <v>1</v>
      </c>
    </row>
    <row r="128" spans="1:13" ht="26.25" customHeight="1">
      <c r="A128" s="112">
        <v>94</v>
      </c>
      <c r="B128" s="111">
        <v>6</v>
      </c>
      <c r="C128" s="235" t="s">
        <v>16</v>
      </c>
      <c r="D128" s="87" t="s">
        <v>79</v>
      </c>
      <c r="E128" s="338" t="s">
        <v>987</v>
      </c>
      <c r="F128" s="339"/>
      <c r="G128" s="340"/>
      <c r="H128" s="95" t="s">
        <v>27</v>
      </c>
      <c r="I128" s="255">
        <v>35</v>
      </c>
      <c r="J128" s="95">
        <v>35</v>
      </c>
      <c r="K128" s="256" t="s">
        <v>28</v>
      </c>
      <c r="L128" s="244"/>
      <c r="M128" s="95">
        <v>1</v>
      </c>
    </row>
    <row r="129" spans="1:13" ht="24.75" customHeight="1">
      <c r="A129" s="112">
        <v>95</v>
      </c>
      <c r="B129" s="111">
        <v>7</v>
      </c>
      <c r="C129" s="116" t="s">
        <v>11</v>
      </c>
      <c r="D129" s="87" t="s">
        <v>29</v>
      </c>
      <c r="E129" s="337" t="s">
        <v>30</v>
      </c>
      <c r="F129" s="337"/>
      <c r="G129" s="337"/>
      <c r="H129" s="87" t="s">
        <v>24</v>
      </c>
      <c r="I129" s="87">
        <v>98</v>
      </c>
      <c r="J129" s="87">
        <v>29</v>
      </c>
      <c r="K129" s="118" t="s">
        <v>31</v>
      </c>
      <c r="L129" s="174" t="s">
        <v>15</v>
      </c>
      <c r="M129" s="87">
        <v>1</v>
      </c>
    </row>
    <row r="130" spans="1:13" ht="24.75" customHeight="1">
      <c r="A130" s="112">
        <v>96</v>
      </c>
      <c r="B130" s="111">
        <v>8</v>
      </c>
      <c r="C130" s="116" t="s">
        <v>881</v>
      </c>
      <c r="D130" s="87" t="s">
        <v>134</v>
      </c>
      <c r="E130" s="234" t="s">
        <v>1011</v>
      </c>
      <c r="F130" s="257"/>
      <c r="G130" s="257"/>
      <c r="H130" s="87" t="s">
        <v>217</v>
      </c>
      <c r="I130" s="87">
        <v>135</v>
      </c>
      <c r="J130" s="87">
        <v>75</v>
      </c>
      <c r="K130" s="118" t="s">
        <v>823</v>
      </c>
      <c r="L130" s="174" t="s">
        <v>240</v>
      </c>
      <c r="M130" s="87">
        <v>3</v>
      </c>
    </row>
    <row r="131" spans="1:13" ht="13.5" customHeight="1">
      <c r="A131" s="112"/>
      <c r="B131" s="135"/>
      <c r="C131" s="140" t="s">
        <v>776</v>
      </c>
      <c r="D131" s="135"/>
      <c r="E131" s="141"/>
      <c r="F131" s="157"/>
      <c r="G131" s="157"/>
      <c r="H131" s="135"/>
      <c r="I131" s="135">
        <f>SUM(I123:I130)</f>
        <v>546.77</v>
      </c>
      <c r="J131" s="135">
        <f>SUM(J123:J130)</f>
        <v>307.28999999999996</v>
      </c>
      <c r="K131" s="144"/>
      <c r="L131" s="158"/>
      <c r="M131" s="135">
        <f>SUM(M123:M130)</f>
        <v>13</v>
      </c>
    </row>
    <row r="132" spans="1:13" ht="13.5" customHeight="1">
      <c r="A132" s="112"/>
      <c r="B132" s="135"/>
      <c r="C132" s="341" t="s">
        <v>882</v>
      </c>
      <c r="D132" s="342"/>
      <c r="E132" s="342"/>
      <c r="F132" s="342"/>
      <c r="G132" s="342"/>
      <c r="H132" s="342"/>
      <c r="I132" s="342"/>
      <c r="J132" s="342"/>
      <c r="K132" s="342"/>
      <c r="L132" s="342"/>
      <c r="M132" s="343"/>
    </row>
    <row r="133" spans="1:13" ht="24" customHeight="1">
      <c r="A133" s="112">
        <v>97</v>
      </c>
      <c r="B133" s="111">
        <v>1</v>
      </c>
      <c r="C133" s="116" t="s">
        <v>78</v>
      </c>
      <c r="D133" s="87" t="s">
        <v>79</v>
      </c>
      <c r="E133" s="337" t="s">
        <v>80</v>
      </c>
      <c r="F133" s="337"/>
      <c r="G133" s="337"/>
      <c r="H133" s="87" t="s">
        <v>81</v>
      </c>
      <c r="I133" s="87">
        <v>212</v>
      </c>
      <c r="J133" s="87">
        <v>114</v>
      </c>
      <c r="K133" s="118" t="s">
        <v>82</v>
      </c>
      <c r="L133" s="174" t="s">
        <v>83</v>
      </c>
      <c r="M133" s="87">
        <v>2</v>
      </c>
    </row>
    <row r="134" spans="1:13" ht="23.25" customHeight="1">
      <c r="A134" s="112">
        <v>98</v>
      </c>
      <c r="B134" s="111">
        <v>2</v>
      </c>
      <c r="C134" s="116" t="s">
        <v>84</v>
      </c>
      <c r="D134" s="87" t="s">
        <v>26</v>
      </c>
      <c r="E134" s="337" t="s">
        <v>283</v>
      </c>
      <c r="F134" s="337"/>
      <c r="G134" s="337"/>
      <c r="H134" s="87" t="s">
        <v>86</v>
      </c>
      <c r="I134" s="87">
        <v>81</v>
      </c>
      <c r="J134" s="87">
        <v>54</v>
      </c>
      <c r="K134" s="118"/>
      <c r="L134" s="174" t="s">
        <v>87</v>
      </c>
      <c r="M134" s="87">
        <v>0</v>
      </c>
    </row>
    <row r="135" spans="1:13" ht="24.75" customHeight="1">
      <c r="A135" s="112">
        <v>99</v>
      </c>
      <c r="B135" s="111">
        <f>B134+1</f>
        <v>3</v>
      </c>
      <c r="C135" s="116" t="s">
        <v>88</v>
      </c>
      <c r="D135" s="87" t="s">
        <v>45</v>
      </c>
      <c r="E135" s="337" t="s">
        <v>89</v>
      </c>
      <c r="F135" s="337"/>
      <c r="G135" s="337"/>
      <c r="H135" s="87" t="s">
        <v>90</v>
      </c>
      <c r="I135" s="87">
        <v>125</v>
      </c>
      <c r="J135" s="87">
        <v>90</v>
      </c>
      <c r="K135" s="118" t="s">
        <v>739</v>
      </c>
      <c r="L135" s="174" t="s">
        <v>15</v>
      </c>
      <c r="M135" s="87">
        <v>3</v>
      </c>
    </row>
    <row r="136" spans="1:13" ht="24.75" customHeight="1">
      <c r="A136" s="112">
        <v>100</v>
      </c>
      <c r="B136" s="111">
        <f>B135+1</f>
        <v>4</v>
      </c>
      <c r="C136" s="116" t="s">
        <v>91</v>
      </c>
      <c r="D136" s="87" t="s">
        <v>26</v>
      </c>
      <c r="E136" s="337" t="s">
        <v>92</v>
      </c>
      <c r="F136" s="337"/>
      <c r="G136" s="337"/>
      <c r="H136" s="87" t="s">
        <v>62</v>
      </c>
      <c r="I136" s="87">
        <v>92</v>
      </c>
      <c r="J136" s="87">
        <v>42</v>
      </c>
      <c r="K136" s="118" t="s">
        <v>93</v>
      </c>
      <c r="L136" s="174" t="s">
        <v>15</v>
      </c>
      <c r="M136" s="87">
        <v>1</v>
      </c>
    </row>
    <row r="137" spans="1:13" ht="20.25" customHeight="1">
      <c r="A137" s="112">
        <v>101</v>
      </c>
      <c r="B137" s="111">
        <f>B136+1</f>
        <v>5</v>
      </c>
      <c r="C137" s="116" t="s">
        <v>94</v>
      </c>
      <c r="D137" s="87" t="s">
        <v>26</v>
      </c>
      <c r="E137" s="337" t="s">
        <v>905</v>
      </c>
      <c r="F137" s="337"/>
      <c r="G137" s="337"/>
      <c r="H137" s="87" t="s">
        <v>95</v>
      </c>
      <c r="I137" s="87">
        <v>353</v>
      </c>
      <c r="J137" s="87">
        <v>93</v>
      </c>
      <c r="K137" s="118" t="s">
        <v>663</v>
      </c>
      <c r="L137" s="174" t="s">
        <v>15</v>
      </c>
      <c r="M137" s="87">
        <v>5</v>
      </c>
    </row>
    <row r="138" spans="1:13" ht="26.25" customHeight="1">
      <c r="A138" s="112">
        <v>102</v>
      </c>
      <c r="B138" s="111">
        <f>B137+1</f>
        <v>6</v>
      </c>
      <c r="C138" s="116" t="s">
        <v>515</v>
      </c>
      <c r="D138" s="87" t="s">
        <v>45</v>
      </c>
      <c r="E138" s="337" t="s">
        <v>904</v>
      </c>
      <c r="F138" s="337"/>
      <c r="G138" s="337"/>
      <c r="H138" s="87" t="s">
        <v>96</v>
      </c>
      <c r="I138" s="87">
        <v>98</v>
      </c>
      <c r="J138" s="87">
        <v>62</v>
      </c>
      <c r="K138" s="118" t="s">
        <v>516</v>
      </c>
      <c r="L138" s="174" t="s">
        <v>15</v>
      </c>
      <c r="M138" s="87">
        <v>2</v>
      </c>
    </row>
    <row r="139" spans="1:13" ht="24">
      <c r="A139" s="112">
        <v>103</v>
      </c>
      <c r="B139" s="111">
        <v>7</v>
      </c>
      <c r="C139" s="116" t="s">
        <v>996</v>
      </c>
      <c r="D139" s="87" t="s">
        <v>45</v>
      </c>
      <c r="E139" s="337" t="s">
        <v>107</v>
      </c>
      <c r="F139" s="337"/>
      <c r="G139" s="337"/>
      <c r="H139" s="87" t="s">
        <v>108</v>
      </c>
      <c r="I139" s="87">
        <v>177</v>
      </c>
      <c r="J139" s="87">
        <v>76</v>
      </c>
      <c r="K139" s="118" t="s">
        <v>986</v>
      </c>
      <c r="L139" s="174" t="s">
        <v>985</v>
      </c>
      <c r="M139" s="87">
        <v>2</v>
      </c>
    </row>
    <row r="140" spans="1:13" ht="26.25" customHeight="1">
      <c r="A140" s="112">
        <v>104</v>
      </c>
      <c r="B140" s="111">
        <f>B139+1</f>
        <v>8</v>
      </c>
      <c r="C140" s="116" t="s">
        <v>109</v>
      </c>
      <c r="D140" s="87" t="s">
        <v>45</v>
      </c>
      <c r="E140" s="337" t="s">
        <v>110</v>
      </c>
      <c r="F140" s="337"/>
      <c r="G140" s="337"/>
      <c r="H140" s="87" t="s">
        <v>111</v>
      </c>
      <c r="I140" s="87">
        <v>146</v>
      </c>
      <c r="J140" s="87">
        <v>113</v>
      </c>
      <c r="K140" s="118" t="s">
        <v>517</v>
      </c>
      <c r="L140" s="174" t="s">
        <v>112</v>
      </c>
      <c r="M140" s="87">
        <v>3</v>
      </c>
    </row>
    <row r="141" spans="1:13" ht="17.25" customHeight="1">
      <c r="A141" s="112">
        <v>105</v>
      </c>
      <c r="B141" s="111">
        <v>9</v>
      </c>
      <c r="C141" s="116" t="s">
        <v>124</v>
      </c>
      <c r="D141" s="87" t="s">
        <v>125</v>
      </c>
      <c r="E141" s="337" t="s">
        <v>85</v>
      </c>
      <c r="F141" s="337"/>
      <c r="G141" s="337"/>
      <c r="H141" s="87" t="s">
        <v>60</v>
      </c>
      <c r="I141" s="87">
        <v>30</v>
      </c>
      <c r="J141" s="87">
        <v>17</v>
      </c>
      <c r="K141" s="118" t="s">
        <v>126</v>
      </c>
      <c r="L141" s="174" t="s">
        <v>127</v>
      </c>
      <c r="M141" s="87">
        <v>2</v>
      </c>
    </row>
    <row r="142" spans="1:13" ht="24" customHeight="1">
      <c r="A142" s="112">
        <v>106</v>
      </c>
      <c r="B142" s="111">
        <v>10</v>
      </c>
      <c r="C142" s="116" t="s">
        <v>106</v>
      </c>
      <c r="D142" s="87" t="s">
        <v>641</v>
      </c>
      <c r="E142" s="337" t="s">
        <v>906</v>
      </c>
      <c r="F142" s="337"/>
      <c r="G142" s="337"/>
      <c r="H142" s="87" t="s">
        <v>128</v>
      </c>
      <c r="I142" s="87">
        <v>827.5</v>
      </c>
      <c r="J142" s="87">
        <v>680.5</v>
      </c>
      <c r="K142" s="118" t="s">
        <v>642</v>
      </c>
      <c r="L142" s="174" t="s">
        <v>308</v>
      </c>
      <c r="M142" s="87">
        <v>10</v>
      </c>
    </row>
    <row r="143" spans="1:13" ht="36" customHeight="1">
      <c r="A143" s="112">
        <v>107</v>
      </c>
      <c r="B143" s="111">
        <v>11</v>
      </c>
      <c r="C143" s="116" t="s">
        <v>133</v>
      </c>
      <c r="D143" s="87" t="s">
        <v>134</v>
      </c>
      <c r="E143" s="337" t="s">
        <v>85</v>
      </c>
      <c r="F143" s="337"/>
      <c r="G143" s="337"/>
      <c r="H143" s="87" t="s">
        <v>48</v>
      </c>
      <c r="I143" s="87">
        <v>15</v>
      </c>
      <c r="J143" s="87">
        <v>15</v>
      </c>
      <c r="K143" s="118" t="s">
        <v>135</v>
      </c>
      <c r="L143" s="174" t="s">
        <v>136</v>
      </c>
      <c r="M143" s="87">
        <v>1</v>
      </c>
    </row>
    <row r="144" spans="1:13" ht="45.75" customHeight="1">
      <c r="A144" s="112">
        <v>108</v>
      </c>
      <c r="B144" s="111">
        <v>12</v>
      </c>
      <c r="C144" s="116" t="s">
        <v>777</v>
      </c>
      <c r="D144" s="87" t="s">
        <v>137</v>
      </c>
      <c r="E144" s="337" t="s">
        <v>907</v>
      </c>
      <c r="F144" s="337"/>
      <c r="G144" s="337"/>
      <c r="H144" s="87" t="s">
        <v>48</v>
      </c>
      <c r="I144" s="87">
        <v>75</v>
      </c>
      <c r="J144" s="87">
        <v>70</v>
      </c>
      <c r="K144" s="118" t="s">
        <v>984</v>
      </c>
      <c r="L144" s="174" t="s">
        <v>309</v>
      </c>
      <c r="M144" s="87">
        <v>1</v>
      </c>
    </row>
    <row r="145" spans="1:13" ht="25.5" customHeight="1">
      <c r="A145" s="112">
        <v>109</v>
      </c>
      <c r="B145" s="111">
        <v>13</v>
      </c>
      <c r="C145" s="116" t="s">
        <v>148</v>
      </c>
      <c r="D145" s="87" t="s">
        <v>118</v>
      </c>
      <c r="E145" s="337" t="s">
        <v>149</v>
      </c>
      <c r="F145" s="337"/>
      <c r="G145" s="337"/>
      <c r="H145" s="87" t="s">
        <v>49</v>
      </c>
      <c r="I145" s="87">
        <v>18</v>
      </c>
      <c r="J145" s="87">
        <v>12</v>
      </c>
      <c r="K145" s="118" t="s">
        <v>150</v>
      </c>
      <c r="L145" s="174" t="s">
        <v>151</v>
      </c>
      <c r="M145" s="87">
        <v>2</v>
      </c>
    </row>
    <row r="146" spans="1:13" ht="24" customHeight="1">
      <c r="A146" s="112">
        <v>110</v>
      </c>
      <c r="B146" s="111">
        <v>14</v>
      </c>
      <c r="C146" s="116" t="s">
        <v>152</v>
      </c>
      <c r="D146" s="87" t="s">
        <v>118</v>
      </c>
      <c r="E146" s="337" t="s">
        <v>153</v>
      </c>
      <c r="F146" s="337"/>
      <c r="G146" s="337"/>
      <c r="H146" s="87" t="s">
        <v>154</v>
      </c>
      <c r="I146" s="87">
        <v>126.38</v>
      </c>
      <c r="J146" s="87">
        <v>19.4</v>
      </c>
      <c r="K146" s="118" t="s">
        <v>71</v>
      </c>
      <c r="L146" s="174" t="s">
        <v>781</v>
      </c>
      <c r="M146" s="87">
        <v>0</v>
      </c>
    </row>
    <row r="147" spans="1:13" ht="39.75" customHeight="1">
      <c r="A147" s="112">
        <v>111</v>
      </c>
      <c r="B147" s="111">
        <v>15</v>
      </c>
      <c r="C147" s="116" t="s">
        <v>155</v>
      </c>
      <c r="D147" s="87" t="s">
        <v>156</v>
      </c>
      <c r="E147" s="337" t="s">
        <v>157</v>
      </c>
      <c r="F147" s="337"/>
      <c r="G147" s="337"/>
      <c r="H147" s="87" t="s">
        <v>144</v>
      </c>
      <c r="I147" s="87">
        <v>52</v>
      </c>
      <c r="J147" s="87">
        <v>30</v>
      </c>
      <c r="K147" s="118" t="s">
        <v>158</v>
      </c>
      <c r="L147" s="174" t="s">
        <v>159</v>
      </c>
      <c r="M147" s="87">
        <v>4</v>
      </c>
    </row>
    <row r="148" spans="1:13" ht="39.75" customHeight="1">
      <c r="A148" s="112">
        <v>112</v>
      </c>
      <c r="B148" s="111">
        <v>16</v>
      </c>
      <c r="C148" s="116" t="s">
        <v>160</v>
      </c>
      <c r="D148" s="87" t="s">
        <v>156</v>
      </c>
      <c r="E148" s="337" t="s">
        <v>161</v>
      </c>
      <c r="F148" s="337"/>
      <c r="G148" s="337"/>
      <c r="H148" s="87" t="s">
        <v>162</v>
      </c>
      <c r="I148" s="87">
        <v>85.25</v>
      </c>
      <c r="J148" s="87">
        <v>36.3</v>
      </c>
      <c r="K148" s="118" t="s">
        <v>158</v>
      </c>
      <c r="L148" s="174" t="s">
        <v>159</v>
      </c>
      <c r="M148" s="87">
        <v>4</v>
      </c>
    </row>
    <row r="149" spans="1:13" ht="39.75" customHeight="1">
      <c r="A149" s="112">
        <v>113</v>
      </c>
      <c r="B149" s="111">
        <v>17</v>
      </c>
      <c r="C149" s="116" t="s">
        <v>166</v>
      </c>
      <c r="D149" s="87" t="s">
        <v>156</v>
      </c>
      <c r="E149" s="337" t="s">
        <v>167</v>
      </c>
      <c r="F149" s="337"/>
      <c r="G149" s="337"/>
      <c r="H149" s="87" t="s">
        <v>54</v>
      </c>
      <c r="I149" s="87">
        <v>155</v>
      </c>
      <c r="J149" s="87">
        <v>50</v>
      </c>
      <c r="K149" s="118" t="s">
        <v>848</v>
      </c>
      <c r="L149" s="174" t="s">
        <v>913</v>
      </c>
      <c r="M149" s="87">
        <v>4</v>
      </c>
    </row>
    <row r="150" spans="1:13" ht="24.75" customHeight="1">
      <c r="A150" s="112">
        <v>114</v>
      </c>
      <c r="B150" s="111">
        <v>18</v>
      </c>
      <c r="C150" s="116" t="s">
        <v>170</v>
      </c>
      <c r="D150" s="87" t="s">
        <v>156</v>
      </c>
      <c r="E150" s="337" t="s">
        <v>138</v>
      </c>
      <c r="F150" s="337"/>
      <c r="G150" s="337"/>
      <c r="H150" s="87" t="s">
        <v>163</v>
      </c>
      <c r="I150" s="87">
        <v>35</v>
      </c>
      <c r="J150" s="87">
        <v>28</v>
      </c>
      <c r="K150" s="118" t="s">
        <v>169</v>
      </c>
      <c r="L150" s="174" t="s">
        <v>151</v>
      </c>
      <c r="M150" s="87">
        <v>4</v>
      </c>
    </row>
    <row r="151" spans="1:13" ht="21.75" customHeight="1">
      <c r="A151" s="112">
        <v>115</v>
      </c>
      <c r="B151" s="111">
        <v>19</v>
      </c>
      <c r="C151" s="116" t="s">
        <v>171</v>
      </c>
      <c r="D151" s="87" t="s">
        <v>156</v>
      </c>
      <c r="E151" s="337" t="s">
        <v>172</v>
      </c>
      <c r="F151" s="337"/>
      <c r="G151" s="337"/>
      <c r="H151" s="87" t="s">
        <v>173</v>
      </c>
      <c r="I151" s="87">
        <v>50.22</v>
      </c>
      <c r="J151" s="87">
        <v>40.2</v>
      </c>
      <c r="K151" s="118" t="s">
        <v>174</v>
      </c>
      <c r="L151" s="174" t="s">
        <v>151</v>
      </c>
      <c r="M151" s="87">
        <v>6</v>
      </c>
    </row>
    <row r="152" spans="1:13" ht="27.75" customHeight="1">
      <c r="A152" s="112">
        <v>116</v>
      </c>
      <c r="B152" s="111">
        <v>20</v>
      </c>
      <c r="C152" s="116" t="s">
        <v>175</v>
      </c>
      <c r="D152" s="87" t="s">
        <v>156</v>
      </c>
      <c r="E152" s="337" t="s">
        <v>176</v>
      </c>
      <c r="F152" s="337"/>
      <c r="G152" s="337"/>
      <c r="H152" s="87" t="s">
        <v>173</v>
      </c>
      <c r="I152" s="87">
        <v>50.1</v>
      </c>
      <c r="J152" s="87">
        <v>25</v>
      </c>
      <c r="K152" s="118" t="s">
        <v>177</v>
      </c>
      <c r="L152" s="174" t="s">
        <v>151</v>
      </c>
      <c r="M152" s="87">
        <v>4</v>
      </c>
    </row>
    <row r="153" spans="1:13" ht="21" customHeight="1">
      <c r="A153" s="112">
        <v>117</v>
      </c>
      <c r="B153" s="111">
        <v>21</v>
      </c>
      <c r="C153" s="116" t="s">
        <v>180</v>
      </c>
      <c r="D153" s="87" t="s">
        <v>118</v>
      </c>
      <c r="E153" s="337" t="s">
        <v>628</v>
      </c>
      <c r="F153" s="337"/>
      <c r="G153" s="337"/>
      <c r="H153" s="87" t="s">
        <v>620</v>
      </c>
      <c r="I153" s="87">
        <v>53.07</v>
      </c>
      <c r="J153" s="87">
        <v>21.7</v>
      </c>
      <c r="K153" s="118" t="s">
        <v>838</v>
      </c>
      <c r="L153" s="174" t="s">
        <v>151</v>
      </c>
      <c r="M153" s="87">
        <v>2</v>
      </c>
    </row>
    <row r="154" spans="1:13" ht="27" customHeight="1">
      <c r="A154" s="112">
        <v>118</v>
      </c>
      <c r="B154" s="111">
        <v>22</v>
      </c>
      <c r="C154" s="116" t="s">
        <v>184</v>
      </c>
      <c r="D154" s="87" t="s">
        <v>118</v>
      </c>
      <c r="E154" s="337" t="s">
        <v>185</v>
      </c>
      <c r="F154" s="337"/>
      <c r="G154" s="337"/>
      <c r="H154" s="87" t="s">
        <v>186</v>
      </c>
      <c r="I154" s="87">
        <v>54.36</v>
      </c>
      <c r="J154" s="87">
        <v>25</v>
      </c>
      <c r="K154" s="118" t="s">
        <v>187</v>
      </c>
      <c r="L154" s="174" t="s">
        <v>151</v>
      </c>
      <c r="M154" s="87">
        <v>0</v>
      </c>
    </row>
    <row r="155" spans="1:13" ht="27.75" customHeight="1">
      <c r="A155" s="112">
        <v>119</v>
      </c>
      <c r="B155" s="111">
        <v>23</v>
      </c>
      <c r="C155" s="116" t="s">
        <v>211</v>
      </c>
      <c r="D155" s="87" t="s">
        <v>290</v>
      </c>
      <c r="E155" s="337" t="s">
        <v>587</v>
      </c>
      <c r="F155" s="337"/>
      <c r="G155" s="337"/>
      <c r="H155" s="87" t="s">
        <v>212</v>
      </c>
      <c r="I155" s="87">
        <v>51</v>
      </c>
      <c r="J155" s="87">
        <v>30</v>
      </c>
      <c r="K155" s="118" t="s">
        <v>213</v>
      </c>
      <c r="L155" s="174" t="s">
        <v>151</v>
      </c>
      <c r="M155" s="87">
        <v>4</v>
      </c>
    </row>
    <row r="156" spans="1:13" ht="25.5" customHeight="1">
      <c r="A156" s="191">
        <v>120</v>
      </c>
      <c r="B156" s="114">
        <v>24</v>
      </c>
      <c r="C156" s="93" t="s">
        <v>948</v>
      </c>
      <c r="D156" s="87" t="s">
        <v>134</v>
      </c>
      <c r="E156" s="337" t="s">
        <v>216</v>
      </c>
      <c r="F156" s="337"/>
      <c r="G156" s="337"/>
      <c r="H156" s="87" t="s">
        <v>217</v>
      </c>
      <c r="I156" s="87">
        <v>469.5</v>
      </c>
      <c r="J156" s="87">
        <v>430.5</v>
      </c>
      <c r="K156" s="118" t="s">
        <v>218</v>
      </c>
      <c r="L156" s="174" t="s">
        <v>219</v>
      </c>
      <c r="M156" s="87">
        <v>14</v>
      </c>
    </row>
    <row r="157" spans="1:13" ht="24.75" customHeight="1">
      <c r="A157" s="183">
        <v>121</v>
      </c>
      <c r="B157" s="111">
        <v>25</v>
      </c>
      <c r="C157" s="116" t="s">
        <v>220</v>
      </c>
      <c r="D157" s="87" t="s">
        <v>118</v>
      </c>
      <c r="E157" s="337" t="s">
        <v>291</v>
      </c>
      <c r="F157" s="337"/>
      <c r="G157" s="337"/>
      <c r="H157" s="87" t="s">
        <v>163</v>
      </c>
      <c r="I157" s="87">
        <v>50.2</v>
      </c>
      <c r="J157" s="87">
        <v>24.4</v>
      </c>
      <c r="K157" s="118" t="s">
        <v>839</v>
      </c>
      <c r="L157" s="174" t="s">
        <v>151</v>
      </c>
      <c r="M157" s="87">
        <v>4</v>
      </c>
    </row>
    <row r="158" spans="1:13" ht="38.25" customHeight="1">
      <c r="A158" s="112">
        <v>122</v>
      </c>
      <c r="B158" s="111">
        <v>26</v>
      </c>
      <c r="C158" s="116" t="s">
        <v>741</v>
      </c>
      <c r="D158" s="87" t="s">
        <v>118</v>
      </c>
      <c r="E158" s="337" t="s">
        <v>228</v>
      </c>
      <c r="F158" s="337"/>
      <c r="G158" s="337"/>
      <c r="H158" s="87" t="s">
        <v>214</v>
      </c>
      <c r="I158" s="87">
        <v>165</v>
      </c>
      <c r="J158" s="87">
        <v>138</v>
      </c>
      <c r="K158" s="118" t="s">
        <v>858</v>
      </c>
      <c r="L158" s="174" t="s">
        <v>914</v>
      </c>
      <c r="M158" s="87">
        <v>12</v>
      </c>
    </row>
    <row r="159" spans="1:13" ht="24.75" customHeight="1">
      <c r="A159" s="112">
        <v>123</v>
      </c>
      <c r="B159" s="111">
        <v>27</v>
      </c>
      <c r="C159" s="116" t="s">
        <v>247</v>
      </c>
      <c r="D159" s="87" t="s">
        <v>118</v>
      </c>
      <c r="E159" s="337" t="s">
        <v>732</v>
      </c>
      <c r="F159" s="337"/>
      <c r="G159" s="337"/>
      <c r="H159" s="87" t="s">
        <v>248</v>
      </c>
      <c r="I159" s="87">
        <v>120</v>
      </c>
      <c r="J159" s="87">
        <v>80</v>
      </c>
      <c r="K159" s="118" t="s">
        <v>249</v>
      </c>
      <c r="L159" s="174" t="s">
        <v>295</v>
      </c>
      <c r="M159" s="87">
        <v>4</v>
      </c>
    </row>
    <row r="160" spans="1:13" ht="71.25" customHeight="1">
      <c r="A160" s="112">
        <v>124</v>
      </c>
      <c r="B160" s="111">
        <v>28</v>
      </c>
      <c r="C160" s="116" t="s">
        <v>533</v>
      </c>
      <c r="D160" s="87" t="s">
        <v>118</v>
      </c>
      <c r="E160" s="337" t="s">
        <v>250</v>
      </c>
      <c r="F160" s="337"/>
      <c r="G160" s="337"/>
      <c r="H160" s="87" t="s">
        <v>217</v>
      </c>
      <c r="I160" s="87">
        <v>250</v>
      </c>
      <c r="J160" s="87">
        <v>195</v>
      </c>
      <c r="K160" s="118" t="s">
        <v>174</v>
      </c>
      <c r="L160" s="174" t="s">
        <v>310</v>
      </c>
      <c r="M160" s="87">
        <v>15</v>
      </c>
    </row>
    <row r="161" spans="1:13" ht="36">
      <c r="A161" s="112">
        <v>125</v>
      </c>
      <c r="B161" s="111">
        <v>29</v>
      </c>
      <c r="C161" s="116" t="s">
        <v>296</v>
      </c>
      <c r="D161" s="87" t="s">
        <v>118</v>
      </c>
      <c r="E161" s="337" t="s">
        <v>714</v>
      </c>
      <c r="F161" s="337"/>
      <c r="G161" s="337"/>
      <c r="H161" s="87" t="s">
        <v>252</v>
      </c>
      <c r="I161" s="87">
        <v>216.95</v>
      </c>
      <c r="J161" s="87">
        <v>60.47</v>
      </c>
      <c r="K161" s="118" t="s">
        <v>839</v>
      </c>
      <c r="L161" s="174" t="s">
        <v>253</v>
      </c>
      <c r="M161" s="87">
        <v>4</v>
      </c>
    </row>
    <row r="162" spans="1:13" ht="101.25" customHeight="1">
      <c r="A162" s="112">
        <v>126</v>
      </c>
      <c r="B162" s="111">
        <v>30</v>
      </c>
      <c r="C162" s="116" t="s">
        <v>254</v>
      </c>
      <c r="D162" s="87" t="s">
        <v>118</v>
      </c>
      <c r="E162" s="358" t="s">
        <v>715</v>
      </c>
      <c r="F162" s="359"/>
      <c r="G162" s="360"/>
      <c r="H162" s="87" t="s">
        <v>255</v>
      </c>
      <c r="I162" s="87">
        <v>300</v>
      </c>
      <c r="J162" s="87">
        <v>260</v>
      </c>
      <c r="K162" s="118" t="s">
        <v>256</v>
      </c>
      <c r="L162" s="177" t="s">
        <v>631</v>
      </c>
      <c r="M162" s="87">
        <v>15</v>
      </c>
    </row>
    <row r="163" spans="1:13" ht="45" customHeight="1">
      <c r="A163" s="112">
        <v>127</v>
      </c>
      <c r="B163" s="111">
        <v>31</v>
      </c>
      <c r="C163" s="116" t="s">
        <v>938</v>
      </c>
      <c r="D163" s="87" t="s">
        <v>118</v>
      </c>
      <c r="E163" s="358" t="s">
        <v>718</v>
      </c>
      <c r="F163" s="359"/>
      <c r="G163" s="360"/>
      <c r="H163" s="87" t="s">
        <v>299</v>
      </c>
      <c r="I163" s="87">
        <v>19</v>
      </c>
      <c r="J163" s="87">
        <v>19</v>
      </c>
      <c r="K163" s="118" t="s">
        <v>269</v>
      </c>
      <c r="L163" s="177" t="s">
        <v>915</v>
      </c>
      <c r="M163" s="87">
        <v>1</v>
      </c>
    </row>
    <row r="164" spans="1:13" ht="27" customHeight="1">
      <c r="A164" s="112">
        <v>128</v>
      </c>
      <c r="B164" s="111">
        <v>32</v>
      </c>
      <c r="C164" s="116" t="s">
        <v>519</v>
      </c>
      <c r="D164" s="121" t="s">
        <v>118</v>
      </c>
      <c r="E164" s="337" t="s">
        <v>525</v>
      </c>
      <c r="F164" s="337"/>
      <c r="G164" s="337"/>
      <c r="H164" s="87" t="s">
        <v>245</v>
      </c>
      <c r="I164" s="87">
        <v>207.63</v>
      </c>
      <c r="J164" s="87">
        <v>22</v>
      </c>
      <c r="K164" s="118" t="s">
        <v>526</v>
      </c>
      <c r="L164" s="177" t="s">
        <v>915</v>
      </c>
      <c r="M164" s="87">
        <v>2</v>
      </c>
    </row>
    <row r="165" spans="1:13" ht="48.75" customHeight="1">
      <c r="A165" s="349">
        <v>129</v>
      </c>
      <c r="B165" s="347">
        <v>33</v>
      </c>
      <c r="C165" s="350" t="s">
        <v>982</v>
      </c>
      <c r="D165" s="121" t="s">
        <v>558</v>
      </c>
      <c r="E165" s="337" t="s">
        <v>532</v>
      </c>
      <c r="F165" s="337"/>
      <c r="G165" s="337"/>
      <c r="H165" s="87" t="s">
        <v>561</v>
      </c>
      <c r="I165" s="87">
        <v>274</v>
      </c>
      <c r="J165" s="87">
        <v>75.5</v>
      </c>
      <c r="K165" s="118" t="s">
        <v>981</v>
      </c>
      <c r="L165" s="177" t="s">
        <v>849</v>
      </c>
      <c r="M165" s="87">
        <v>12</v>
      </c>
    </row>
    <row r="166" spans="1:13" ht="32.25" customHeight="1">
      <c r="A166" s="349"/>
      <c r="B166" s="348"/>
      <c r="C166" s="351"/>
      <c r="D166" s="121" t="s">
        <v>558</v>
      </c>
      <c r="E166" s="116" t="s">
        <v>532</v>
      </c>
      <c r="F166" s="116"/>
      <c r="G166" s="116"/>
      <c r="H166" s="87" t="s">
        <v>255</v>
      </c>
      <c r="I166" s="87">
        <v>274</v>
      </c>
      <c r="J166" s="87">
        <v>75.5</v>
      </c>
      <c r="K166" s="118" t="s">
        <v>535</v>
      </c>
      <c r="L166" s="177" t="s">
        <v>851</v>
      </c>
      <c r="M166" s="87">
        <v>4</v>
      </c>
    </row>
    <row r="167" spans="1:13" ht="51.75" customHeight="1">
      <c r="A167" s="112">
        <v>130</v>
      </c>
      <c r="B167" s="111">
        <v>34</v>
      </c>
      <c r="C167" s="116" t="s">
        <v>983</v>
      </c>
      <c r="D167" s="87" t="s">
        <v>134</v>
      </c>
      <c r="E167" s="116" t="s">
        <v>639</v>
      </c>
      <c r="F167" s="116"/>
      <c r="G167" s="116"/>
      <c r="H167" s="87" t="s">
        <v>571</v>
      </c>
      <c r="I167" s="87">
        <v>900</v>
      </c>
      <c r="J167" s="87">
        <v>500</v>
      </c>
      <c r="K167" s="118" t="s">
        <v>640</v>
      </c>
      <c r="L167" s="177" t="s">
        <v>939</v>
      </c>
      <c r="M167" s="87">
        <v>10</v>
      </c>
    </row>
    <row r="168" spans="1:13" ht="41.25" customHeight="1">
      <c r="A168" s="112">
        <v>131</v>
      </c>
      <c r="B168" s="111">
        <v>35</v>
      </c>
      <c r="C168" s="116" t="s">
        <v>688</v>
      </c>
      <c r="D168" s="121" t="s">
        <v>134</v>
      </c>
      <c r="E168" s="123" t="s">
        <v>731</v>
      </c>
      <c r="F168" s="125"/>
      <c r="G168" s="126"/>
      <c r="H168" s="106" t="s">
        <v>571</v>
      </c>
      <c r="I168" s="87">
        <v>240</v>
      </c>
      <c r="J168" s="87">
        <v>210</v>
      </c>
      <c r="K168" s="118" t="s">
        <v>916</v>
      </c>
      <c r="L168" s="177" t="s">
        <v>648</v>
      </c>
      <c r="M168" s="87">
        <v>12</v>
      </c>
    </row>
    <row r="169" spans="1:13" ht="37.5" customHeight="1">
      <c r="A169" s="112">
        <v>132</v>
      </c>
      <c r="B169" s="111">
        <v>36</v>
      </c>
      <c r="C169" s="116" t="s">
        <v>711</v>
      </c>
      <c r="D169" s="121" t="s">
        <v>134</v>
      </c>
      <c r="E169" s="123" t="s">
        <v>587</v>
      </c>
      <c r="F169" s="125"/>
      <c r="G169" s="126"/>
      <c r="H169" s="106" t="s">
        <v>217</v>
      </c>
      <c r="I169" s="87">
        <v>240</v>
      </c>
      <c r="J169" s="87">
        <v>22.8</v>
      </c>
      <c r="K169" s="118" t="s">
        <v>917</v>
      </c>
      <c r="L169" s="177" t="s">
        <v>712</v>
      </c>
      <c r="M169" s="87">
        <v>1</v>
      </c>
    </row>
    <row r="170" spans="1:13" ht="38.25" customHeight="1">
      <c r="A170" s="112">
        <v>133</v>
      </c>
      <c r="B170" s="111">
        <v>37</v>
      </c>
      <c r="C170" s="116" t="s">
        <v>711</v>
      </c>
      <c r="D170" s="121" t="s">
        <v>134</v>
      </c>
      <c r="E170" s="123" t="s">
        <v>754</v>
      </c>
      <c r="F170" s="125"/>
      <c r="G170" s="126"/>
      <c r="H170" s="106" t="s">
        <v>255</v>
      </c>
      <c r="I170" s="87">
        <v>24</v>
      </c>
      <c r="J170" s="87">
        <v>24</v>
      </c>
      <c r="K170" s="118" t="s">
        <v>755</v>
      </c>
      <c r="L170" s="177" t="s">
        <v>712</v>
      </c>
      <c r="M170" s="87">
        <v>1</v>
      </c>
    </row>
    <row r="171" spans="1:13" ht="41.25" customHeight="1">
      <c r="A171" s="112">
        <v>134</v>
      </c>
      <c r="B171" s="111">
        <v>38</v>
      </c>
      <c r="C171" s="116" t="s">
        <v>786</v>
      </c>
      <c r="D171" s="121" t="s">
        <v>134</v>
      </c>
      <c r="E171" s="123" t="s">
        <v>787</v>
      </c>
      <c r="F171" s="125"/>
      <c r="G171" s="126"/>
      <c r="H171" s="106" t="s">
        <v>571</v>
      </c>
      <c r="I171" s="87">
        <v>768.3</v>
      </c>
      <c r="J171" s="87">
        <v>689.1</v>
      </c>
      <c r="K171" s="118" t="s">
        <v>918</v>
      </c>
      <c r="L171" s="177" t="s">
        <v>995</v>
      </c>
      <c r="M171" s="87">
        <v>14</v>
      </c>
    </row>
    <row r="172" spans="1:13" ht="27.75" customHeight="1">
      <c r="A172" s="112">
        <v>135</v>
      </c>
      <c r="B172" s="111">
        <v>39</v>
      </c>
      <c r="C172" s="116" t="s">
        <v>788</v>
      </c>
      <c r="D172" s="121" t="s">
        <v>134</v>
      </c>
      <c r="E172" s="123" t="s">
        <v>787</v>
      </c>
      <c r="F172" s="125"/>
      <c r="G172" s="126"/>
      <c r="H172" s="106" t="s">
        <v>217</v>
      </c>
      <c r="I172" s="87">
        <v>152.4</v>
      </c>
      <c r="J172" s="87">
        <v>152.4</v>
      </c>
      <c r="K172" s="118" t="s">
        <v>919</v>
      </c>
      <c r="L172" s="177" t="s">
        <v>946</v>
      </c>
      <c r="M172" s="87">
        <v>3</v>
      </c>
    </row>
    <row r="173" spans="1:13" ht="25.5" customHeight="1">
      <c r="A173" s="112">
        <v>136</v>
      </c>
      <c r="B173" s="111">
        <v>40</v>
      </c>
      <c r="C173" s="116" t="s">
        <v>940</v>
      </c>
      <c r="D173" s="121" t="s">
        <v>134</v>
      </c>
      <c r="E173" s="123" t="s">
        <v>817</v>
      </c>
      <c r="F173" s="125"/>
      <c r="G173" s="126"/>
      <c r="H173" s="106" t="s">
        <v>217</v>
      </c>
      <c r="I173" s="87">
        <v>73</v>
      </c>
      <c r="J173" s="87">
        <v>73</v>
      </c>
      <c r="K173" s="118" t="s">
        <v>818</v>
      </c>
      <c r="L173" s="177" t="s">
        <v>819</v>
      </c>
      <c r="M173" s="87">
        <v>2</v>
      </c>
    </row>
    <row r="174" spans="1:13" ht="25.5" customHeight="1">
      <c r="A174" s="112">
        <v>137</v>
      </c>
      <c r="B174" s="111">
        <v>41</v>
      </c>
      <c r="C174" s="116" t="s">
        <v>941</v>
      </c>
      <c r="D174" s="121" t="s">
        <v>134</v>
      </c>
      <c r="E174" s="123" t="s">
        <v>830</v>
      </c>
      <c r="F174" s="125"/>
      <c r="G174" s="126"/>
      <c r="H174" s="106" t="s">
        <v>217</v>
      </c>
      <c r="I174" s="87">
        <v>60</v>
      </c>
      <c r="J174" s="87">
        <v>60</v>
      </c>
      <c r="K174" s="118"/>
      <c r="L174" s="177" t="s">
        <v>820</v>
      </c>
      <c r="M174" s="87">
        <v>2</v>
      </c>
    </row>
    <row r="175" spans="1:13" ht="19.5" customHeight="1">
      <c r="A175" s="112">
        <v>138</v>
      </c>
      <c r="B175" s="111">
        <v>42</v>
      </c>
      <c r="C175" s="116" t="s">
        <v>942</v>
      </c>
      <c r="D175" s="121" t="s">
        <v>134</v>
      </c>
      <c r="E175" s="123" t="s">
        <v>1008</v>
      </c>
      <c r="F175" s="125"/>
      <c r="G175" s="126"/>
      <c r="H175" s="106" t="s">
        <v>317</v>
      </c>
      <c r="I175" s="87">
        <v>125.5</v>
      </c>
      <c r="J175" s="87">
        <v>125.5</v>
      </c>
      <c r="K175" s="118" t="s">
        <v>920</v>
      </c>
      <c r="L175" s="177" t="s">
        <v>266</v>
      </c>
      <c r="M175" s="87">
        <v>5</v>
      </c>
    </row>
    <row r="176" spans="1:13" ht="26.25" customHeight="1">
      <c r="A176" s="112">
        <v>139</v>
      </c>
      <c r="B176" s="111">
        <v>43</v>
      </c>
      <c r="C176" s="116" t="s">
        <v>943</v>
      </c>
      <c r="D176" s="121" t="s">
        <v>134</v>
      </c>
      <c r="E176" s="123" t="s">
        <v>787</v>
      </c>
      <c r="F176" s="125"/>
      <c r="G176" s="126"/>
      <c r="H176" s="106" t="s">
        <v>580</v>
      </c>
      <c r="I176" s="87">
        <v>92.3</v>
      </c>
      <c r="J176" s="87">
        <v>67.3</v>
      </c>
      <c r="K176" s="118" t="s">
        <v>921</v>
      </c>
      <c r="L176" s="177" t="s">
        <v>819</v>
      </c>
      <c r="M176" s="87">
        <v>5</v>
      </c>
    </row>
    <row r="177" spans="1:13" ht="26.25" customHeight="1">
      <c r="A177" s="112">
        <v>140</v>
      </c>
      <c r="B177" s="111">
        <v>44</v>
      </c>
      <c r="C177" s="116" t="s">
        <v>944</v>
      </c>
      <c r="D177" s="121" t="s">
        <v>134</v>
      </c>
      <c r="E177" s="123" t="s">
        <v>216</v>
      </c>
      <c r="F177" s="125"/>
      <c r="G177" s="126"/>
      <c r="H177" s="106" t="s">
        <v>831</v>
      </c>
      <c r="I177" s="87">
        <v>98.9</v>
      </c>
      <c r="J177" s="87">
        <v>55</v>
      </c>
      <c r="K177" s="118" t="s">
        <v>922</v>
      </c>
      <c r="L177" s="177" t="s">
        <v>819</v>
      </c>
      <c r="M177" s="87">
        <v>7</v>
      </c>
    </row>
    <row r="178" spans="1:13" ht="27.75" customHeight="1">
      <c r="A178" s="112">
        <v>141</v>
      </c>
      <c r="B178" s="111">
        <v>45</v>
      </c>
      <c r="C178" s="116" t="s">
        <v>808</v>
      </c>
      <c r="D178" s="121" t="s">
        <v>134</v>
      </c>
      <c r="E178" s="123" t="s">
        <v>850</v>
      </c>
      <c r="F178" s="125"/>
      <c r="G178" s="126"/>
      <c r="H178" s="106" t="s">
        <v>217</v>
      </c>
      <c r="I178" s="87">
        <v>700</v>
      </c>
      <c r="J178" s="87">
        <v>600</v>
      </c>
      <c r="K178" s="118" t="s">
        <v>215</v>
      </c>
      <c r="L178" s="177" t="s">
        <v>851</v>
      </c>
      <c r="M178" s="87">
        <v>4</v>
      </c>
    </row>
    <row r="179" spans="1:13" ht="28.5" customHeight="1">
      <c r="A179" s="112">
        <v>142</v>
      </c>
      <c r="B179" s="111">
        <v>46</v>
      </c>
      <c r="C179" s="116" t="s">
        <v>808</v>
      </c>
      <c r="D179" s="121" t="s">
        <v>134</v>
      </c>
      <c r="E179" s="123" t="s">
        <v>787</v>
      </c>
      <c r="F179" s="125"/>
      <c r="G179" s="126"/>
      <c r="H179" s="106" t="s">
        <v>217</v>
      </c>
      <c r="I179" s="87">
        <v>238.6</v>
      </c>
      <c r="J179" s="87">
        <v>202.5</v>
      </c>
      <c r="K179" s="118" t="s">
        <v>215</v>
      </c>
      <c r="L179" s="177" t="s">
        <v>227</v>
      </c>
      <c r="M179" s="87">
        <v>8</v>
      </c>
    </row>
    <row r="180" spans="1:13" ht="65.25" customHeight="1">
      <c r="A180" s="112">
        <v>143</v>
      </c>
      <c r="B180" s="111">
        <v>47</v>
      </c>
      <c r="C180" s="116" t="s">
        <v>1014</v>
      </c>
      <c r="D180" s="121" t="s">
        <v>134</v>
      </c>
      <c r="E180" s="123" t="s">
        <v>787</v>
      </c>
      <c r="F180" s="125"/>
      <c r="G180" s="126"/>
      <c r="H180" s="106" t="s">
        <v>1015</v>
      </c>
      <c r="I180" s="87">
        <v>463</v>
      </c>
      <c r="J180" s="87">
        <v>372</v>
      </c>
      <c r="K180" s="118" t="s">
        <v>1019</v>
      </c>
      <c r="L180" s="177" t="s">
        <v>849</v>
      </c>
      <c r="M180" s="87">
        <v>12</v>
      </c>
    </row>
    <row r="181" spans="1:13" ht="39" customHeight="1">
      <c r="A181" s="112">
        <v>144</v>
      </c>
      <c r="B181" s="111">
        <v>48</v>
      </c>
      <c r="C181" s="116" t="s">
        <v>945</v>
      </c>
      <c r="D181" s="121" t="s">
        <v>134</v>
      </c>
      <c r="E181" s="123" t="s">
        <v>883</v>
      </c>
      <c r="F181" s="125"/>
      <c r="G181" s="126"/>
      <c r="H181" s="106" t="s">
        <v>217</v>
      </c>
      <c r="I181" s="180">
        <v>224</v>
      </c>
      <c r="J181" s="87">
        <v>54</v>
      </c>
      <c r="K181" s="118" t="s">
        <v>923</v>
      </c>
      <c r="L181" s="177" t="s">
        <v>266</v>
      </c>
      <c r="M181" s="87">
        <v>1</v>
      </c>
    </row>
    <row r="182" spans="1:13" ht="16.5" customHeight="1">
      <c r="A182" s="112"/>
      <c r="B182" s="135"/>
      <c r="C182" s="117" t="s">
        <v>776</v>
      </c>
      <c r="D182" s="122"/>
      <c r="E182" s="124" t="s">
        <v>390</v>
      </c>
      <c r="F182" s="175"/>
      <c r="G182" s="176"/>
      <c r="H182" s="181"/>
      <c r="I182" s="111">
        <f>SUM(I133:I181)</f>
        <v>9708.16</v>
      </c>
      <c r="J182" s="111">
        <f>SUM(J133:J181)</f>
        <v>6332.070000000001</v>
      </c>
      <c r="K182" s="119"/>
      <c r="L182" s="182"/>
      <c r="M182" s="111">
        <f>SUM(M133:M181)</f>
        <v>240</v>
      </c>
    </row>
    <row r="183" spans="2:13" ht="15" customHeight="1">
      <c r="B183" s="136"/>
      <c r="C183" s="117" t="s">
        <v>397</v>
      </c>
      <c r="D183" s="121"/>
      <c r="E183" s="116"/>
      <c r="F183" s="125"/>
      <c r="G183" s="126"/>
      <c r="H183" s="85"/>
      <c r="I183" s="230">
        <f>SUM(I12,I24,I31,I40,I49,I56,I63,I68,I77,I85,I97,I104,I110,I121,I131,I182)</f>
        <v>16059.09</v>
      </c>
      <c r="J183" s="111">
        <f>SUM(J12,J24,J31,J40,J49,J56,J63,J68,J77,J85,J97,J104,J110,J121,J131,J182)</f>
        <v>9855.510000000002</v>
      </c>
      <c r="K183" s="118"/>
      <c r="L183" s="177"/>
      <c r="M183" s="111">
        <f>SUM(M12,M24,M31,M40,M49,M56,M63,M68,M77,M85,M97,M104,M110,M121,M131,M182)</f>
        <v>355</v>
      </c>
    </row>
    <row r="184" spans="2:13" ht="20.25" customHeight="1">
      <c r="B184" s="156"/>
      <c r="C184" s="156"/>
      <c r="D184" s="154"/>
      <c r="E184" s="156"/>
      <c r="F184" s="156"/>
      <c r="G184" s="156"/>
      <c r="H184" s="154"/>
      <c r="I184" s="156"/>
      <c r="J184" s="156"/>
      <c r="K184" s="155"/>
      <c r="L184" s="159"/>
      <c r="M184" s="139"/>
    </row>
    <row r="185" spans="2:13" ht="38.25" customHeight="1">
      <c r="B185" s="111">
        <v>1</v>
      </c>
      <c r="C185" s="116" t="s">
        <v>113</v>
      </c>
      <c r="D185" s="87" t="s">
        <v>79</v>
      </c>
      <c r="E185" s="337" t="s">
        <v>665</v>
      </c>
      <c r="F185" s="337"/>
      <c r="G185" s="337"/>
      <c r="H185" s="87" t="s">
        <v>49</v>
      </c>
      <c r="I185" s="180">
        <v>94</v>
      </c>
      <c r="J185" s="87">
        <v>37</v>
      </c>
      <c r="K185" s="118" t="s">
        <v>114</v>
      </c>
      <c r="L185" s="174" t="s">
        <v>307</v>
      </c>
      <c r="M185" s="87">
        <v>2</v>
      </c>
    </row>
    <row r="186" spans="2:13" ht="36" customHeight="1">
      <c r="B186" s="111">
        <v>2</v>
      </c>
      <c r="C186" s="116" t="s">
        <v>115</v>
      </c>
      <c r="D186" s="87" t="s">
        <v>79</v>
      </c>
      <c r="E186" s="337" t="s">
        <v>666</v>
      </c>
      <c r="F186" s="337"/>
      <c r="G186" s="337"/>
      <c r="H186" s="87" t="s">
        <v>49</v>
      </c>
      <c r="I186" s="180">
        <v>81</v>
      </c>
      <c r="J186" s="87">
        <v>26</v>
      </c>
      <c r="K186" s="118" t="s">
        <v>116</v>
      </c>
      <c r="L186" s="174" t="s">
        <v>527</v>
      </c>
      <c r="M186" s="87">
        <v>2</v>
      </c>
    </row>
    <row r="187" spans="2:13" ht="36.75" customHeight="1">
      <c r="B187" s="111">
        <v>3</v>
      </c>
      <c r="C187" s="116" t="s">
        <v>789</v>
      </c>
      <c r="D187" s="87" t="s">
        <v>134</v>
      </c>
      <c r="E187" s="337" t="s">
        <v>790</v>
      </c>
      <c r="F187" s="337"/>
      <c r="G187" s="337"/>
      <c r="H187" s="87" t="s">
        <v>49</v>
      </c>
      <c r="I187" s="87">
        <v>127.45</v>
      </c>
      <c r="J187" s="87">
        <v>31.6</v>
      </c>
      <c r="K187" s="118" t="s">
        <v>791</v>
      </c>
      <c r="L187" s="174" t="s">
        <v>307</v>
      </c>
      <c r="M187" s="87">
        <v>5</v>
      </c>
    </row>
    <row r="188" spans="2:13" ht="36.75" customHeight="1">
      <c r="B188" s="111">
        <v>4</v>
      </c>
      <c r="C188" s="116" t="s">
        <v>789</v>
      </c>
      <c r="D188" s="87" t="s">
        <v>134</v>
      </c>
      <c r="E188" s="337" t="s">
        <v>792</v>
      </c>
      <c r="F188" s="337"/>
      <c r="G188" s="337"/>
      <c r="H188" s="87" t="s">
        <v>793</v>
      </c>
      <c r="I188" s="87">
        <v>34.99</v>
      </c>
      <c r="J188" s="87">
        <v>24.2</v>
      </c>
      <c r="K188" s="118" t="s">
        <v>791</v>
      </c>
      <c r="L188" s="174" t="s">
        <v>307</v>
      </c>
      <c r="M188" s="87">
        <v>2</v>
      </c>
    </row>
    <row r="189" spans="2:13" ht="36.75" customHeight="1">
      <c r="B189" s="111">
        <v>5</v>
      </c>
      <c r="C189" s="116" t="s">
        <v>794</v>
      </c>
      <c r="D189" s="87" t="s">
        <v>134</v>
      </c>
      <c r="E189" s="337" t="s">
        <v>1025</v>
      </c>
      <c r="F189" s="337"/>
      <c r="G189" s="337"/>
      <c r="H189" s="87" t="s">
        <v>793</v>
      </c>
      <c r="I189" s="180">
        <v>62.5</v>
      </c>
      <c r="J189" s="87">
        <v>43</v>
      </c>
      <c r="K189" s="118" t="s">
        <v>795</v>
      </c>
      <c r="L189" s="174" t="s">
        <v>796</v>
      </c>
      <c r="M189" s="87">
        <v>2</v>
      </c>
    </row>
    <row r="190" spans="2:13" ht="42.75" customHeight="1">
      <c r="B190" s="111">
        <v>6</v>
      </c>
      <c r="C190" s="116" t="s">
        <v>797</v>
      </c>
      <c r="D190" s="87" t="s">
        <v>859</v>
      </c>
      <c r="E190" s="116" t="s">
        <v>798</v>
      </c>
      <c r="F190" s="116"/>
      <c r="G190" s="116"/>
      <c r="H190" s="87" t="s">
        <v>793</v>
      </c>
      <c r="I190" s="87">
        <v>205.1</v>
      </c>
      <c r="J190" s="87">
        <v>205.1</v>
      </c>
      <c r="K190" s="118" t="s">
        <v>924</v>
      </c>
      <c r="L190" s="174" t="s">
        <v>796</v>
      </c>
      <c r="M190" s="87">
        <v>9</v>
      </c>
    </row>
    <row r="191" spans="2:13" ht="48.75" customHeight="1">
      <c r="B191" s="111">
        <v>7</v>
      </c>
      <c r="C191" s="116" t="s">
        <v>789</v>
      </c>
      <c r="D191" s="87" t="s">
        <v>859</v>
      </c>
      <c r="E191" s="116" t="s">
        <v>908</v>
      </c>
      <c r="F191" s="116"/>
      <c r="G191" s="116"/>
      <c r="H191" s="87" t="s">
        <v>912</v>
      </c>
      <c r="I191" s="87">
        <v>13.66</v>
      </c>
      <c r="J191" s="87">
        <v>13.66</v>
      </c>
      <c r="K191" s="118" t="s">
        <v>924</v>
      </c>
      <c r="L191" s="174" t="s">
        <v>796</v>
      </c>
      <c r="M191" s="87">
        <v>2</v>
      </c>
    </row>
    <row r="192" spans="2:13" ht="36.75" customHeight="1">
      <c r="B192" s="111">
        <v>8</v>
      </c>
      <c r="C192" s="116" t="s">
        <v>1004</v>
      </c>
      <c r="D192" s="87" t="s">
        <v>812</v>
      </c>
      <c r="E192" s="116" t="s">
        <v>909</v>
      </c>
      <c r="F192" s="116"/>
      <c r="G192" s="116"/>
      <c r="H192" s="87" t="s">
        <v>911</v>
      </c>
      <c r="I192" s="87">
        <v>110.65</v>
      </c>
      <c r="J192" s="87">
        <v>110.65</v>
      </c>
      <c r="K192" s="118" t="s">
        <v>799</v>
      </c>
      <c r="L192" s="174" t="s">
        <v>796</v>
      </c>
      <c r="M192" s="87">
        <v>5</v>
      </c>
    </row>
    <row r="193" spans="2:13" ht="36.75" customHeight="1">
      <c r="B193" s="111">
        <v>9</v>
      </c>
      <c r="C193" s="116" t="s">
        <v>884</v>
      </c>
      <c r="D193" s="87" t="s">
        <v>956</v>
      </c>
      <c r="E193" s="337" t="s">
        <v>168</v>
      </c>
      <c r="F193" s="337"/>
      <c r="G193" s="337"/>
      <c r="H193" s="87" t="s">
        <v>910</v>
      </c>
      <c r="I193" s="87">
        <v>128.9</v>
      </c>
      <c r="J193" s="87">
        <v>40</v>
      </c>
      <c r="K193" s="118" t="s">
        <v>957</v>
      </c>
      <c r="L193" s="174" t="s">
        <v>796</v>
      </c>
      <c r="M193" s="87">
        <v>3</v>
      </c>
    </row>
    <row r="194" spans="2:13" ht="24" customHeight="1">
      <c r="B194" s="136"/>
      <c r="C194" s="184" t="s">
        <v>507</v>
      </c>
      <c r="D194" s="136"/>
      <c r="E194" s="361"/>
      <c r="F194" s="361"/>
      <c r="G194" s="361"/>
      <c r="H194" s="136"/>
      <c r="I194" s="135">
        <f>SUM(I185:I193)</f>
        <v>858.2499999999999</v>
      </c>
      <c r="J194" s="135">
        <f>SUM(J185:J193)</f>
        <v>531.21</v>
      </c>
      <c r="K194" s="137"/>
      <c r="L194" s="138"/>
      <c r="M194" s="135">
        <f>SUM(M185:M193)</f>
        <v>32</v>
      </c>
    </row>
    <row r="195" spans="2:13" ht="12.75">
      <c r="B195" s="160"/>
      <c r="C195" s="161"/>
      <c r="D195" s="160"/>
      <c r="E195" s="161"/>
      <c r="F195" s="161"/>
      <c r="G195" s="161"/>
      <c r="H195" s="160"/>
      <c r="I195" s="160"/>
      <c r="J195" s="160"/>
      <c r="K195" s="162"/>
      <c r="L195" s="163"/>
      <c r="M195" s="160"/>
    </row>
    <row r="196" spans="2:13" ht="12.75">
      <c r="B196" s="160"/>
      <c r="C196" s="161"/>
      <c r="D196" s="160"/>
      <c r="E196" s="161"/>
      <c r="F196" s="161"/>
      <c r="G196" s="161"/>
      <c r="H196" s="160"/>
      <c r="I196" s="160"/>
      <c r="J196" s="160"/>
      <c r="K196" s="162"/>
      <c r="L196" s="163"/>
      <c r="M196" s="160"/>
    </row>
    <row r="197" spans="2:13" ht="12.75">
      <c r="B197" s="160"/>
      <c r="C197" s="161"/>
      <c r="D197" s="160"/>
      <c r="E197" s="161"/>
      <c r="F197" s="161"/>
      <c r="G197" s="161"/>
      <c r="H197" s="160"/>
      <c r="I197" s="160"/>
      <c r="J197" s="160"/>
      <c r="K197" s="162"/>
      <c r="L197" s="163"/>
      <c r="M197" s="160"/>
    </row>
    <row r="198" spans="2:13" ht="12.75">
      <c r="B198" s="160"/>
      <c r="C198" s="161"/>
      <c r="D198" s="160"/>
      <c r="E198" s="161"/>
      <c r="F198" s="161"/>
      <c r="G198" s="161"/>
      <c r="H198" s="160"/>
      <c r="I198" s="160"/>
      <c r="J198" s="160"/>
      <c r="K198" s="162"/>
      <c r="L198" s="163"/>
      <c r="M198" s="160"/>
    </row>
    <row r="199" spans="2:13" ht="12.75">
      <c r="B199" s="160"/>
      <c r="C199" s="161"/>
      <c r="D199" s="160"/>
      <c r="E199" s="161"/>
      <c r="F199" s="161"/>
      <c r="G199" s="161"/>
      <c r="H199" s="160"/>
      <c r="I199" s="160"/>
      <c r="J199" s="160"/>
      <c r="K199" s="162"/>
      <c r="L199" s="163"/>
      <c r="M199" s="160"/>
    </row>
    <row r="200" spans="2:13" ht="12.75">
      <c r="B200" s="160"/>
      <c r="C200" s="161"/>
      <c r="D200" s="160"/>
      <c r="E200" s="161"/>
      <c r="F200" s="161"/>
      <c r="G200" s="161"/>
      <c r="H200" s="160"/>
      <c r="I200" s="160"/>
      <c r="J200" s="160"/>
      <c r="K200" s="162"/>
      <c r="L200" s="163"/>
      <c r="M200" s="160"/>
    </row>
    <row r="201" spans="2:11" ht="12.75">
      <c r="B201" s="160"/>
      <c r="C201" s="161"/>
      <c r="D201" s="160"/>
      <c r="E201" s="161"/>
      <c r="F201" s="161"/>
      <c r="G201" s="161"/>
      <c r="H201" s="160"/>
      <c r="I201" s="160"/>
      <c r="J201" s="160"/>
      <c r="K201" s="162"/>
    </row>
    <row r="203" ht="12.75">
      <c r="B203" s="30"/>
    </row>
    <row r="204" ht="12.75">
      <c r="B204" s="30"/>
    </row>
    <row r="205" ht="12.75">
      <c r="B205" s="30"/>
    </row>
    <row r="206" ht="12.75">
      <c r="B206" s="30"/>
    </row>
    <row r="207" ht="12.75">
      <c r="B207" s="30"/>
    </row>
    <row r="208" ht="12.75">
      <c r="B208" s="30"/>
    </row>
    <row r="209" ht="12.75">
      <c r="B209" s="30"/>
    </row>
    <row r="210" ht="12.75">
      <c r="B210" s="30"/>
    </row>
    <row r="211" ht="12.75">
      <c r="B211" s="30"/>
    </row>
    <row r="212" ht="12.75">
      <c r="B212" s="30"/>
    </row>
    <row r="213" ht="12.75">
      <c r="B213" s="30"/>
    </row>
    <row r="214" ht="12.75">
      <c r="B214" s="30"/>
    </row>
    <row r="215" ht="12.75">
      <c r="B215" s="30"/>
    </row>
    <row r="216" ht="12.75">
      <c r="B216" s="30"/>
    </row>
    <row r="217" ht="12.75">
      <c r="B217" s="30"/>
    </row>
    <row r="218" ht="12.75">
      <c r="B218" s="30"/>
    </row>
    <row r="219" ht="12.75">
      <c r="B219" s="30"/>
    </row>
    <row r="220" ht="12.75">
      <c r="B220" s="165" t="s">
        <v>270</v>
      </c>
    </row>
    <row r="221" ht="12.75">
      <c r="B221" s="165"/>
    </row>
    <row r="222" ht="12.75">
      <c r="B222" s="30"/>
    </row>
    <row r="223" ht="12.75">
      <c r="B223" s="30"/>
    </row>
    <row r="225" spans="2:13" ht="12.75">
      <c r="B225" s="166"/>
      <c r="L225" s="167"/>
      <c r="M225" s="364"/>
    </row>
    <row r="226" spans="2:13" ht="12.75">
      <c r="B226" s="363"/>
      <c r="C226" s="363"/>
      <c r="D226" s="160"/>
      <c r="E226" s="161"/>
      <c r="F226" s="161"/>
      <c r="G226" s="161"/>
      <c r="H226" s="160"/>
      <c r="I226" s="161"/>
      <c r="J226" s="161"/>
      <c r="K226" s="162"/>
      <c r="L226" s="167"/>
      <c r="M226" s="364"/>
    </row>
    <row r="227" spans="2:13" ht="12.75">
      <c r="B227" s="363"/>
      <c r="C227" s="363"/>
      <c r="D227" s="160"/>
      <c r="E227" s="161"/>
      <c r="F227" s="161"/>
      <c r="G227" s="161"/>
      <c r="H227" s="160"/>
      <c r="I227" s="161"/>
      <c r="J227" s="161"/>
      <c r="K227" s="162"/>
      <c r="L227" s="167"/>
      <c r="M227" s="364"/>
    </row>
    <row r="228" spans="2:13" ht="12.75">
      <c r="B228" s="363"/>
      <c r="C228" s="363"/>
      <c r="D228" s="160"/>
      <c r="E228" s="161"/>
      <c r="F228" s="161"/>
      <c r="G228" s="161"/>
      <c r="H228" s="160"/>
      <c r="I228" s="161"/>
      <c r="J228" s="161"/>
      <c r="K228" s="162"/>
      <c r="L228" s="167"/>
      <c r="M228" s="364"/>
    </row>
    <row r="229" spans="2:13" ht="12.75">
      <c r="B229" s="363"/>
      <c r="C229" s="363"/>
      <c r="D229" s="160"/>
      <c r="E229" s="161"/>
      <c r="F229" s="161"/>
      <c r="G229" s="161"/>
      <c r="H229" s="160"/>
      <c r="I229" s="161"/>
      <c r="J229" s="161"/>
      <c r="K229" s="162"/>
      <c r="L229" s="163"/>
      <c r="M229" s="161"/>
    </row>
    <row r="230" spans="2:13" ht="12.75">
      <c r="B230" s="160"/>
      <c r="C230" s="160"/>
      <c r="D230" s="160"/>
      <c r="E230" s="160"/>
      <c r="F230" s="160"/>
      <c r="G230" s="160"/>
      <c r="H230" s="160"/>
      <c r="I230" s="160"/>
      <c r="J230" s="160"/>
      <c r="K230" s="162"/>
      <c r="L230" s="366"/>
      <c r="M230" s="364"/>
    </row>
    <row r="231" spans="2:13" ht="12.75">
      <c r="B231" s="363"/>
      <c r="C231" s="363"/>
      <c r="D231" s="362"/>
      <c r="E231" s="168"/>
      <c r="F231" s="168"/>
      <c r="G231" s="363"/>
      <c r="H231" s="362"/>
      <c r="I231" s="362"/>
      <c r="J231" s="363"/>
      <c r="K231" s="365"/>
      <c r="L231" s="366"/>
      <c r="M231" s="364"/>
    </row>
    <row r="232" spans="2:13" ht="12.75">
      <c r="B232" s="363"/>
      <c r="C232" s="363"/>
      <c r="D232" s="362"/>
      <c r="E232" s="168"/>
      <c r="F232" s="168"/>
      <c r="G232" s="363"/>
      <c r="H232" s="362"/>
      <c r="I232" s="362"/>
      <c r="J232" s="363"/>
      <c r="K232" s="365"/>
      <c r="L232" s="366"/>
      <c r="M232" s="364"/>
    </row>
    <row r="233" spans="2:13" ht="12.75">
      <c r="B233" s="363"/>
      <c r="C233" s="369"/>
      <c r="D233" s="371"/>
      <c r="E233" s="169"/>
      <c r="F233" s="169"/>
      <c r="G233" s="369"/>
      <c r="H233" s="371"/>
      <c r="I233" s="371"/>
      <c r="J233" s="369"/>
      <c r="K233" s="370"/>
      <c r="L233" s="366"/>
      <c r="M233" s="364"/>
    </row>
    <row r="234" spans="2:13" ht="12.75">
      <c r="B234" s="363"/>
      <c r="C234" s="369"/>
      <c r="D234" s="371"/>
      <c r="E234" s="169"/>
      <c r="F234" s="169"/>
      <c r="G234" s="369"/>
      <c r="H234" s="371"/>
      <c r="I234" s="371"/>
      <c r="J234" s="369"/>
      <c r="K234" s="370"/>
      <c r="L234" s="163"/>
      <c r="M234" s="161"/>
    </row>
    <row r="235" spans="2:13" ht="12.75">
      <c r="B235" s="168"/>
      <c r="C235" s="168"/>
      <c r="D235" s="160"/>
      <c r="E235" s="168"/>
      <c r="F235" s="168"/>
      <c r="G235" s="170"/>
      <c r="H235" s="160"/>
      <c r="I235" s="160"/>
      <c r="J235" s="168"/>
      <c r="K235" s="162"/>
      <c r="L235" s="163"/>
      <c r="M235" s="161"/>
    </row>
    <row r="236" spans="2:13" ht="12.75">
      <c r="B236" s="168"/>
      <c r="C236" s="168"/>
      <c r="D236" s="160"/>
      <c r="E236" s="168"/>
      <c r="F236" s="168"/>
      <c r="G236" s="168"/>
      <c r="H236" s="160"/>
      <c r="I236" s="160"/>
      <c r="J236" s="168"/>
      <c r="K236" s="162"/>
      <c r="L236" s="366"/>
      <c r="M236" s="364"/>
    </row>
    <row r="237" spans="2:13" ht="12.75">
      <c r="B237" s="363"/>
      <c r="C237" s="363"/>
      <c r="D237" s="362"/>
      <c r="E237" s="168"/>
      <c r="F237" s="168"/>
      <c r="G237" s="363"/>
      <c r="H237" s="362"/>
      <c r="I237" s="362"/>
      <c r="J237" s="363"/>
      <c r="K237" s="365"/>
      <c r="L237" s="366"/>
      <c r="M237" s="364"/>
    </row>
    <row r="238" spans="2:13" ht="12.75">
      <c r="B238" s="363"/>
      <c r="C238" s="363"/>
      <c r="D238" s="362"/>
      <c r="E238" s="168"/>
      <c r="F238" s="168"/>
      <c r="G238" s="363"/>
      <c r="H238" s="362"/>
      <c r="I238" s="362"/>
      <c r="J238" s="363"/>
      <c r="K238" s="365"/>
      <c r="L238" s="366"/>
      <c r="M238" s="364"/>
    </row>
    <row r="239" spans="2:13" ht="12.75">
      <c r="B239" s="363"/>
      <c r="C239" s="168"/>
      <c r="D239" s="362"/>
      <c r="E239" s="168"/>
      <c r="F239" s="168"/>
      <c r="G239" s="363"/>
      <c r="H239" s="362"/>
      <c r="I239" s="362"/>
      <c r="J239" s="363"/>
      <c r="K239" s="365"/>
      <c r="L239" s="366"/>
      <c r="M239" s="364"/>
    </row>
    <row r="240" spans="2:13" ht="12.75">
      <c r="B240" s="363"/>
      <c r="C240" s="168"/>
      <c r="D240" s="362"/>
      <c r="E240" s="168"/>
      <c r="F240" s="168"/>
      <c r="G240" s="363"/>
      <c r="H240" s="362"/>
      <c r="I240" s="362"/>
      <c r="J240" s="363"/>
      <c r="K240" s="365"/>
      <c r="L240" s="366"/>
      <c r="M240" s="364"/>
    </row>
    <row r="241" spans="2:13" ht="12.75">
      <c r="B241" s="363"/>
      <c r="C241" s="363"/>
      <c r="D241" s="362"/>
      <c r="E241" s="168"/>
      <c r="F241" s="168"/>
      <c r="G241" s="363"/>
      <c r="H241" s="362"/>
      <c r="I241" s="362"/>
      <c r="J241" s="363"/>
      <c r="K241" s="365"/>
      <c r="L241" s="366"/>
      <c r="M241" s="364"/>
    </row>
    <row r="242" spans="2:13" ht="12.75">
      <c r="B242" s="363"/>
      <c r="C242" s="363"/>
      <c r="D242" s="362"/>
      <c r="E242" s="168"/>
      <c r="F242" s="168"/>
      <c r="G242" s="363"/>
      <c r="H242" s="362"/>
      <c r="I242" s="362"/>
      <c r="J242" s="363"/>
      <c r="K242" s="365"/>
      <c r="L242" s="366"/>
      <c r="M242" s="364"/>
    </row>
    <row r="243" spans="2:13" ht="12.75">
      <c r="B243" s="363"/>
      <c r="C243" s="363"/>
      <c r="D243" s="362"/>
      <c r="E243" s="168"/>
      <c r="F243" s="168"/>
      <c r="G243" s="363"/>
      <c r="H243" s="362"/>
      <c r="I243" s="362"/>
      <c r="J243" s="363"/>
      <c r="K243" s="365"/>
      <c r="L243" s="366"/>
      <c r="M243" s="364"/>
    </row>
    <row r="244" spans="2:13" ht="12.75">
      <c r="B244" s="363"/>
      <c r="C244" s="363"/>
      <c r="D244" s="362"/>
      <c r="E244" s="168"/>
      <c r="F244" s="168"/>
      <c r="G244" s="363"/>
      <c r="H244" s="362"/>
      <c r="I244" s="362"/>
      <c r="J244" s="363"/>
      <c r="K244" s="365"/>
      <c r="L244" s="366"/>
      <c r="M244" s="364"/>
    </row>
    <row r="245" spans="2:13" ht="12.75">
      <c r="B245" s="363"/>
      <c r="C245" s="363"/>
      <c r="D245" s="362"/>
      <c r="E245" s="168"/>
      <c r="F245" s="168"/>
      <c r="G245" s="367"/>
      <c r="H245" s="362"/>
      <c r="I245" s="362"/>
      <c r="J245" s="363"/>
      <c r="K245" s="365"/>
      <c r="L245" s="366"/>
      <c r="M245" s="364"/>
    </row>
    <row r="246" spans="2:13" ht="12.75">
      <c r="B246" s="363"/>
      <c r="C246" s="363"/>
      <c r="D246" s="362"/>
      <c r="E246" s="168"/>
      <c r="F246" s="168"/>
      <c r="G246" s="367"/>
      <c r="H246" s="362"/>
      <c r="I246" s="362"/>
      <c r="J246" s="363"/>
      <c r="K246" s="365"/>
      <c r="L246" s="373"/>
      <c r="M246" s="364"/>
    </row>
    <row r="247" spans="2:13" ht="12.75">
      <c r="B247" s="363"/>
      <c r="C247" s="363"/>
      <c r="D247" s="362"/>
      <c r="E247" s="168"/>
      <c r="F247" s="168"/>
      <c r="G247" s="363"/>
      <c r="H247" s="362"/>
      <c r="I247" s="362"/>
      <c r="J247" s="363"/>
      <c r="K247" s="365"/>
      <c r="L247" s="373"/>
      <c r="M247" s="364"/>
    </row>
    <row r="248" spans="2:13" ht="12.75">
      <c r="B248" s="363"/>
      <c r="C248" s="363"/>
      <c r="D248" s="362"/>
      <c r="E248" s="168"/>
      <c r="F248" s="168"/>
      <c r="G248" s="363"/>
      <c r="H248" s="362"/>
      <c r="I248" s="362"/>
      <c r="J248" s="363"/>
      <c r="K248" s="365"/>
      <c r="L248" s="366"/>
      <c r="M248" s="364"/>
    </row>
    <row r="249" spans="2:13" ht="12.75">
      <c r="B249" s="363"/>
      <c r="C249" s="363"/>
      <c r="D249" s="362"/>
      <c r="E249" s="168"/>
      <c r="F249" s="168"/>
      <c r="G249" s="363"/>
      <c r="H249" s="362"/>
      <c r="I249" s="362"/>
      <c r="J249" s="363"/>
      <c r="K249" s="365"/>
      <c r="L249" s="366"/>
      <c r="M249" s="364"/>
    </row>
    <row r="250" spans="2:13" ht="12.75">
      <c r="B250" s="363"/>
      <c r="C250" s="363"/>
      <c r="D250" s="362"/>
      <c r="E250" s="168"/>
      <c r="F250" s="168"/>
      <c r="G250" s="363"/>
      <c r="H250" s="362"/>
      <c r="I250" s="362"/>
      <c r="J250" s="363"/>
      <c r="K250" s="365"/>
      <c r="L250" s="366"/>
      <c r="M250" s="364"/>
    </row>
    <row r="251" spans="2:13" ht="12.75">
      <c r="B251" s="363"/>
      <c r="C251" s="363"/>
      <c r="D251" s="362"/>
      <c r="E251" s="168"/>
      <c r="F251" s="168"/>
      <c r="G251" s="367"/>
      <c r="H251" s="362"/>
      <c r="I251" s="362"/>
      <c r="J251" s="363"/>
      <c r="K251" s="365"/>
      <c r="L251" s="366"/>
      <c r="M251" s="364"/>
    </row>
    <row r="252" spans="2:13" ht="12.75">
      <c r="B252" s="363"/>
      <c r="C252" s="363"/>
      <c r="D252" s="362"/>
      <c r="E252" s="168"/>
      <c r="F252" s="168"/>
      <c r="G252" s="367"/>
      <c r="H252" s="362"/>
      <c r="I252" s="362"/>
      <c r="J252" s="363"/>
      <c r="K252" s="365"/>
      <c r="L252" s="368"/>
      <c r="M252" s="364"/>
    </row>
    <row r="253" spans="2:13" ht="12.75">
      <c r="B253" s="369"/>
      <c r="C253" s="369"/>
      <c r="D253" s="371"/>
      <c r="E253" s="169"/>
      <c r="F253" s="169"/>
      <c r="G253" s="369"/>
      <c r="H253" s="371"/>
      <c r="I253" s="371"/>
      <c r="J253" s="369"/>
      <c r="K253" s="370"/>
      <c r="L253" s="368"/>
      <c r="M253" s="364"/>
    </row>
    <row r="254" spans="2:13" ht="12.75">
      <c r="B254" s="369"/>
      <c r="C254" s="369"/>
      <c r="D254" s="371"/>
      <c r="E254" s="169"/>
      <c r="F254" s="169"/>
      <c r="G254" s="369"/>
      <c r="H254" s="371"/>
      <c r="I254" s="371"/>
      <c r="J254" s="369"/>
      <c r="K254" s="370"/>
      <c r="L254" s="171"/>
      <c r="M254" s="160"/>
    </row>
    <row r="255" spans="2:13" ht="12.75">
      <c r="B255" s="169"/>
      <c r="C255" s="169"/>
      <c r="D255" s="154"/>
      <c r="E255" s="169"/>
      <c r="F255" s="169"/>
      <c r="G255" s="169"/>
      <c r="H255" s="154"/>
      <c r="I255" s="154"/>
      <c r="J255" s="169"/>
      <c r="K255" s="155"/>
      <c r="L255" s="366"/>
      <c r="M255" s="364"/>
    </row>
    <row r="256" spans="2:13" ht="12.75">
      <c r="B256" s="363"/>
      <c r="C256" s="363"/>
      <c r="D256" s="362"/>
      <c r="E256" s="168"/>
      <c r="F256" s="168"/>
      <c r="G256" s="170"/>
      <c r="H256" s="362"/>
      <c r="I256" s="362"/>
      <c r="J256" s="363"/>
      <c r="K256" s="365"/>
      <c r="L256" s="366"/>
      <c r="M256" s="364"/>
    </row>
    <row r="257" spans="2:13" ht="12.75">
      <c r="B257" s="363"/>
      <c r="C257" s="363"/>
      <c r="D257" s="362"/>
      <c r="E257" s="168"/>
      <c r="F257" s="168"/>
      <c r="G257" s="168"/>
      <c r="H257" s="362"/>
      <c r="I257" s="362"/>
      <c r="J257" s="363"/>
      <c r="K257" s="365"/>
      <c r="L257" s="366"/>
      <c r="M257" s="364"/>
    </row>
    <row r="258" spans="2:13" ht="12.75">
      <c r="B258" s="363"/>
      <c r="C258" s="363"/>
      <c r="D258" s="362"/>
      <c r="E258" s="168"/>
      <c r="F258" s="168"/>
      <c r="G258" s="168"/>
      <c r="H258" s="362"/>
      <c r="I258" s="362"/>
      <c r="J258" s="363"/>
      <c r="K258" s="365"/>
      <c r="L258" s="366"/>
      <c r="M258" s="364"/>
    </row>
    <row r="259" spans="2:13" ht="12.75">
      <c r="B259" s="363"/>
      <c r="C259" s="363"/>
      <c r="D259" s="362"/>
      <c r="E259" s="168"/>
      <c r="F259" s="168"/>
      <c r="G259" s="168"/>
      <c r="H259" s="362"/>
      <c r="I259" s="362"/>
      <c r="J259" s="363"/>
      <c r="K259" s="365"/>
      <c r="L259" s="163"/>
      <c r="M259" s="161"/>
    </row>
    <row r="260" spans="2:13" ht="12.75">
      <c r="B260" s="168"/>
      <c r="C260" s="168"/>
      <c r="D260" s="160"/>
      <c r="E260" s="168"/>
      <c r="F260" s="168"/>
      <c r="G260" s="168"/>
      <c r="H260" s="160"/>
      <c r="I260" s="160"/>
      <c r="J260" s="168"/>
      <c r="K260" s="162"/>
      <c r="L260" s="163"/>
      <c r="M260" s="161"/>
    </row>
    <row r="261" spans="2:13" ht="12.75">
      <c r="B261" s="168"/>
      <c r="C261" s="168"/>
      <c r="D261" s="160"/>
      <c r="E261" s="168"/>
      <c r="F261" s="168"/>
      <c r="G261" s="170"/>
      <c r="H261" s="160"/>
      <c r="I261" s="160"/>
      <c r="J261" s="168"/>
      <c r="K261" s="162"/>
      <c r="L261" s="163"/>
      <c r="M261" s="161"/>
    </row>
    <row r="262" spans="2:13" ht="12.75">
      <c r="B262" s="168"/>
      <c r="C262" s="168"/>
      <c r="D262" s="160"/>
      <c r="E262" s="168"/>
      <c r="F262" s="168"/>
      <c r="G262" s="170"/>
      <c r="H262" s="160"/>
      <c r="I262" s="160"/>
      <c r="J262" s="168"/>
      <c r="K262" s="162"/>
      <c r="L262" s="366"/>
      <c r="M262" s="364"/>
    </row>
    <row r="263" spans="2:13" ht="12.75">
      <c r="B263" s="363"/>
      <c r="C263" s="363"/>
      <c r="D263" s="362"/>
      <c r="E263" s="168"/>
      <c r="F263" s="168"/>
      <c r="G263" s="363"/>
      <c r="H263" s="362"/>
      <c r="I263" s="362"/>
      <c r="J263" s="363"/>
      <c r="K263" s="365"/>
      <c r="L263" s="366"/>
      <c r="M263" s="364"/>
    </row>
    <row r="264" spans="2:13" ht="12.75">
      <c r="B264" s="363"/>
      <c r="C264" s="363"/>
      <c r="D264" s="362"/>
      <c r="E264" s="168"/>
      <c r="F264" s="168"/>
      <c r="G264" s="363"/>
      <c r="H264" s="362"/>
      <c r="I264" s="362"/>
      <c r="J264" s="363"/>
      <c r="K264" s="365"/>
      <c r="L264" s="366"/>
      <c r="M264" s="364"/>
    </row>
    <row r="265" spans="2:13" ht="12.75">
      <c r="B265" s="363"/>
      <c r="C265" s="363"/>
      <c r="D265" s="362"/>
      <c r="E265" s="168"/>
      <c r="F265" s="168"/>
      <c r="G265" s="363"/>
      <c r="H265" s="362"/>
      <c r="I265" s="362"/>
      <c r="J265" s="363"/>
      <c r="K265" s="365"/>
      <c r="L265" s="366"/>
      <c r="M265" s="364"/>
    </row>
    <row r="266" spans="2:13" ht="12.75">
      <c r="B266" s="363"/>
      <c r="C266" s="363"/>
      <c r="D266" s="362"/>
      <c r="E266" s="168"/>
      <c r="F266" s="168"/>
      <c r="G266" s="170"/>
      <c r="H266" s="362"/>
      <c r="I266" s="362"/>
      <c r="J266" s="363"/>
      <c r="K266" s="365"/>
      <c r="L266" s="366"/>
      <c r="M266" s="364"/>
    </row>
    <row r="267" spans="2:13" ht="12.75">
      <c r="B267" s="363"/>
      <c r="C267" s="363"/>
      <c r="D267" s="362"/>
      <c r="E267" s="168"/>
      <c r="F267" s="168"/>
      <c r="G267" s="168"/>
      <c r="H267" s="362"/>
      <c r="I267" s="362"/>
      <c r="J267" s="363"/>
      <c r="K267" s="365"/>
      <c r="L267" s="366"/>
      <c r="M267" s="364"/>
    </row>
    <row r="268" spans="2:13" ht="12.75">
      <c r="B268" s="363"/>
      <c r="C268" s="363"/>
      <c r="D268" s="362"/>
      <c r="E268" s="168"/>
      <c r="F268" s="168"/>
      <c r="G268" s="363"/>
      <c r="H268" s="362"/>
      <c r="I268" s="362"/>
      <c r="J268" s="363"/>
      <c r="K268" s="365"/>
      <c r="L268" s="366"/>
      <c r="M268" s="364"/>
    </row>
    <row r="269" spans="2:13" ht="12.75">
      <c r="B269" s="363"/>
      <c r="C269" s="363"/>
      <c r="D269" s="362"/>
      <c r="E269" s="168"/>
      <c r="F269" s="168"/>
      <c r="G269" s="363"/>
      <c r="H269" s="362"/>
      <c r="I269" s="362"/>
      <c r="J269" s="363"/>
      <c r="K269" s="365"/>
      <c r="L269" s="366"/>
      <c r="M269" s="364"/>
    </row>
    <row r="270" spans="2:13" ht="12.75">
      <c r="B270" s="363"/>
      <c r="C270" s="168"/>
      <c r="D270" s="362"/>
      <c r="E270" s="168"/>
      <c r="F270" s="168"/>
      <c r="G270" s="363"/>
      <c r="H270" s="362"/>
      <c r="I270" s="362"/>
      <c r="J270" s="363"/>
      <c r="K270" s="365"/>
      <c r="L270" s="366"/>
      <c r="M270" s="364"/>
    </row>
    <row r="271" spans="2:13" ht="12.75">
      <c r="B271" s="363"/>
      <c r="C271" s="168"/>
      <c r="D271" s="362"/>
      <c r="E271" s="168"/>
      <c r="F271" s="168"/>
      <c r="G271" s="363"/>
      <c r="H271" s="362"/>
      <c r="I271" s="362"/>
      <c r="J271" s="363"/>
      <c r="K271" s="365"/>
      <c r="L271" s="366"/>
      <c r="M271" s="364"/>
    </row>
    <row r="272" spans="2:13" ht="12.75">
      <c r="B272" s="363"/>
      <c r="C272" s="168"/>
      <c r="D272" s="362"/>
      <c r="E272" s="168"/>
      <c r="F272" s="168"/>
      <c r="G272" s="363"/>
      <c r="H272" s="362"/>
      <c r="I272" s="362"/>
      <c r="J272" s="363"/>
      <c r="K272" s="365"/>
      <c r="L272" s="366"/>
      <c r="M272" s="364"/>
    </row>
    <row r="273" spans="2:13" ht="12.75">
      <c r="B273" s="363"/>
      <c r="C273" s="168"/>
      <c r="D273" s="362"/>
      <c r="E273" s="168"/>
      <c r="F273" s="168"/>
      <c r="G273" s="363"/>
      <c r="H273" s="362"/>
      <c r="I273" s="362"/>
      <c r="J273" s="363"/>
      <c r="K273" s="365"/>
      <c r="L273" s="366"/>
      <c r="M273" s="364"/>
    </row>
    <row r="274" spans="2:13" ht="12.75">
      <c r="B274" s="363"/>
      <c r="C274" s="363"/>
      <c r="D274" s="362"/>
      <c r="E274" s="168"/>
      <c r="F274" s="168"/>
      <c r="G274" s="363"/>
      <c r="H274" s="362"/>
      <c r="I274" s="362"/>
      <c r="J274" s="363"/>
      <c r="K274" s="365"/>
      <c r="L274" s="366"/>
      <c r="M274" s="364"/>
    </row>
    <row r="275" spans="2:13" ht="12.75">
      <c r="B275" s="363"/>
      <c r="C275" s="363"/>
      <c r="D275" s="362"/>
      <c r="E275" s="168"/>
      <c r="F275" s="168"/>
      <c r="G275" s="363"/>
      <c r="H275" s="362"/>
      <c r="I275" s="362"/>
      <c r="J275" s="363"/>
      <c r="K275" s="365"/>
      <c r="L275" s="366"/>
      <c r="M275" s="364"/>
    </row>
    <row r="276" spans="2:13" ht="12.75">
      <c r="B276" s="363"/>
      <c r="C276" s="168"/>
      <c r="D276" s="362"/>
      <c r="E276" s="168"/>
      <c r="F276" s="168"/>
      <c r="G276" s="363"/>
      <c r="H276" s="362"/>
      <c r="I276" s="362"/>
      <c r="J276" s="363"/>
      <c r="K276" s="365"/>
      <c r="L276" s="366"/>
      <c r="M276" s="364"/>
    </row>
    <row r="277" spans="2:13" ht="12.75">
      <c r="B277" s="363"/>
      <c r="C277" s="168"/>
      <c r="D277" s="362"/>
      <c r="E277" s="168"/>
      <c r="F277" s="168"/>
      <c r="G277" s="363"/>
      <c r="H277" s="362"/>
      <c r="I277" s="362"/>
      <c r="J277" s="363"/>
      <c r="K277" s="365"/>
      <c r="L277" s="366"/>
      <c r="M277" s="364"/>
    </row>
    <row r="278" spans="2:13" ht="12.75">
      <c r="B278" s="363"/>
      <c r="C278" s="168"/>
      <c r="D278" s="362"/>
      <c r="E278" s="168"/>
      <c r="F278" s="168"/>
      <c r="G278" s="363"/>
      <c r="H278" s="362"/>
      <c r="I278" s="362"/>
      <c r="J278" s="363"/>
      <c r="K278" s="365"/>
      <c r="L278" s="366"/>
      <c r="M278" s="364"/>
    </row>
    <row r="279" spans="2:13" ht="12.75">
      <c r="B279" s="363"/>
      <c r="C279" s="168"/>
      <c r="D279" s="362"/>
      <c r="E279" s="168"/>
      <c r="F279" s="168"/>
      <c r="G279" s="363"/>
      <c r="H279" s="362"/>
      <c r="I279" s="362"/>
      <c r="J279" s="363"/>
      <c r="K279" s="365"/>
      <c r="L279" s="366"/>
      <c r="M279" s="364"/>
    </row>
    <row r="280" spans="2:13" ht="12.75">
      <c r="B280" s="363"/>
      <c r="C280" s="161"/>
      <c r="D280" s="362"/>
      <c r="E280" s="168"/>
      <c r="F280" s="168"/>
      <c r="G280" s="363"/>
      <c r="H280" s="362"/>
      <c r="I280" s="362"/>
      <c r="J280" s="363"/>
      <c r="K280" s="365"/>
      <c r="L280" s="366"/>
      <c r="M280" s="364"/>
    </row>
    <row r="281" spans="2:13" ht="12.75">
      <c r="B281" s="363"/>
      <c r="C281" s="168"/>
      <c r="D281" s="362"/>
      <c r="E281" s="168"/>
      <c r="F281" s="168"/>
      <c r="G281" s="363"/>
      <c r="H281" s="362"/>
      <c r="I281" s="362"/>
      <c r="J281" s="363"/>
      <c r="K281" s="365"/>
      <c r="L281" s="366"/>
      <c r="M281" s="364"/>
    </row>
    <row r="282" spans="2:13" ht="12.75">
      <c r="B282" s="363"/>
      <c r="C282" s="168"/>
      <c r="D282" s="362"/>
      <c r="E282" s="168"/>
      <c r="F282" s="168"/>
      <c r="G282" s="363"/>
      <c r="H282" s="362"/>
      <c r="I282" s="362"/>
      <c r="J282" s="363"/>
      <c r="K282" s="365"/>
      <c r="L282" s="366"/>
      <c r="M282" s="364"/>
    </row>
    <row r="283" spans="2:13" ht="12.75">
      <c r="B283" s="363"/>
      <c r="C283" s="168"/>
      <c r="D283" s="362"/>
      <c r="E283" s="168"/>
      <c r="F283" s="168"/>
      <c r="G283" s="363"/>
      <c r="H283" s="362"/>
      <c r="I283" s="362"/>
      <c r="J283" s="363"/>
      <c r="K283" s="365"/>
      <c r="L283" s="366"/>
      <c r="M283" s="364"/>
    </row>
    <row r="284" spans="2:13" ht="12.75">
      <c r="B284" s="363"/>
      <c r="C284" s="168"/>
      <c r="D284" s="362"/>
      <c r="E284" s="168"/>
      <c r="F284" s="168"/>
      <c r="G284" s="363"/>
      <c r="H284" s="362"/>
      <c r="I284" s="362"/>
      <c r="J284" s="363"/>
      <c r="K284" s="365"/>
      <c r="L284" s="366"/>
      <c r="M284" s="364"/>
    </row>
    <row r="285" spans="2:13" ht="12.75">
      <c r="B285" s="363"/>
      <c r="C285" s="363"/>
      <c r="D285" s="362"/>
      <c r="E285" s="168"/>
      <c r="F285" s="168"/>
      <c r="G285" s="363"/>
      <c r="H285" s="362"/>
      <c r="I285" s="362"/>
      <c r="J285" s="363"/>
      <c r="K285" s="365"/>
      <c r="L285" s="366"/>
      <c r="M285" s="364"/>
    </row>
    <row r="286" spans="2:13" ht="12.75">
      <c r="B286" s="363"/>
      <c r="C286" s="363"/>
      <c r="D286" s="362"/>
      <c r="E286" s="168"/>
      <c r="F286" s="168"/>
      <c r="G286" s="363"/>
      <c r="H286" s="362"/>
      <c r="I286" s="362"/>
      <c r="J286" s="363"/>
      <c r="K286" s="365"/>
      <c r="L286" s="163"/>
      <c r="M286" s="161"/>
    </row>
    <row r="287" spans="2:13" ht="12.75">
      <c r="B287" s="168"/>
      <c r="C287" s="168"/>
      <c r="D287" s="160"/>
      <c r="E287" s="168"/>
      <c r="F287" s="168"/>
      <c r="G287" s="168"/>
      <c r="H287" s="160"/>
      <c r="I287" s="160"/>
      <c r="J287" s="168"/>
      <c r="K287" s="162"/>
      <c r="L287" s="368"/>
      <c r="M287" s="364"/>
    </row>
    <row r="288" spans="2:13" ht="12.75">
      <c r="B288" s="369"/>
      <c r="C288" s="369"/>
      <c r="D288" s="371"/>
      <c r="E288" s="169"/>
      <c r="F288" s="169"/>
      <c r="G288" s="372"/>
      <c r="H288" s="371"/>
      <c r="I288" s="371"/>
      <c r="J288" s="369"/>
      <c r="K288" s="370"/>
      <c r="L288" s="368"/>
      <c r="M288" s="364"/>
    </row>
    <row r="289" spans="2:13" ht="12.75">
      <c r="B289" s="369"/>
      <c r="C289" s="369"/>
      <c r="D289" s="371"/>
      <c r="E289" s="169"/>
      <c r="F289" s="169"/>
      <c r="G289" s="372"/>
      <c r="H289" s="371"/>
      <c r="I289" s="371"/>
      <c r="J289" s="369"/>
      <c r="K289" s="370"/>
      <c r="L289" s="368"/>
      <c r="M289" s="364"/>
    </row>
    <row r="290" spans="2:13" ht="12.75">
      <c r="B290" s="369"/>
      <c r="C290" s="369"/>
      <c r="D290" s="371"/>
      <c r="E290" s="169"/>
      <c r="F290" s="169"/>
      <c r="G290" s="372"/>
      <c r="H290" s="371"/>
      <c r="I290" s="371"/>
      <c r="J290" s="369"/>
      <c r="K290" s="370"/>
      <c r="L290" s="366"/>
      <c r="M290" s="364"/>
    </row>
    <row r="291" spans="2:13" ht="12.75">
      <c r="B291" s="363"/>
      <c r="C291" s="363"/>
      <c r="D291" s="362"/>
      <c r="E291" s="168"/>
      <c r="F291" s="168"/>
      <c r="G291" s="367"/>
      <c r="H291" s="362"/>
      <c r="I291" s="362"/>
      <c r="J291" s="363"/>
      <c r="K291" s="365"/>
      <c r="L291" s="366"/>
      <c r="M291" s="364"/>
    </row>
    <row r="292" spans="2:13" ht="12.75">
      <c r="B292" s="363"/>
      <c r="C292" s="363"/>
      <c r="D292" s="362"/>
      <c r="E292" s="168"/>
      <c r="F292" s="168"/>
      <c r="G292" s="367"/>
      <c r="H292" s="362"/>
      <c r="I292" s="362"/>
      <c r="J292" s="363"/>
      <c r="K292" s="365"/>
      <c r="L292" s="366"/>
      <c r="M292" s="364"/>
    </row>
    <row r="293" spans="2:13" ht="12.75">
      <c r="B293" s="363"/>
      <c r="C293" s="363"/>
      <c r="D293" s="362"/>
      <c r="E293" s="168"/>
      <c r="F293" s="168"/>
      <c r="G293" s="363"/>
      <c r="H293" s="362"/>
      <c r="I293" s="362"/>
      <c r="J293" s="363"/>
      <c r="K293" s="365"/>
      <c r="L293" s="366"/>
      <c r="M293" s="364"/>
    </row>
    <row r="294" spans="2:13" ht="12.75">
      <c r="B294" s="363"/>
      <c r="C294" s="363"/>
      <c r="D294" s="362"/>
      <c r="E294" s="168"/>
      <c r="F294" s="168"/>
      <c r="G294" s="363"/>
      <c r="H294" s="362"/>
      <c r="I294" s="362"/>
      <c r="J294" s="363"/>
      <c r="K294" s="365"/>
      <c r="L294" s="366"/>
      <c r="M294" s="364"/>
    </row>
    <row r="295" spans="2:13" ht="12.75">
      <c r="B295" s="363"/>
      <c r="C295" s="363"/>
      <c r="D295" s="362"/>
      <c r="E295" s="168"/>
      <c r="F295" s="168"/>
      <c r="G295" s="363"/>
      <c r="H295" s="362"/>
      <c r="I295" s="362"/>
      <c r="J295" s="363"/>
      <c r="K295" s="365"/>
      <c r="L295" s="366"/>
      <c r="M295" s="364"/>
    </row>
    <row r="296" spans="2:13" ht="12.75">
      <c r="B296" s="363"/>
      <c r="C296" s="363"/>
      <c r="D296" s="362"/>
      <c r="E296" s="168"/>
      <c r="F296" s="168"/>
      <c r="G296" s="367"/>
      <c r="H296" s="362"/>
      <c r="I296" s="362"/>
      <c r="J296" s="363"/>
      <c r="K296" s="365"/>
      <c r="L296" s="366"/>
      <c r="M296" s="364"/>
    </row>
    <row r="297" spans="2:13" ht="12.75">
      <c r="B297" s="363"/>
      <c r="C297" s="363"/>
      <c r="D297" s="362"/>
      <c r="E297" s="168"/>
      <c r="F297" s="168"/>
      <c r="G297" s="367"/>
      <c r="H297" s="362"/>
      <c r="I297" s="362"/>
      <c r="J297" s="363"/>
      <c r="K297" s="365"/>
      <c r="L297" s="366"/>
      <c r="M297" s="364"/>
    </row>
    <row r="298" spans="2:13" ht="12.75">
      <c r="B298" s="363"/>
      <c r="C298" s="363"/>
      <c r="D298" s="362"/>
      <c r="E298" s="168"/>
      <c r="F298" s="168"/>
      <c r="G298" s="367"/>
      <c r="H298" s="362"/>
      <c r="I298" s="362"/>
      <c r="J298" s="363"/>
      <c r="K298" s="365"/>
      <c r="L298" s="366"/>
      <c r="M298" s="364"/>
    </row>
    <row r="299" spans="2:13" ht="12.75">
      <c r="B299" s="363"/>
      <c r="C299" s="363"/>
      <c r="D299" s="362"/>
      <c r="E299" s="168"/>
      <c r="F299" s="168"/>
      <c r="G299" s="367"/>
      <c r="H299" s="362"/>
      <c r="I299" s="362"/>
      <c r="J299" s="363"/>
      <c r="K299" s="365"/>
      <c r="L299" s="366"/>
      <c r="M299" s="364"/>
    </row>
    <row r="300" spans="2:13" ht="12.75">
      <c r="B300" s="363"/>
      <c r="C300" s="363"/>
      <c r="D300" s="362"/>
      <c r="E300" s="168"/>
      <c r="F300" s="168"/>
      <c r="G300" s="367"/>
      <c r="H300" s="362"/>
      <c r="I300" s="362"/>
      <c r="J300" s="363"/>
      <c r="K300" s="365"/>
      <c r="L300" s="366"/>
      <c r="M300" s="364"/>
    </row>
    <row r="301" spans="2:13" ht="12.75">
      <c r="B301" s="363"/>
      <c r="C301" s="363"/>
      <c r="D301" s="362"/>
      <c r="E301" s="168"/>
      <c r="F301" s="168"/>
      <c r="G301" s="367"/>
      <c r="H301" s="362"/>
      <c r="I301" s="362"/>
      <c r="J301" s="363"/>
      <c r="K301" s="365"/>
      <c r="L301" s="366"/>
      <c r="M301" s="364"/>
    </row>
    <row r="302" spans="2:13" ht="12.75">
      <c r="B302" s="363"/>
      <c r="C302" s="363"/>
      <c r="D302" s="362"/>
      <c r="E302" s="168"/>
      <c r="F302" s="168"/>
      <c r="G302" s="367"/>
      <c r="H302" s="362"/>
      <c r="I302" s="362"/>
      <c r="J302" s="363"/>
      <c r="K302" s="365"/>
      <c r="L302" s="366"/>
      <c r="M302" s="364"/>
    </row>
    <row r="303" spans="2:13" ht="12.75">
      <c r="B303" s="363"/>
      <c r="C303" s="363"/>
      <c r="D303" s="362"/>
      <c r="E303" s="168"/>
      <c r="F303" s="168"/>
      <c r="G303" s="367"/>
      <c r="H303" s="362"/>
      <c r="I303" s="362"/>
      <c r="J303" s="363"/>
      <c r="K303" s="365"/>
      <c r="L303" s="366"/>
      <c r="M303" s="364"/>
    </row>
    <row r="304" spans="2:13" ht="12.75">
      <c r="B304" s="363"/>
      <c r="C304" s="363"/>
      <c r="D304" s="362"/>
      <c r="E304" s="168"/>
      <c r="F304" s="168"/>
      <c r="G304" s="363"/>
      <c r="H304" s="362"/>
      <c r="I304" s="362"/>
      <c r="J304" s="363"/>
      <c r="K304" s="365"/>
      <c r="L304" s="366"/>
      <c r="M304" s="364"/>
    </row>
    <row r="305" spans="2:13" ht="12.75">
      <c r="B305" s="363"/>
      <c r="C305" s="363"/>
      <c r="D305" s="362"/>
      <c r="E305" s="168"/>
      <c r="F305" s="168"/>
      <c r="G305" s="363"/>
      <c r="H305" s="362"/>
      <c r="I305" s="362"/>
      <c r="J305" s="363"/>
      <c r="K305" s="365"/>
      <c r="L305" s="366"/>
      <c r="M305" s="364"/>
    </row>
    <row r="306" spans="2:13" ht="12.75">
      <c r="B306" s="363"/>
      <c r="C306" s="363"/>
      <c r="D306" s="362"/>
      <c r="E306" s="168"/>
      <c r="F306" s="168"/>
      <c r="G306" s="363"/>
      <c r="H306" s="362"/>
      <c r="I306" s="362"/>
      <c r="J306" s="363"/>
      <c r="K306" s="365"/>
      <c r="L306" s="366"/>
      <c r="M306" s="364"/>
    </row>
    <row r="307" spans="2:13" ht="12.75">
      <c r="B307" s="363"/>
      <c r="C307" s="363"/>
      <c r="D307" s="362"/>
      <c r="E307" s="168"/>
      <c r="F307" s="168"/>
      <c r="G307" s="363"/>
      <c r="H307" s="362"/>
      <c r="I307" s="362"/>
      <c r="J307" s="363"/>
      <c r="K307" s="365"/>
      <c r="L307" s="366"/>
      <c r="M307" s="364"/>
    </row>
    <row r="308" spans="2:13" ht="12.75">
      <c r="B308" s="363"/>
      <c r="C308" s="161"/>
      <c r="D308" s="160"/>
      <c r="E308" s="161"/>
      <c r="F308" s="161"/>
      <c r="G308" s="363"/>
      <c r="H308" s="362"/>
      <c r="I308" s="362"/>
      <c r="J308" s="363"/>
      <c r="K308" s="365"/>
      <c r="L308" s="366"/>
      <c r="M308" s="364"/>
    </row>
    <row r="309" spans="2:13" ht="12.75">
      <c r="B309" s="363"/>
      <c r="C309" s="161"/>
      <c r="D309" s="160"/>
      <c r="E309" s="161"/>
      <c r="F309" s="161"/>
      <c r="G309" s="363"/>
      <c r="H309" s="362"/>
      <c r="I309" s="362"/>
      <c r="J309" s="363"/>
      <c r="K309" s="365"/>
      <c r="L309" s="366"/>
      <c r="M309" s="364"/>
    </row>
    <row r="310" spans="2:13" ht="12.75">
      <c r="B310" s="363"/>
      <c r="C310" s="161"/>
      <c r="D310" s="362"/>
      <c r="E310" s="161"/>
      <c r="F310" s="161"/>
      <c r="G310" s="170"/>
      <c r="H310" s="362"/>
      <c r="I310" s="362"/>
      <c r="J310" s="363"/>
      <c r="K310" s="365"/>
      <c r="L310" s="366"/>
      <c r="M310" s="364"/>
    </row>
    <row r="311" spans="2:13" ht="12.75">
      <c r="B311" s="363"/>
      <c r="C311" s="161"/>
      <c r="D311" s="362"/>
      <c r="E311" s="161"/>
      <c r="F311" s="161"/>
      <c r="G311" s="168"/>
      <c r="H311" s="362"/>
      <c r="I311" s="362"/>
      <c r="J311" s="363"/>
      <c r="K311" s="365"/>
      <c r="L311" s="163"/>
      <c r="M311" s="161"/>
    </row>
    <row r="312" spans="2:13" ht="12.75">
      <c r="B312" s="168"/>
      <c r="C312" s="168"/>
      <c r="D312" s="160"/>
      <c r="E312" s="168"/>
      <c r="F312" s="168"/>
      <c r="G312" s="168"/>
      <c r="H312" s="160"/>
      <c r="I312" s="160"/>
      <c r="J312" s="168"/>
      <c r="K312" s="162"/>
      <c r="L312" s="366"/>
      <c r="M312" s="364"/>
    </row>
    <row r="313" spans="2:13" ht="12.75">
      <c r="B313" s="363"/>
      <c r="C313" s="168"/>
      <c r="D313" s="362"/>
      <c r="E313" s="168"/>
      <c r="F313" s="168"/>
      <c r="G313" s="363"/>
      <c r="H313" s="362"/>
      <c r="I313" s="362"/>
      <c r="J313" s="363"/>
      <c r="K313" s="365"/>
      <c r="L313" s="366"/>
      <c r="M313" s="364"/>
    </row>
    <row r="314" spans="2:13" ht="12.75">
      <c r="B314" s="363"/>
      <c r="C314" s="168"/>
      <c r="D314" s="362"/>
      <c r="E314" s="168"/>
      <c r="F314" s="168"/>
      <c r="G314" s="363"/>
      <c r="H314" s="362"/>
      <c r="I314" s="362"/>
      <c r="J314" s="363"/>
      <c r="K314" s="365"/>
      <c r="L314" s="366"/>
      <c r="M314" s="364"/>
    </row>
    <row r="315" spans="2:13" ht="12.75">
      <c r="B315" s="363"/>
      <c r="C315" s="363"/>
      <c r="D315" s="362"/>
      <c r="E315" s="168"/>
      <c r="F315" s="168"/>
      <c r="G315" s="363"/>
      <c r="H315" s="362"/>
      <c r="I315" s="362"/>
      <c r="J315" s="363"/>
      <c r="K315" s="365"/>
      <c r="L315" s="366"/>
      <c r="M315" s="364"/>
    </row>
    <row r="316" spans="2:13" ht="12.75">
      <c r="B316" s="363"/>
      <c r="C316" s="363"/>
      <c r="D316" s="362"/>
      <c r="E316" s="168"/>
      <c r="F316" s="168"/>
      <c r="G316" s="363"/>
      <c r="H316" s="362"/>
      <c r="I316" s="362"/>
      <c r="J316" s="363"/>
      <c r="K316" s="365"/>
      <c r="L316" s="366"/>
      <c r="M316" s="364"/>
    </row>
    <row r="317" spans="2:13" ht="12.75">
      <c r="B317" s="363"/>
      <c r="C317" s="363"/>
      <c r="D317" s="362"/>
      <c r="E317" s="168"/>
      <c r="F317" s="168"/>
      <c r="G317" s="363"/>
      <c r="H317" s="362"/>
      <c r="I317" s="362"/>
      <c r="J317" s="363"/>
      <c r="K317" s="365"/>
      <c r="L317" s="366"/>
      <c r="M317" s="364"/>
    </row>
    <row r="318" spans="2:13" ht="12.75">
      <c r="B318" s="363"/>
      <c r="C318" s="363"/>
      <c r="D318" s="362"/>
      <c r="E318" s="168"/>
      <c r="F318" s="168"/>
      <c r="G318" s="363"/>
      <c r="H318" s="362"/>
      <c r="I318" s="362"/>
      <c r="J318" s="363"/>
      <c r="K318" s="365"/>
      <c r="L318" s="366"/>
      <c r="M318" s="364"/>
    </row>
    <row r="319" spans="2:13" ht="12.75">
      <c r="B319" s="363"/>
      <c r="C319" s="363"/>
      <c r="D319" s="362"/>
      <c r="E319" s="168"/>
      <c r="F319" s="168"/>
      <c r="G319" s="363"/>
      <c r="H319" s="362"/>
      <c r="I319" s="362"/>
      <c r="J319" s="363"/>
      <c r="K319" s="365"/>
      <c r="L319" s="366"/>
      <c r="M319" s="364"/>
    </row>
    <row r="320" spans="2:13" ht="12.75">
      <c r="B320" s="363"/>
      <c r="C320" s="363"/>
      <c r="D320" s="362"/>
      <c r="E320" s="168"/>
      <c r="F320" s="168"/>
      <c r="G320" s="363"/>
      <c r="H320" s="362"/>
      <c r="I320" s="362"/>
      <c r="J320" s="363"/>
      <c r="K320" s="365"/>
      <c r="L320" s="366"/>
      <c r="M320" s="364"/>
    </row>
    <row r="321" spans="2:13" ht="12.75">
      <c r="B321" s="363"/>
      <c r="C321" s="363"/>
      <c r="D321" s="362"/>
      <c r="E321" s="168"/>
      <c r="F321" s="168"/>
      <c r="G321" s="363"/>
      <c r="H321" s="362"/>
      <c r="I321" s="362"/>
      <c r="J321" s="363"/>
      <c r="K321" s="365"/>
      <c r="L321" s="366"/>
      <c r="M321" s="364"/>
    </row>
    <row r="322" spans="2:13" ht="12.75">
      <c r="B322" s="363"/>
      <c r="C322" s="363"/>
      <c r="D322" s="362"/>
      <c r="E322" s="168"/>
      <c r="F322" s="168"/>
      <c r="G322" s="363"/>
      <c r="H322" s="362"/>
      <c r="I322" s="362"/>
      <c r="J322" s="363"/>
      <c r="K322" s="365"/>
      <c r="L322" s="366"/>
      <c r="M322" s="364"/>
    </row>
    <row r="323" spans="2:13" ht="12.75">
      <c r="B323" s="363"/>
      <c r="C323" s="363"/>
      <c r="D323" s="362"/>
      <c r="E323" s="168"/>
      <c r="F323" s="168"/>
      <c r="G323" s="363"/>
      <c r="H323" s="362"/>
      <c r="I323" s="362"/>
      <c r="J323" s="363"/>
      <c r="K323" s="365"/>
      <c r="L323" s="366"/>
      <c r="M323" s="364"/>
    </row>
    <row r="324" spans="2:13" ht="12.75">
      <c r="B324" s="363"/>
      <c r="C324" s="363"/>
      <c r="D324" s="362"/>
      <c r="E324" s="168"/>
      <c r="F324" s="168"/>
      <c r="G324" s="363"/>
      <c r="H324" s="362"/>
      <c r="I324" s="362"/>
      <c r="J324" s="363"/>
      <c r="K324" s="365"/>
      <c r="L324" s="366"/>
      <c r="M324" s="364"/>
    </row>
    <row r="325" spans="2:13" ht="12.75">
      <c r="B325" s="363"/>
      <c r="C325" s="363"/>
      <c r="D325" s="362"/>
      <c r="E325" s="168"/>
      <c r="F325" s="168"/>
      <c r="G325" s="363"/>
      <c r="H325" s="362"/>
      <c r="I325" s="362"/>
      <c r="J325" s="363"/>
      <c r="K325" s="365"/>
      <c r="L325" s="366"/>
      <c r="M325" s="364"/>
    </row>
    <row r="326" spans="2:13" ht="12.75">
      <c r="B326" s="363"/>
      <c r="C326" s="363"/>
      <c r="D326" s="362"/>
      <c r="E326" s="168"/>
      <c r="F326" s="168"/>
      <c r="G326" s="363"/>
      <c r="H326" s="362"/>
      <c r="I326" s="362"/>
      <c r="J326" s="363"/>
      <c r="K326" s="365"/>
      <c r="L326" s="366"/>
      <c r="M326" s="364"/>
    </row>
    <row r="327" spans="2:13" ht="12.75">
      <c r="B327" s="363"/>
      <c r="C327" s="363"/>
      <c r="D327" s="362"/>
      <c r="E327" s="168"/>
      <c r="F327" s="168"/>
      <c r="G327" s="363"/>
      <c r="H327" s="362"/>
      <c r="I327" s="362"/>
      <c r="J327" s="363"/>
      <c r="K327" s="365"/>
      <c r="L327" s="366"/>
      <c r="M327" s="364"/>
    </row>
    <row r="328" spans="2:13" ht="12.75">
      <c r="B328" s="363"/>
      <c r="C328" s="363"/>
      <c r="D328" s="362"/>
      <c r="E328" s="168"/>
      <c r="F328" s="168"/>
      <c r="G328" s="363"/>
      <c r="H328" s="362"/>
      <c r="I328" s="362"/>
      <c r="J328" s="363"/>
      <c r="K328" s="365"/>
      <c r="L328" s="366"/>
      <c r="M328" s="364"/>
    </row>
    <row r="329" spans="2:13" ht="12.75">
      <c r="B329" s="363"/>
      <c r="C329" s="363"/>
      <c r="D329" s="362"/>
      <c r="E329" s="168"/>
      <c r="F329" s="168"/>
      <c r="G329" s="363"/>
      <c r="H329" s="362"/>
      <c r="I329" s="362"/>
      <c r="J329" s="363"/>
      <c r="K329" s="365"/>
      <c r="L329" s="366"/>
      <c r="M329" s="364"/>
    </row>
    <row r="330" spans="2:13" ht="12.75">
      <c r="B330" s="363"/>
      <c r="C330" s="363"/>
      <c r="D330" s="362"/>
      <c r="E330" s="168"/>
      <c r="F330" s="168"/>
      <c r="G330" s="363"/>
      <c r="H330" s="362"/>
      <c r="I330" s="362"/>
      <c r="J330" s="363"/>
      <c r="K330" s="365"/>
      <c r="L330" s="366"/>
      <c r="M330" s="364"/>
    </row>
    <row r="331" spans="2:13" ht="12.75">
      <c r="B331" s="363"/>
      <c r="C331" s="168"/>
      <c r="D331" s="362"/>
      <c r="E331" s="161"/>
      <c r="F331" s="161"/>
      <c r="G331" s="363"/>
      <c r="H331" s="362"/>
      <c r="I331" s="362"/>
      <c r="J331" s="363"/>
      <c r="K331" s="365"/>
      <c r="L331" s="366"/>
      <c r="M331" s="364"/>
    </row>
    <row r="332" spans="2:13" ht="12.75">
      <c r="B332" s="363"/>
      <c r="C332" s="168"/>
      <c r="D332" s="362"/>
      <c r="E332" s="161"/>
      <c r="F332" s="161"/>
      <c r="G332" s="363"/>
      <c r="H332" s="362"/>
      <c r="I332" s="362"/>
      <c r="J332" s="363"/>
      <c r="K332" s="365"/>
      <c r="L332" s="366"/>
      <c r="M332" s="364"/>
    </row>
    <row r="333" spans="2:13" ht="12.75">
      <c r="B333" s="363"/>
      <c r="C333" s="161"/>
      <c r="D333" s="362"/>
      <c r="E333" s="161"/>
      <c r="F333" s="161"/>
      <c r="G333" s="363"/>
      <c r="H333" s="362"/>
      <c r="I333" s="362"/>
      <c r="J333" s="363"/>
      <c r="K333" s="365"/>
      <c r="L333" s="366"/>
      <c r="M333" s="364"/>
    </row>
    <row r="334" spans="2:13" ht="12.75">
      <c r="B334" s="363"/>
      <c r="C334" s="168"/>
      <c r="D334" s="362"/>
      <c r="E334" s="161"/>
      <c r="F334" s="161"/>
      <c r="G334" s="363"/>
      <c r="H334" s="362"/>
      <c r="I334" s="362"/>
      <c r="J334" s="363"/>
      <c r="K334" s="365"/>
      <c r="L334" s="366"/>
      <c r="M334" s="364"/>
    </row>
    <row r="335" spans="2:13" ht="12.75">
      <c r="B335" s="363"/>
      <c r="C335" s="168"/>
      <c r="D335" s="362"/>
      <c r="E335" s="161"/>
      <c r="F335" s="161"/>
      <c r="G335" s="363"/>
      <c r="H335" s="362"/>
      <c r="I335" s="362"/>
      <c r="J335" s="363"/>
      <c r="K335" s="365"/>
      <c r="L335" s="366"/>
      <c r="M335" s="364"/>
    </row>
    <row r="336" spans="2:13" ht="12.75">
      <c r="B336" s="363"/>
      <c r="C336" s="161"/>
      <c r="D336" s="362"/>
      <c r="E336" s="161"/>
      <c r="F336" s="161"/>
      <c r="G336" s="363"/>
      <c r="H336" s="362"/>
      <c r="I336" s="362"/>
      <c r="J336" s="363"/>
      <c r="K336" s="365"/>
      <c r="L336" s="366"/>
      <c r="M336" s="364"/>
    </row>
    <row r="337" spans="2:13" ht="12.75">
      <c r="B337" s="363"/>
      <c r="C337" s="168"/>
      <c r="D337" s="362"/>
      <c r="E337" s="161"/>
      <c r="F337" s="161"/>
      <c r="G337" s="363"/>
      <c r="H337" s="362"/>
      <c r="I337" s="362"/>
      <c r="J337" s="363"/>
      <c r="K337" s="365"/>
      <c r="L337" s="366"/>
      <c r="M337" s="364"/>
    </row>
    <row r="338" spans="2:13" ht="12.75">
      <c r="B338" s="363"/>
      <c r="C338" s="168"/>
      <c r="D338" s="362"/>
      <c r="E338" s="161"/>
      <c r="F338" s="161"/>
      <c r="G338" s="363"/>
      <c r="H338" s="362"/>
      <c r="I338" s="362"/>
      <c r="J338" s="363"/>
      <c r="K338" s="365"/>
      <c r="L338" s="366"/>
      <c r="M338" s="364"/>
    </row>
    <row r="339" spans="2:13" ht="12.75">
      <c r="B339" s="363"/>
      <c r="C339" s="161"/>
      <c r="D339" s="362"/>
      <c r="E339" s="161"/>
      <c r="F339" s="161"/>
      <c r="G339" s="363"/>
      <c r="H339" s="362"/>
      <c r="I339" s="362"/>
      <c r="J339" s="363"/>
      <c r="K339" s="365"/>
      <c r="L339" s="366"/>
      <c r="M339" s="364"/>
    </row>
    <row r="340" spans="2:13" ht="12.75">
      <c r="B340" s="363"/>
      <c r="C340" s="168"/>
      <c r="D340" s="362"/>
      <c r="E340" s="161"/>
      <c r="F340" s="161"/>
      <c r="G340" s="363"/>
      <c r="H340" s="362"/>
      <c r="I340" s="362"/>
      <c r="J340" s="363"/>
      <c r="K340" s="365"/>
      <c r="L340" s="366"/>
      <c r="M340" s="364"/>
    </row>
    <row r="341" spans="2:13" ht="12.75">
      <c r="B341" s="363"/>
      <c r="C341" s="168"/>
      <c r="D341" s="362"/>
      <c r="E341" s="161"/>
      <c r="F341" s="161"/>
      <c r="G341" s="363"/>
      <c r="H341" s="362"/>
      <c r="I341" s="362"/>
      <c r="J341" s="363"/>
      <c r="K341" s="365"/>
      <c r="L341" s="366"/>
      <c r="M341" s="364"/>
    </row>
    <row r="342" spans="2:13" ht="12.75">
      <c r="B342" s="363"/>
      <c r="C342" s="161"/>
      <c r="D342" s="362"/>
      <c r="E342" s="161"/>
      <c r="F342" s="161"/>
      <c r="G342" s="363"/>
      <c r="H342" s="362"/>
      <c r="I342" s="362"/>
      <c r="J342" s="363"/>
      <c r="K342" s="365"/>
      <c r="L342" s="366"/>
      <c r="M342" s="364"/>
    </row>
    <row r="343" spans="2:13" ht="12.75">
      <c r="B343" s="363"/>
      <c r="C343" s="363"/>
      <c r="D343" s="362"/>
      <c r="E343" s="363"/>
      <c r="F343" s="168"/>
      <c r="G343" s="170"/>
      <c r="H343" s="362"/>
      <c r="I343" s="362"/>
      <c r="J343" s="363"/>
      <c r="K343" s="365"/>
      <c r="L343" s="366"/>
      <c r="M343" s="364"/>
    </row>
    <row r="344" spans="2:13" ht="12.75">
      <c r="B344" s="363"/>
      <c r="C344" s="363"/>
      <c r="D344" s="362"/>
      <c r="E344" s="363"/>
      <c r="F344" s="168"/>
      <c r="G344" s="168"/>
      <c r="H344" s="362"/>
      <c r="I344" s="362"/>
      <c r="J344" s="363"/>
      <c r="K344" s="365"/>
      <c r="L344" s="366"/>
      <c r="M344" s="364"/>
    </row>
    <row r="345" spans="2:13" ht="12.75">
      <c r="B345" s="363"/>
      <c r="C345" s="363"/>
      <c r="D345" s="362"/>
      <c r="E345" s="363"/>
      <c r="F345" s="168"/>
      <c r="G345" s="170"/>
      <c r="H345" s="362"/>
      <c r="I345" s="362"/>
      <c r="J345" s="363"/>
      <c r="K345" s="365"/>
      <c r="L345" s="366"/>
      <c r="M345" s="364"/>
    </row>
    <row r="346" spans="2:13" ht="12.75">
      <c r="B346" s="363"/>
      <c r="C346" s="363"/>
      <c r="D346" s="362"/>
      <c r="E346" s="363"/>
      <c r="F346" s="168"/>
      <c r="G346" s="168"/>
      <c r="H346" s="362"/>
      <c r="I346" s="362"/>
      <c r="J346" s="363"/>
      <c r="K346" s="365"/>
      <c r="L346" s="366"/>
      <c r="M346" s="364"/>
    </row>
    <row r="347" spans="2:13" ht="12.75">
      <c r="B347" s="363"/>
      <c r="C347" s="363"/>
      <c r="D347" s="362"/>
      <c r="E347" s="363"/>
      <c r="F347" s="168"/>
      <c r="G347" s="170"/>
      <c r="H347" s="362"/>
      <c r="I347" s="362"/>
      <c r="J347" s="363"/>
      <c r="K347" s="365"/>
      <c r="L347" s="366"/>
      <c r="M347" s="364"/>
    </row>
    <row r="348" spans="2:13" ht="12.75">
      <c r="B348" s="363"/>
      <c r="C348" s="363"/>
      <c r="D348" s="362"/>
      <c r="E348" s="363"/>
      <c r="F348" s="168"/>
      <c r="G348" s="168"/>
      <c r="H348" s="362"/>
      <c r="I348" s="362"/>
      <c r="J348" s="363"/>
      <c r="K348" s="365"/>
      <c r="L348" s="366"/>
      <c r="M348" s="364"/>
    </row>
    <row r="349" spans="2:13" ht="12.75">
      <c r="B349" s="363"/>
      <c r="C349" s="363"/>
      <c r="D349" s="362"/>
      <c r="E349" s="363"/>
      <c r="F349" s="168"/>
      <c r="G349" s="170"/>
      <c r="H349" s="362"/>
      <c r="I349" s="362"/>
      <c r="J349" s="363"/>
      <c r="K349" s="365"/>
      <c r="L349" s="366"/>
      <c r="M349" s="364"/>
    </row>
    <row r="350" spans="2:13" ht="12.75">
      <c r="B350" s="363"/>
      <c r="C350" s="363"/>
      <c r="D350" s="362"/>
      <c r="E350" s="363"/>
      <c r="F350" s="168"/>
      <c r="G350" s="168"/>
      <c r="H350" s="362"/>
      <c r="I350" s="362"/>
      <c r="J350" s="363"/>
      <c r="K350" s="365"/>
      <c r="L350" s="366"/>
      <c r="M350" s="364"/>
    </row>
    <row r="351" spans="2:13" ht="12.75">
      <c r="B351" s="363"/>
      <c r="C351" s="363"/>
      <c r="D351" s="362"/>
      <c r="E351" s="363"/>
      <c r="F351" s="168"/>
      <c r="G351" s="170"/>
      <c r="H351" s="362"/>
      <c r="I351" s="362"/>
      <c r="J351" s="363"/>
      <c r="K351" s="365"/>
      <c r="L351" s="366"/>
      <c r="M351" s="364"/>
    </row>
    <row r="352" spans="2:13" ht="12.75">
      <c r="B352" s="363"/>
      <c r="C352" s="363"/>
      <c r="D352" s="362"/>
      <c r="E352" s="363"/>
      <c r="F352" s="168"/>
      <c r="G352" s="168"/>
      <c r="H352" s="362"/>
      <c r="I352" s="362"/>
      <c r="J352" s="363"/>
      <c r="K352" s="365"/>
      <c r="L352" s="366"/>
      <c r="M352" s="364"/>
    </row>
    <row r="353" spans="2:13" ht="12.75">
      <c r="B353" s="363"/>
      <c r="C353" s="363"/>
      <c r="D353" s="362"/>
      <c r="E353" s="168"/>
      <c r="F353" s="168"/>
      <c r="G353" s="170"/>
      <c r="H353" s="362"/>
      <c r="I353" s="362"/>
      <c r="J353" s="363"/>
      <c r="K353" s="365"/>
      <c r="L353" s="366"/>
      <c r="M353" s="364"/>
    </row>
    <row r="354" spans="2:13" ht="12.75">
      <c r="B354" s="363"/>
      <c r="C354" s="363"/>
      <c r="D354" s="362"/>
      <c r="E354" s="168"/>
      <c r="F354" s="168"/>
      <c r="G354" s="168"/>
      <c r="H354" s="362"/>
      <c r="I354" s="362"/>
      <c r="J354" s="363"/>
      <c r="K354" s="365"/>
      <c r="L354" s="366"/>
      <c r="M354" s="364"/>
    </row>
    <row r="355" spans="2:13" ht="12.75">
      <c r="B355" s="363"/>
      <c r="C355" s="363"/>
      <c r="D355" s="362"/>
      <c r="E355" s="363"/>
      <c r="F355" s="168"/>
      <c r="G355" s="170"/>
      <c r="H355" s="362"/>
      <c r="I355" s="362"/>
      <c r="J355" s="363"/>
      <c r="K355" s="365"/>
      <c r="L355" s="366"/>
      <c r="M355" s="364"/>
    </row>
    <row r="356" spans="2:13" ht="12.75">
      <c r="B356" s="363"/>
      <c r="C356" s="363"/>
      <c r="D356" s="362"/>
      <c r="E356" s="363"/>
      <c r="F356" s="168"/>
      <c r="G356" s="168"/>
      <c r="H356" s="362"/>
      <c r="I356" s="362"/>
      <c r="J356" s="363"/>
      <c r="K356" s="365"/>
      <c r="L356" s="366"/>
      <c r="M356" s="364"/>
    </row>
    <row r="357" spans="2:13" ht="12.75">
      <c r="B357" s="363"/>
      <c r="C357" s="363"/>
      <c r="D357" s="362"/>
      <c r="E357" s="161"/>
      <c r="F357" s="161"/>
      <c r="G357" s="363"/>
      <c r="H357" s="362"/>
      <c r="I357" s="362"/>
      <c r="J357" s="363"/>
      <c r="K357" s="365"/>
      <c r="L357" s="366"/>
      <c r="M357" s="364"/>
    </row>
    <row r="358" spans="2:13" ht="12.75">
      <c r="B358" s="363"/>
      <c r="C358" s="363"/>
      <c r="D358" s="362"/>
      <c r="E358" s="161"/>
      <c r="F358" s="161"/>
      <c r="G358" s="363"/>
      <c r="H358" s="362"/>
      <c r="I358" s="362"/>
      <c r="J358" s="363"/>
      <c r="K358" s="365"/>
      <c r="L358" s="366"/>
      <c r="M358" s="364"/>
    </row>
    <row r="359" spans="2:13" ht="12.75">
      <c r="B359" s="363"/>
      <c r="C359" s="363"/>
      <c r="D359" s="362"/>
      <c r="E359" s="161"/>
      <c r="F359" s="161"/>
      <c r="G359" s="363"/>
      <c r="H359" s="362"/>
      <c r="I359" s="362"/>
      <c r="J359" s="363"/>
      <c r="K359" s="365"/>
      <c r="L359" s="366"/>
      <c r="M359" s="364"/>
    </row>
    <row r="360" spans="2:13" ht="12.75">
      <c r="B360" s="363"/>
      <c r="C360" s="168"/>
      <c r="D360" s="362"/>
      <c r="E360" s="363"/>
      <c r="F360" s="168"/>
      <c r="G360" s="363"/>
      <c r="H360" s="362"/>
      <c r="I360" s="362"/>
      <c r="J360" s="363"/>
      <c r="K360" s="365"/>
      <c r="L360" s="366"/>
      <c r="M360" s="364"/>
    </row>
    <row r="361" spans="2:13" ht="12.75">
      <c r="B361" s="363"/>
      <c r="C361" s="168"/>
      <c r="D361" s="362"/>
      <c r="E361" s="363"/>
      <c r="F361" s="168"/>
      <c r="G361" s="363"/>
      <c r="H361" s="362"/>
      <c r="I361" s="362"/>
      <c r="J361" s="363"/>
      <c r="K361" s="365"/>
      <c r="L361" s="366"/>
      <c r="M361" s="364"/>
    </row>
    <row r="362" spans="2:13" ht="12.75">
      <c r="B362" s="363"/>
      <c r="C362" s="363"/>
      <c r="D362" s="362"/>
      <c r="E362" s="168"/>
      <c r="F362" s="168"/>
      <c r="G362" s="363"/>
      <c r="H362" s="362"/>
      <c r="I362" s="362"/>
      <c r="J362" s="363"/>
      <c r="K362" s="365"/>
      <c r="L362" s="366"/>
      <c r="M362" s="364"/>
    </row>
    <row r="363" spans="2:13" ht="12.75">
      <c r="B363" s="363"/>
      <c r="C363" s="363"/>
      <c r="D363" s="362"/>
      <c r="E363" s="168"/>
      <c r="F363" s="168"/>
      <c r="G363" s="363"/>
      <c r="H363" s="362"/>
      <c r="I363" s="362"/>
      <c r="J363" s="363"/>
      <c r="K363" s="365"/>
      <c r="L363" s="163"/>
      <c r="M363" s="161"/>
    </row>
    <row r="364" spans="2:11" ht="12.75">
      <c r="B364" s="168"/>
      <c r="C364" s="168"/>
      <c r="D364" s="160"/>
      <c r="E364" s="168"/>
      <c r="F364" s="168"/>
      <c r="G364" s="168"/>
      <c r="H364" s="160"/>
      <c r="I364" s="160"/>
      <c r="J364" s="168"/>
      <c r="K364" s="162"/>
    </row>
    <row r="367" ht="12.75">
      <c r="B367" s="166"/>
    </row>
    <row r="368" ht="12.75">
      <c r="B368" s="166"/>
    </row>
    <row r="369" ht="12.75">
      <c r="B369" s="166"/>
    </row>
    <row r="370" ht="12.75">
      <c r="B370" s="166"/>
    </row>
    <row r="371" ht="12.75">
      <c r="B371" s="166"/>
    </row>
  </sheetData>
  <sheetProtection/>
  <mergeCells count="710">
    <mergeCell ref="E72:G72"/>
    <mergeCell ref="E9:G9"/>
    <mergeCell ref="E67:G67"/>
    <mergeCell ref="E35:G35"/>
    <mergeCell ref="E45:G45"/>
    <mergeCell ref="E89:G89"/>
    <mergeCell ref="E42:G42"/>
    <mergeCell ref="E39:G39"/>
    <mergeCell ref="E47:G47"/>
    <mergeCell ref="E61:G61"/>
    <mergeCell ref="E71:G71"/>
    <mergeCell ref="E10:G10"/>
    <mergeCell ref="E14:G14"/>
    <mergeCell ref="E16:G16"/>
    <mergeCell ref="E20:G20"/>
    <mergeCell ref="E23:G23"/>
    <mergeCell ref="E17:G17"/>
    <mergeCell ref="E11:G11"/>
    <mergeCell ref="E18:G18"/>
    <mergeCell ref="E65:G65"/>
    <mergeCell ref="E34:G34"/>
    <mergeCell ref="E66:G66"/>
    <mergeCell ref="E43:G43"/>
    <mergeCell ref="E51:G51"/>
    <mergeCell ref="E53:G53"/>
    <mergeCell ref="C64:M64"/>
    <mergeCell ref="E62:G62"/>
    <mergeCell ref="E58:G58"/>
    <mergeCell ref="E44:G44"/>
    <mergeCell ref="E55:G55"/>
    <mergeCell ref="E70:G70"/>
    <mergeCell ref="E4:G4"/>
    <mergeCell ref="E5:G5"/>
    <mergeCell ref="E22:G22"/>
    <mergeCell ref="E7:G7"/>
    <mergeCell ref="E26:G26"/>
    <mergeCell ref="E27:G27"/>
    <mergeCell ref="E15:G15"/>
    <mergeCell ref="E21:G21"/>
    <mergeCell ref="E19:G19"/>
    <mergeCell ref="E52:G52"/>
    <mergeCell ref="C57:M57"/>
    <mergeCell ref="E186:G186"/>
    <mergeCell ref="E28:G28"/>
    <mergeCell ref="E138:G138"/>
    <mergeCell ref="E59:G59"/>
    <mergeCell ref="E113:G113"/>
    <mergeCell ref="E114:G114"/>
    <mergeCell ref="E112:G112"/>
    <mergeCell ref="E82:G82"/>
    <mergeCell ref="E148:G148"/>
    <mergeCell ref="E36:G36"/>
    <mergeCell ref="E88:G88"/>
    <mergeCell ref="E79:G79"/>
    <mergeCell ref="E84:G84"/>
    <mergeCell ref="E76:G76"/>
    <mergeCell ref="E81:G81"/>
    <mergeCell ref="E73:G73"/>
    <mergeCell ref="E87:G87"/>
    <mergeCell ref="E74:G74"/>
    <mergeCell ref="E80:G80"/>
    <mergeCell ref="E128:G128"/>
    <mergeCell ref="E99:G99"/>
    <mergeCell ref="E107:G107"/>
    <mergeCell ref="E95:G95"/>
    <mergeCell ref="E92:G92"/>
    <mergeCell ref="E115:G115"/>
    <mergeCell ref="E127:G127"/>
    <mergeCell ref="E125:G125"/>
    <mergeCell ref="C111:M111"/>
    <mergeCell ref="E102:G102"/>
    <mergeCell ref="M225:M228"/>
    <mergeCell ref="H231:H232"/>
    <mergeCell ref="I231:I232"/>
    <mergeCell ref="J231:J232"/>
    <mergeCell ref="K231:K232"/>
    <mergeCell ref="L230:L231"/>
    <mergeCell ref="M230:M231"/>
    <mergeCell ref="M232:M233"/>
    <mergeCell ref="H233:H234"/>
    <mergeCell ref="G233:G234"/>
    <mergeCell ref="E106:G106"/>
    <mergeCell ref="B226:B229"/>
    <mergeCell ref="C226:C229"/>
    <mergeCell ref="E185:G185"/>
    <mergeCell ref="E165:G165"/>
    <mergeCell ref="E164:G164"/>
    <mergeCell ref="E147:G147"/>
    <mergeCell ref="E143:G143"/>
    <mergeCell ref="E133:G133"/>
    <mergeCell ref="B231:B232"/>
    <mergeCell ref="C231:C232"/>
    <mergeCell ref="D231:D232"/>
    <mergeCell ref="G231:G232"/>
    <mergeCell ref="D237:D238"/>
    <mergeCell ref="G237:G238"/>
    <mergeCell ref="B233:B234"/>
    <mergeCell ref="C233:C234"/>
    <mergeCell ref="B237:B238"/>
    <mergeCell ref="D233:D234"/>
    <mergeCell ref="I237:I238"/>
    <mergeCell ref="L232:L233"/>
    <mergeCell ref="I233:I234"/>
    <mergeCell ref="J239:J240"/>
    <mergeCell ref="J233:J234"/>
    <mergeCell ref="K233:K234"/>
    <mergeCell ref="J237:J238"/>
    <mergeCell ref="K237:K238"/>
    <mergeCell ref="H239:H240"/>
    <mergeCell ref="C241:C242"/>
    <mergeCell ref="D241:D242"/>
    <mergeCell ref="G241:G242"/>
    <mergeCell ref="H241:H242"/>
    <mergeCell ref="H237:H238"/>
    <mergeCell ref="C237:C238"/>
    <mergeCell ref="M236:M237"/>
    <mergeCell ref="K239:K240"/>
    <mergeCell ref="L238:L239"/>
    <mergeCell ref="M238:M239"/>
    <mergeCell ref="L236:L237"/>
    <mergeCell ref="K241:K242"/>
    <mergeCell ref="L240:L241"/>
    <mergeCell ref="M240:M241"/>
    <mergeCell ref="B243:B244"/>
    <mergeCell ref="C243:C244"/>
    <mergeCell ref="D243:D244"/>
    <mergeCell ref="G243:G244"/>
    <mergeCell ref="H243:H244"/>
    <mergeCell ref="I239:I240"/>
    <mergeCell ref="B241:B242"/>
    <mergeCell ref="B239:B240"/>
    <mergeCell ref="D239:D240"/>
    <mergeCell ref="G239:G240"/>
    <mergeCell ref="K243:K244"/>
    <mergeCell ref="L242:L243"/>
    <mergeCell ref="M242:M243"/>
    <mergeCell ref="B245:B246"/>
    <mergeCell ref="C245:C246"/>
    <mergeCell ref="D245:D246"/>
    <mergeCell ref="G245:G246"/>
    <mergeCell ref="H245:H246"/>
    <mergeCell ref="I241:I242"/>
    <mergeCell ref="J241:J242"/>
    <mergeCell ref="K245:K246"/>
    <mergeCell ref="L244:L245"/>
    <mergeCell ref="M244:M245"/>
    <mergeCell ref="B247:B248"/>
    <mergeCell ref="C247:C248"/>
    <mergeCell ref="D247:D248"/>
    <mergeCell ref="G247:G248"/>
    <mergeCell ref="H247:H248"/>
    <mergeCell ref="I243:I244"/>
    <mergeCell ref="J243:J244"/>
    <mergeCell ref="K247:K248"/>
    <mergeCell ref="L246:L247"/>
    <mergeCell ref="M246:M247"/>
    <mergeCell ref="B249:B250"/>
    <mergeCell ref="C249:C250"/>
    <mergeCell ref="D249:D250"/>
    <mergeCell ref="G249:G250"/>
    <mergeCell ref="H249:H250"/>
    <mergeCell ref="I245:I246"/>
    <mergeCell ref="J245:J246"/>
    <mergeCell ref="K249:K250"/>
    <mergeCell ref="L248:L249"/>
    <mergeCell ref="M248:M249"/>
    <mergeCell ref="B251:B252"/>
    <mergeCell ref="C251:C252"/>
    <mergeCell ref="D251:D252"/>
    <mergeCell ref="G251:G252"/>
    <mergeCell ref="H251:H252"/>
    <mergeCell ref="I247:I248"/>
    <mergeCell ref="J247:J248"/>
    <mergeCell ref="K251:K252"/>
    <mergeCell ref="L250:L251"/>
    <mergeCell ref="M250:M251"/>
    <mergeCell ref="B253:B254"/>
    <mergeCell ref="C253:C254"/>
    <mergeCell ref="D253:D254"/>
    <mergeCell ref="G253:G254"/>
    <mergeCell ref="H253:H254"/>
    <mergeCell ref="I249:I250"/>
    <mergeCell ref="J249:J250"/>
    <mergeCell ref="K253:K254"/>
    <mergeCell ref="L252:L253"/>
    <mergeCell ref="M252:M253"/>
    <mergeCell ref="B256:B257"/>
    <mergeCell ref="C256:C257"/>
    <mergeCell ref="D256:D257"/>
    <mergeCell ref="H256:H257"/>
    <mergeCell ref="I256:I257"/>
    <mergeCell ref="I251:I252"/>
    <mergeCell ref="J251:J252"/>
    <mergeCell ref="I258:I259"/>
    <mergeCell ref="J258:J259"/>
    <mergeCell ref="I253:I254"/>
    <mergeCell ref="J253:J254"/>
    <mergeCell ref="B258:B259"/>
    <mergeCell ref="C258:C259"/>
    <mergeCell ref="D258:D259"/>
    <mergeCell ref="H258:H259"/>
    <mergeCell ref="J256:J257"/>
    <mergeCell ref="K256:K257"/>
    <mergeCell ref="L255:L256"/>
    <mergeCell ref="M255:M256"/>
    <mergeCell ref="K258:K259"/>
    <mergeCell ref="L257:L258"/>
    <mergeCell ref="M257:M258"/>
    <mergeCell ref="B263:B265"/>
    <mergeCell ref="C263:C265"/>
    <mergeCell ref="D263:D265"/>
    <mergeCell ref="G263:G265"/>
    <mergeCell ref="H263:H265"/>
    <mergeCell ref="I263:I265"/>
    <mergeCell ref="J263:J265"/>
    <mergeCell ref="B270:B271"/>
    <mergeCell ref="L262:L264"/>
    <mergeCell ref="M262:M264"/>
    <mergeCell ref="B266:B267"/>
    <mergeCell ref="C266:C267"/>
    <mergeCell ref="M265:M266"/>
    <mergeCell ref="M267:M268"/>
    <mergeCell ref="J268:J269"/>
    <mergeCell ref="H268:H269"/>
    <mergeCell ref="D266:D267"/>
    <mergeCell ref="H266:H267"/>
    <mergeCell ref="I266:I267"/>
    <mergeCell ref="J266:J267"/>
    <mergeCell ref="B268:B269"/>
    <mergeCell ref="C268:C269"/>
    <mergeCell ref="D268:D269"/>
    <mergeCell ref="G268:G269"/>
    <mergeCell ref="L265:L266"/>
    <mergeCell ref="K268:K269"/>
    <mergeCell ref="L267:L268"/>
    <mergeCell ref="I268:I269"/>
    <mergeCell ref="K266:K267"/>
    <mergeCell ref="D274:D275"/>
    <mergeCell ref="G274:G275"/>
    <mergeCell ref="I274:I275"/>
    <mergeCell ref="H274:H275"/>
    <mergeCell ref="K263:K265"/>
    <mergeCell ref="M271:M272"/>
    <mergeCell ref="D270:D271"/>
    <mergeCell ref="G270:G271"/>
    <mergeCell ref="H270:H271"/>
    <mergeCell ref="L269:L270"/>
    <mergeCell ref="I270:I271"/>
    <mergeCell ref="J270:J271"/>
    <mergeCell ref="K270:K271"/>
    <mergeCell ref="I272:I273"/>
    <mergeCell ref="B272:B273"/>
    <mergeCell ref="D272:D273"/>
    <mergeCell ref="G272:G273"/>
    <mergeCell ref="M269:M270"/>
    <mergeCell ref="J272:J273"/>
    <mergeCell ref="K272:K273"/>
    <mergeCell ref="L271:L272"/>
    <mergeCell ref="H272:H273"/>
    <mergeCell ref="L273:L274"/>
    <mergeCell ref="M273:M274"/>
    <mergeCell ref="M275:M276"/>
    <mergeCell ref="B276:B277"/>
    <mergeCell ref="D276:D277"/>
    <mergeCell ref="G276:G277"/>
    <mergeCell ref="H276:H277"/>
    <mergeCell ref="K276:K277"/>
    <mergeCell ref="B274:B275"/>
    <mergeCell ref="C274:C275"/>
    <mergeCell ref="L275:L276"/>
    <mergeCell ref="K274:K275"/>
    <mergeCell ref="J274:J275"/>
    <mergeCell ref="I276:I277"/>
    <mergeCell ref="J276:J277"/>
    <mergeCell ref="D278:D280"/>
    <mergeCell ref="G278:G280"/>
    <mergeCell ref="H278:H280"/>
    <mergeCell ref="I278:I280"/>
    <mergeCell ref="B281:B282"/>
    <mergeCell ref="D281:D282"/>
    <mergeCell ref="G281:G282"/>
    <mergeCell ref="H281:H282"/>
    <mergeCell ref="B278:B280"/>
    <mergeCell ref="L282:L283"/>
    <mergeCell ref="B283:B284"/>
    <mergeCell ref="J278:J280"/>
    <mergeCell ref="L277:L279"/>
    <mergeCell ref="M277:M279"/>
    <mergeCell ref="H285:H286"/>
    <mergeCell ref="I285:I286"/>
    <mergeCell ref="M280:M281"/>
    <mergeCell ref="K283:K284"/>
    <mergeCell ref="K278:K280"/>
    <mergeCell ref="I281:I282"/>
    <mergeCell ref="K285:K286"/>
    <mergeCell ref="J281:J282"/>
    <mergeCell ref="L284:L285"/>
    <mergeCell ref="B285:B286"/>
    <mergeCell ref="C285:C286"/>
    <mergeCell ref="D285:D286"/>
    <mergeCell ref="G285:G286"/>
    <mergeCell ref="J285:J286"/>
    <mergeCell ref="D283:D284"/>
    <mergeCell ref="G283:G284"/>
    <mergeCell ref="H283:H284"/>
    <mergeCell ref="I283:I284"/>
    <mergeCell ref="B288:B290"/>
    <mergeCell ref="C288:C290"/>
    <mergeCell ref="H288:H290"/>
    <mergeCell ref="I288:I290"/>
    <mergeCell ref="B291:B292"/>
    <mergeCell ref="C291:C292"/>
    <mergeCell ref="D291:D292"/>
    <mergeCell ref="G291:G292"/>
    <mergeCell ref="D288:D290"/>
    <mergeCell ref="G288:G290"/>
    <mergeCell ref="M284:M285"/>
    <mergeCell ref="L287:L289"/>
    <mergeCell ref="M287:M289"/>
    <mergeCell ref="J288:J290"/>
    <mergeCell ref="K288:K290"/>
    <mergeCell ref="J283:J284"/>
    <mergeCell ref="M282:M283"/>
    <mergeCell ref="K281:K282"/>
    <mergeCell ref="L280:L281"/>
    <mergeCell ref="L290:L291"/>
    <mergeCell ref="B293:B295"/>
    <mergeCell ref="C293:C295"/>
    <mergeCell ref="D293:D295"/>
    <mergeCell ref="G293:G295"/>
    <mergeCell ref="J291:J292"/>
    <mergeCell ref="K291:K292"/>
    <mergeCell ref="H291:H292"/>
    <mergeCell ref="I291:I292"/>
    <mergeCell ref="M290:M291"/>
    <mergeCell ref="D296:D297"/>
    <mergeCell ref="G296:G297"/>
    <mergeCell ref="H296:H297"/>
    <mergeCell ref="I296:I297"/>
    <mergeCell ref="J293:J295"/>
    <mergeCell ref="K293:K295"/>
    <mergeCell ref="L292:L294"/>
    <mergeCell ref="M292:M294"/>
    <mergeCell ref="L295:L296"/>
    <mergeCell ref="M295:M296"/>
    <mergeCell ref="B298:B299"/>
    <mergeCell ref="C298:C299"/>
    <mergeCell ref="D298:D299"/>
    <mergeCell ref="G298:G299"/>
    <mergeCell ref="H298:H299"/>
    <mergeCell ref="I298:I299"/>
    <mergeCell ref="B296:B297"/>
    <mergeCell ref="C296:C297"/>
    <mergeCell ref="K296:K297"/>
    <mergeCell ref="B300:B301"/>
    <mergeCell ref="C300:C301"/>
    <mergeCell ref="D300:D301"/>
    <mergeCell ref="G300:G301"/>
    <mergeCell ref="J298:J299"/>
    <mergeCell ref="K298:K299"/>
    <mergeCell ref="H300:H301"/>
    <mergeCell ref="J296:J297"/>
    <mergeCell ref="L297:L298"/>
    <mergeCell ref="M297:M298"/>
    <mergeCell ref="D302:D303"/>
    <mergeCell ref="G302:G303"/>
    <mergeCell ref="H302:H303"/>
    <mergeCell ref="I302:I303"/>
    <mergeCell ref="J300:J301"/>
    <mergeCell ref="K300:K301"/>
    <mergeCell ref="L299:L300"/>
    <mergeCell ref="M299:M300"/>
    <mergeCell ref="M301:M302"/>
    <mergeCell ref="B304:B305"/>
    <mergeCell ref="C304:C305"/>
    <mergeCell ref="D304:D305"/>
    <mergeCell ref="G304:G305"/>
    <mergeCell ref="H304:H305"/>
    <mergeCell ref="I304:I305"/>
    <mergeCell ref="B302:B303"/>
    <mergeCell ref="M305:M306"/>
    <mergeCell ref="M303:M304"/>
    <mergeCell ref="B308:B309"/>
    <mergeCell ref="G308:G309"/>
    <mergeCell ref="H308:H309"/>
    <mergeCell ref="I308:I309"/>
    <mergeCell ref="J306:J307"/>
    <mergeCell ref="J302:J303"/>
    <mergeCell ref="K302:K303"/>
    <mergeCell ref="J304:J305"/>
    <mergeCell ref="K304:K305"/>
    <mergeCell ref="J313:J314"/>
    <mergeCell ref="B313:B314"/>
    <mergeCell ref="D313:D314"/>
    <mergeCell ref="L301:L302"/>
    <mergeCell ref="H313:H314"/>
    <mergeCell ref="L303:L304"/>
    <mergeCell ref="D306:D307"/>
    <mergeCell ref="G306:G307"/>
    <mergeCell ref="C302:C303"/>
    <mergeCell ref="I300:I301"/>
    <mergeCell ref="B310:B311"/>
    <mergeCell ref="D310:D311"/>
    <mergeCell ref="H310:H311"/>
    <mergeCell ref="I310:I311"/>
    <mergeCell ref="B306:B307"/>
    <mergeCell ref="C306:C307"/>
    <mergeCell ref="L307:L308"/>
    <mergeCell ref="M307:M308"/>
    <mergeCell ref="J310:J311"/>
    <mergeCell ref="K310:K311"/>
    <mergeCell ref="L309:L310"/>
    <mergeCell ref="M309:M310"/>
    <mergeCell ref="J308:J309"/>
    <mergeCell ref="K308:K309"/>
    <mergeCell ref="K306:K307"/>
    <mergeCell ref="L305:L306"/>
    <mergeCell ref="B315:B316"/>
    <mergeCell ref="C315:C316"/>
    <mergeCell ref="D315:D316"/>
    <mergeCell ref="G315:G316"/>
    <mergeCell ref="M312:M313"/>
    <mergeCell ref="K315:K316"/>
    <mergeCell ref="L314:L315"/>
    <mergeCell ref="M314:M315"/>
    <mergeCell ref="L312:L313"/>
    <mergeCell ref="K313:K314"/>
    <mergeCell ref="D317:D318"/>
    <mergeCell ref="G317:G318"/>
    <mergeCell ref="H317:H318"/>
    <mergeCell ref="I317:I318"/>
    <mergeCell ref="L316:L317"/>
    <mergeCell ref="B323:B324"/>
    <mergeCell ref="L320:L321"/>
    <mergeCell ref="B321:B322"/>
    <mergeCell ref="C321:C322"/>
    <mergeCell ref="D321:D322"/>
    <mergeCell ref="M316:M317"/>
    <mergeCell ref="B319:B320"/>
    <mergeCell ref="C319:C320"/>
    <mergeCell ref="D319:D320"/>
    <mergeCell ref="G319:G320"/>
    <mergeCell ref="B317:B318"/>
    <mergeCell ref="C317:C318"/>
    <mergeCell ref="J319:J320"/>
    <mergeCell ref="M318:M319"/>
    <mergeCell ref="L318:L319"/>
    <mergeCell ref="K323:K324"/>
    <mergeCell ref="J323:J324"/>
    <mergeCell ref="G321:G322"/>
    <mergeCell ref="H321:H322"/>
    <mergeCell ref="I321:I322"/>
    <mergeCell ref="J317:J318"/>
    <mergeCell ref="K317:K318"/>
    <mergeCell ref="J321:J322"/>
    <mergeCell ref="K319:K320"/>
    <mergeCell ref="H319:H320"/>
    <mergeCell ref="M322:M323"/>
    <mergeCell ref="L322:L323"/>
    <mergeCell ref="K321:K322"/>
    <mergeCell ref="M324:M325"/>
    <mergeCell ref="M320:M321"/>
    <mergeCell ref="C323:C324"/>
    <mergeCell ref="D323:D324"/>
    <mergeCell ref="G323:G324"/>
    <mergeCell ref="H323:H324"/>
    <mergeCell ref="I323:I324"/>
    <mergeCell ref="B327:B328"/>
    <mergeCell ref="C327:C328"/>
    <mergeCell ref="K327:K328"/>
    <mergeCell ref="B325:B326"/>
    <mergeCell ref="C325:C326"/>
    <mergeCell ref="D325:D326"/>
    <mergeCell ref="G325:G326"/>
    <mergeCell ref="H329:H330"/>
    <mergeCell ref="K329:K330"/>
    <mergeCell ref="L328:L329"/>
    <mergeCell ref="K325:K326"/>
    <mergeCell ref="L324:L325"/>
    <mergeCell ref="B329:B330"/>
    <mergeCell ref="C329:C330"/>
    <mergeCell ref="D329:D330"/>
    <mergeCell ref="G329:G330"/>
    <mergeCell ref="J329:J330"/>
    <mergeCell ref="M326:M327"/>
    <mergeCell ref="D327:D328"/>
    <mergeCell ref="G327:G328"/>
    <mergeCell ref="H327:H328"/>
    <mergeCell ref="I327:I328"/>
    <mergeCell ref="H325:H326"/>
    <mergeCell ref="L326:L327"/>
    <mergeCell ref="J325:J326"/>
    <mergeCell ref="J327:J328"/>
    <mergeCell ref="I325:I326"/>
    <mergeCell ref="M339:M341"/>
    <mergeCell ref="L333:L335"/>
    <mergeCell ref="M333:M335"/>
    <mergeCell ref="M328:M329"/>
    <mergeCell ref="L330:L332"/>
    <mergeCell ref="J331:J333"/>
    <mergeCell ref="M330:M332"/>
    <mergeCell ref="L339:L341"/>
    <mergeCell ref="K337:K339"/>
    <mergeCell ref="D334:D336"/>
    <mergeCell ref="G334:G336"/>
    <mergeCell ref="H334:H336"/>
    <mergeCell ref="J334:J336"/>
    <mergeCell ref="K331:K333"/>
    <mergeCell ref="M336:M338"/>
    <mergeCell ref="L336:L338"/>
    <mergeCell ref="I334:I336"/>
    <mergeCell ref="K334:K336"/>
    <mergeCell ref="I331:I333"/>
    <mergeCell ref="I329:I330"/>
    <mergeCell ref="B331:B333"/>
    <mergeCell ref="B337:B339"/>
    <mergeCell ref="G337:G339"/>
    <mergeCell ref="H337:H339"/>
    <mergeCell ref="B334:B336"/>
    <mergeCell ref="D331:D333"/>
    <mergeCell ref="G331:G333"/>
    <mergeCell ref="H331:H333"/>
    <mergeCell ref="D337:D339"/>
    <mergeCell ref="L342:L343"/>
    <mergeCell ref="I337:I339"/>
    <mergeCell ref="J337:J339"/>
    <mergeCell ref="I343:I344"/>
    <mergeCell ref="J343:J344"/>
    <mergeCell ref="I340:I342"/>
    <mergeCell ref="J340:J342"/>
    <mergeCell ref="K343:K344"/>
    <mergeCell ref="B340:B342"/>
    <mergeCell ref="D340:D342"/>
    <mergeCell ref="G340:G342"/>
    <mergeCell ref="H340:H342"/>
    <mergeCell ref="E343:E344"/>
    <mergeCell ref="H343:H344"/>
    <mergeCell ref="C343:C344"/>
    <mergeCell ref="D343:D344"/>
    <mergeCell ref="M342:M343"/>
    <mergeCell ref="B345:B346"/>
    <mergeCell ref="C345:C346"/>
    <mergeCell ref="D345:D346"/>
    <mergeCell ref="E345:E346"/>
    <mergeCell ref="H345:H346"/>
    <mergeCell ref="I345:I346"/>
    <mergeCell ref="B343:B344"/>
    <mergeCell ref="K340:K342"/>
    <mergeCell ref="L346:L347"/>
    <mergeCell ref="B349:B350"/>
    <mergeCell ref="C349:C350"/>
    <mergeCell ref="D349:D350"/>
    <mergeCell ref="E349:E350"/>
    <mergeCell ref="B347:B348"/>
    <mergeCell ref="C347:C348"/>
    <mergeCell ref="M346:M347"/>
    <mergeCell ref="J349:J350"/>
    <mergeCell ref="M348:M349"/>
    <mergeCell ref="K345:K346"/>
    <mergeCell ref="L344:L345"/>
    <mergeCell ref="M344:M345"/>
    <mergeCell ref="K347:K348"/>
    <mergeCell ref="J347:J348"/>
    <mergeCell ref="J345:J346"/>
    <mergeCell ref="B355:B356"/>
    <mergeCell ref="E355:E356"/>
    <mergeCell ref="H353:H354"/>
    <mergeCell ref="K349:K350"/>
    <mergeCell ref="L348:L349"/>
    <mergeCell ref="B351:B352"/>
    <mergeCell ref="C351:C352"/>
    <mergeCell ref="D351:D352"/>
    <mergeCell ref="E351:E352"/>
    <mergeCell ref="H349:H350"/>
    <mergeCell ref="B360:B361"/>
    <mergeCell ref="D355:D356"/>
    <mergeCell ref="I347:I348"/>
    <mergeCell ref="H360:H361"/>
    <mergeCell ref="B357:B359"/>
    <mergeCell ref="C355:C356"/>
    <mergeCell ref="D360:D361"/>
    <mergeCell ref="E360:E361"/>
    <mergeCell ref="G360:G361"/>
    <mergeCell ref="B353:B354"/>
    <mergeCell ref="D357:D359"/>
    <mergeCell ref="G357:G359"/>
    <mergeCell ref="H355:H356"/>
    <mergeCell ref="I349:I350"/>
    <mergeCell ref="H347:H348"/>
    <mergeCell ref="C353:C354"/>
    <mergeCell ref="D353:D354"/>
    <mergeCell ref="D347:D348"/>
    <mergeCell ref="E347:E348"/>
    <mergeCell ref="K360:K361"/>
    <mergeCell ref="J357:J359"/>
    <mergeCell ref="L361:L362"/>
    <mergeCell ref="H362:H363"/>
    <mergeCell ref="B362:B363"/>
    <mergeCell ref="H357:H359"/>
    <mergeCell ref="I357:I359"/>
    <mergeCell ref="C362:C363"/>
    <mergeCell ref="D362:D363"/>
    <mergeCell ref="C357:C359"/>
    <mergeCell ref="K351:K352"/>
    <mergeCell ref="L350:L351"/>
    <mergeCell ref="G362:G363"/>
    <mergeCell ref="I351:I352"/>
    <mergeCell ref="L356:L358"/>
    <mergeCell ref="L359:L360"/>
    <mergeCell ref="H351:H352"/>
    <mergeCell ref="J355:J356"/>
    <mergeCell ref="I355:I356"/>
    <mergeCell ref="J360:J361"/>
    <mergeCell ref="M354:M355"/>
    <mergeCell ref="M359:M360"/>
    <mergeCell ref="M350:M351"/>
    <mergeCell ref="I353:I354"/>
    <mergeCell ref="J353:J354"/>
    <mergeCell ref="K353:K354"/>
    <mergeCell ref="L352:L353"/>
    <mergeCell ref="M352:M353"/>
    <mergeCell ref="L354:L355"/>
    <mergeCell ref="J351:J352"/>
    <mergeCell ref="G313:G314"/>
    <mergeCell ref="H315:H316"/>
    <mergeCell ref="M356:M358"/>
    <mergeCell ref="K362:K363"/>
    <mergeCell ref="I360:I361"/>
    <mergeCell ref="K357:K359"/>
    <mergeCell ref="K355:K356"/>
    <mergeCell ref="M361:M362"/>
    <mergeCell ref="J362:J363"/>
    <mergeCell ref="I362:I363"/>
    <mergeCell ref="E153:G153"/>
    <mergeCell ref="E142:G142"/>
    <mergeCell ref="J315:J316"/>
    <mergeCell ref="E124:G124"/>
    <mergeCell ref="E33:G33"/>
    <mergeCell ref="E145:G145"/>
    <mergeCell ref="E146:G146"/>
    <mergeCell ref="E118:G118"/>
    <mergeCell ref="E119:G119"/>
    <mergeCell ref="E54:G54"/>
    <mergeCell ref="I319:I320"/>
    <mergeCell ref="H293:H295"/>
    <mergeCell ref="I293:I295"/>
    <mergeCell ref="I315:I316"/>
    <mergeCell ref="I313:I314"/>
    <mergeCell ref="H306:H307"/>
    <mergeCell ref="I306:I307"/>
    <mergeCell ref="E194:G194"/>
    <mergeCell ref="E150:G150"/>
    <mergeCell ref="E161:G161"/>
    <mergeCell ref="E160:G160"/>
    <mergeCell ref="E187:G187"/>
    <mergeCell ref="E188:G188"/>
    <mergeCell ref="E189:G189"/>
    <mergeCell ref="E157:G157"/>
    <mergeCell ref="E162:G162"/>
    <mergeCell ref="E159:G159"/>
    <mergeCell ref="E93:G93"/>
    <mergeCell ref="E134:G134"/>
    <mergeCell ref="E151:G151"/>
    <mergeCell ref="E96:G96"/>
    <mergeCell ref="E101:G101"/>
    <mergeCell ref="E163:G163"/>
    <mergeCell ref="E144:G144"/>
    <mergeCell ref="E135:G135"/>
    <mergeCell ref="E136:G136"/>
    <mergeCell ref="E158:G158"/>
    <mergeCell ref="E139:G139"/>
    <mergeCell ref="E129:G129"/>
    <mergeCell ref="E126:G126"/>
    <mergeCell ref="E156:G156"/>
    <mergeCell ref="E117:G117"/>
    <mergeCell ref="E155:G155"/>
    <mergeCell ref="E137:G137"/>
    <mergeCell ref="E152:G152"/>
    <mergeCell ref="E149:G149"/>
    <mergeCell ref="E141:G141"/>
    <mergeCell ref="C6:M6"/>
    <mergeCell ref="C13:M13"/>
    <mergeCell ref="C25:M25"/>
    <mergeCell ref="C32:M32"/>
    <mergeCell ref="C41:M41"/>
    <mergeCell ref="C50:M50"/>
    <mergeCell ref="E29:G29"/>
    <mergeCell ref="E46:G46"/>
    <mergeCell ref="E48:G48"/>
    <mergeCell ref="E8:G8"/>
    <mergeCell ref="B165:B166"/>
    <mergeCell ref="A165:A166"/>
    <mergeCell ref="C165:C166"/>
    <mergeCell ref="C69:M69"/>
    <mergeCell ref="C78:M78"/>
    <mergeCell ref="C86:M86"/>
    <mergeCell ref="E140:G140"/>
    <mergeCell ref="E154:G154"/>
    <mergeCell ref="E109:G109"/>
    <mergeCell ref="E123:G123"/>
    <mergeCell ref="C98:M98"/>
    <mergeCell ref="C105:M105"/>
    <mergeCell ref="E90:G90"/>
    <mergeCell ref="E91:G91"/>
    <mergeCell ref="E193:G193"/>
    <mergeCell ref="E60:G60"/>
    <mergeCell ref="E108:G108"/>
    <mergeCell ref="C122:M122"/>
    <mergeCell ref="C132:M132"/>
    <mergeCell ref="E116:G116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79">
      <selection activeCell="Q10" sqref="Q10"/>
    </sheetView>
  </sheetViews>
  <sheetFormatPr defaultColWidth="9.00390625" defaultRowHeight="15"/>
  <cols>
    <col min="1" max="1" width="4.00390625" style="8" customWidth="1"/>
    <col min="2" max="2" width="5.28125" style="17" customWidth="1"/>
    <col min="3" max="3" width="19.57421875" style="8" customWidth="1"/>
    <col min="4" max="4" width="9.8515625" style="17" customWidth="1"/>
    <col min="5" max="5" width="30.140625" style="16" customWidth="1"/>
    <col min="6" max="6" width="10.57421875" style="29" customWidth="1"/>
    <col min="7" max="8" width="9.57421875" style="8" bestFit="1" customWidth="1"/>
    <col min="9" max="9" width="14.57421875" style="31" customWidth="1"/>
    <col min="10" max="10" width="16.8515625" style="16" customWidth="1"/>
    <col min="11" max="11" width="10.7109375" style="8" customWidth="1"/>
    <col min="12" max="16384" width="9.00390625" style="8" customWidth="1"/>
  </cols>
  <sheetData>
    <row r="1" spans="2:10" ht="15.75">
      <c r="B1" s="380" t="s">
        <v>1024</v>
      </c>
      <c r="C1" s="381"/>
      <c r="D1" s="381"/>
      <c r="E1" s="381"/>
      <c r="F1" s="381"/>
      <c r="G1" s="381"/>
      <c r="H1" s="381"/>
      <c r="I1" s="381"/>
      <c r="J1" s="381"/>
    </row>
    <row r="2" spans="2:11" ht="15.75">
      <c r="B2" s="2"/>
      <c r="I2" s="382" t="s">
        <v>1112</v>
      </c>
      <c r="J2" s="383"/>
      <c r="K2" s="383"/>
    </row>
    <row r="3" spans="2:11" ht="73.5" customHeight="1">
      <c r="B3" s="1" t="s">
        <v>311</v>
      </c>
      <c r="C3" s="35" t="s">
        <v>312</v>
      </c>
      <c r="D3" s="3" t="s">
        <v>363</v>
      </c>
      <c r="E3" s="3" t="s">
        <v>364</v>
      </c>
      <c r="F3" s="5" t="s">
        <v>365</v>
      </c>
      <c r="G3" s="35" t="s">
        <v>367</v>
      </c>
      <c r="H3" s="35" t="s">
        <v>368</v>
      </c>
      <c r="I3" s="3" t="s">
        <v>366</v>
      </c>
      <c r="J3" s="3" t="s">
        <v>6</v>
      </c>
      <c r="K3" s="35" t="s">
        <v>619</v>
      </c>
    </row>
    <row r="4" spans="2:11" ht="15.75">
      <c r="B4" s="1">
        <v>1</v>
      </c>
      <c r="C4" s="35">
        <v>2</v>
      </c>
      <c r="D4" s="1">
        <v>3</v>
      </c>
      <c r="E4" s="3">
        <v>4</v>
      </c>
      <c r="F4" s="5">
        <v>4</v>
      </c>
      <c r="G4" s="35">
        <v>5</v>
      </c>
      <c r="H4" s="35">
        <v>6</v>
      </c>
      <c r="I4" s="3">
        <v>7</v>
      </c>
      <c r="J4" s="3">
        <v>8</v>
      </c>
      <c r="K4" s="35">
        <v>9</v>
      </c>
    </row>
    <row r="5" spans="2:11" ht="15.75">
      <c r="B5" s="1"/>
      <c r="C5" s="398" t="s">
        <v>864</v>
      </c>
      <c r="D5" s="399"/>
      <c r="E5" s="399"/>
      <c r="F5" s="399"/>
      <c r="G5" s="399"/>
      <c r="H5" s="399"/>
      <c r="I5" s="399"/>
      <c r="J5" s="399"/>
      <c r="K5" s="400"/>
    </row>
    <row r="6" spans="1:11" ht="25.5">
      <c r="A6" s="185">
        <v>1</v>
      </c>
      <c r="B6" s="179">
        <v>1</v>
      </c>
      <c r="C6" s="323" t="s">
        <v>313</v>
      </c>
      <c r="D6" s="87" t="s">
        <v>134</v>
      </c>
      <c r="E6" s="86" t="s">
        <v>926</v>
      </c>
      <c r="F6" s="178" t="s">
        <v>217</v>
      </c>
      <c r="G6" s="188">
        <v>10</v>
      </c>
      <c r="H6" s="188">
        <v>10</v>
      </c>
      <c r="I6" s="118" t="s">
        <v>314</v>
      </c>
      <c r="J6" s="86" t="s">
        <v>151</v>
      </c>
      <c r="K6" s="188">
        <v>0</v>
      </c>
    </row>
    <row r="7" spans="1:11" ht="15.75">
      <c r="A7" s="185"/>
      <c r="B7" s="179"/>
      <c r="C7" s="392" t="s">
        <v>865</v>
      </c>
      <c r="D7" s="393"/>
      <c r="E7" s="393"/>
      <c r="F7" s="393"/>
      <c r="G7" s="393"/>
      <c r="H7" s="393"/>
      <c r="I7" s="393"/>
      <c r="J7" s="393"/>
      <c r="K7" s="394"/>
    </row>
    <row r="8" spans="1:11" ht="15.75" customHeight="1">
      <c r="A8" s="28"/>
      <c r="B8" s="61"/>
      <c r="C8" s="37"/>
      <c r="D8" s="65" t="s">
        <v>390</v>
      </c>
      <c r="E8" s="66"/>
      <c r="F8" s="63"/>
      <c r="G8" s="37"/>
      <c r="H8" s="37"/>
      <c r="I8" s="68"/>
      <c r="J8" s="64"/>
      <c r="K8" s="37"/>
    </row>
    <row r="9" spans="1:11" ht="15.75" customHeight="1">
      <c r="A9" s="28"/>
      <c r="B9" s="61"/>
      <c r="C9" s="387" t="s">
        <v>925</v>
      </c>
      <c r="D9" s="388"/>
      <c r="E9" s="388"/>
      <c r="F9" s="388"/>
      <c r="G9" s="388"/>
      <c r="H9" s="388"/>
      <c r="I9" s="388"/>
      <c r="J9" s="388"/>
      <c r="K9" s="389"/>
    </row>
    <row r="10" spans="1:11" ht="25.5">
      <c r="A10" s="185">
        <v>2</v>
      </c>
      <c r="B10" s="179">
        <v>1</v>
      </c>
      <c r="C10" s="323" t="s">
        <v>705</v>
      </c>
      <c r="D10" s="95" t="s">
        <v>134</v>
      </c>
      <c r="E10" s="86" t="s">
        <v>371</v>
      </c>
      <c r="F10" s="324" t="s">
        <v>317</v>
      </c>
      <c r="G10" s="325">
        <v>36</v>
      </c>
      <c r="H10" s="325">
        <v>20</v>
      </c>
      <c r="I10" s="236" t="s">
        <v>725</v>
      </c>
      <c r="J10" s="94" t="s">
        <v>321</v>
      </c>
      <c r="K10" s="325">
        <v>2</v>
      </c>
    </row>
    <row r="11" spans="1:11" ht="25.5">
      <c r="A11" s="185">
        <v>3</v>
      </c>
      <c r="B11" s="179">
        <v>2</v>
      </c>
      <c r="C11" s="323" t="s">
        <v>315</v>
      </c>
      <c r="D11" s="87" t="s">
        <v>134</v>
      </c>
      <c r="E11" s="86" t="s">
        <v>316</v>
      </c>
      <c r="F11" s="178" t="s">
        <v>318</v>
      </c>
      <c r="G11" s="188">
        <v>9</v>
      </c>
      <c r="H11" s="188">
        <v>9</v>
      </c>
      <c r="I11" s="118" t="s">
        <v>319</v>
      </c>
      <c r="J11" s="86" t="s">
        <v>151</v>
      </c>
      <c r="K11" s="188">
        <v>0</v>
      </c>
    </row>
    <row r="12" spans="1:11" ht="27" customHeight="1">
      <c r="A12" s="185">
        <v>4</v>
      </c>
      <c r="B12" s="179">
        <v>3</v>
      </c>
      <c r="C12" s="323" t="s">
        <v>320</v>
      </c>
      <c r="D12" s="87" t="s">
        <v>134</v>
      </c>
      <c r="E12" s="86" t="s">
        <v>624</v>
      </c>
      <c r="F12" s="178" t="s">
        <v>318</v>
      </c>
      <c r="G12" s="188">
        <v>9</v>
      </c>
      <c r="H12" s="188">
        <v>9</v>
      </c>
      <c r="I12" s="118" t="s">
        <v>249</v>
      </c>
      <c r="J12" s="86" t="s">
        <v>151</v>
      </c>
      <c r="K12" s="188">
        <v>0</v>
      </c>
    </row>
    <row r="13" spans="1:11" ht="15.75">
      <c r="A13" s="185"/>
      <c r="B13" s="179"/>
      <c r="C13" s="392" t="s">
        <v>867</v>
      </c>
      <c r="D13" s="393"/>
      <c r="E13" s="393"/>
      <c r="F13" s="393"/>
      <c r="G13" s="393"/>
      <c r="H13" s="393"/>
      <c r="I13" s="393"/>
      <c r="J13" s="393"/>
      <c r="K13" s="394"/>
    </row>
    <row r="14" spans="1:11" s="187" customFormat="1" ht="36.75" customHeight="1">
      <c r="A14" s="186">
        <v>5</v>
      </c>
      <c r="B14" s="179">
        <v>1</v>
      </c>
      <c r="C14" s="323" t="s">
        <v>326</v>
      </c>
      <c r="D14" s="87" t="s">
        <v>134</v>
      </c>
      <c r="E14" s="86" t="s">
        <v>372</v>
      </c>
      <c r="F14" s="178" t="s">
        <v>217</v>
      </c>
      <c r="G14" s="188">
        <v>24</v>
      </c>
      <c r="H14" s="188">
        <v>18</v>
      </c>
      <c r="I14" s="118" t="s">
        <v>570</v>
      </c>
      <c r="J14" s="86" t="s">
        <v>536</v>
      </c>
      <c r="K14" s="188">
        <v>2</v>
      </c>
    </row>
    <row r="15" spans="1:11" s="187" customFormat="1" ht="18" customHeight="1">
      <c r="A15" s="186"/>
      <c r="B15" s="179"/>
      <c r="C15" s="392" t="s">
        <v>868</v>
      </c>
      <c r="D15" s="393"/>
      <c r="E15" s="393"/>
      <c r="F15" s="393"/>
      <c r="G15" s="393"/>
      <c r="H15" s="393"/>
      <c r="I15" s="393"/>
      <c r="J15" s="393"/>
      <c r="K15" s="394"/>
    </row>
    <row r="16" spans="1:11" ht="25.5">
      <c r="A16" s="28">
        <v>6</v>
      </c>
      <c r="B16" s="179">
        <v>1</v>
      </c>
      <c r="C16" s="323" t="s">
        <v>326</v>
      </c>
      <c r="D16" s="87" t="s">
        <v>134</v>
      </c>
      <c r="E16" s="86" t="s">
        <v>625</v>
      </c>
      <c r="F16" s="178" t="s">
        <v>571</v>
      </c>
      <c r="G16" s="188">
        <v>8</v>
      </c>
      <c r="H16" s="188">
        <v>8</v>
      </c>
      <c r="I16" s="118" t="s">
        <v>573</v>
      </c>
      <c r="J16" s="86" t="s">
        <v>321</v>
      </c>
      <c r="K16" s="188">
        <v>0</v>
      </c>
    </row>
    <row r="17" spans="1:11" ht="15.75">
      <c r="A17" s="28"/>
      <c r="B17" s="179"/>
      <c r="C17" s="392" t="s">
        <v>927</v>
      </c>
      <c r="D17" s="393"/>
      <c r="E17" s="393"/>
      <c r="F17" s="393"/>
      <c r="G17" s="393"/>
      <c r="H17" s="393"/>
      <c r="I17" s="393"/>
      <c r="J17" s="393"/>
      <c r="K17" s="394"/>
    </row>
    <row r="18" spans="1:11" ht="38.25">
      <c r="A18" s="186">
        <v>7</v>
      </c>
      <c r="B18" s="179">
        <v>1</v>
      </c>
      <c r="C18" s="323" t="s">
        <v>614</v>
      </c>
      <c r="D18" s="87" t="s">
        <v>134</v>
      </c>
      <c r="E18" s="118" t="s">
        <v>928</v>
      </c>
      <c r="F18" s="178" t="s">
        <v>299</v>
      </c>
      <c r="G18" s="188">
        <v>20</v>
      </c>
      <c r="H18" s="188">
        <v>18</v>
      </c>
      <c r="I18" s="118" t="s">
        <v>327</v>
      </c>
      <c r="J18" s="86" t="s">
        <v>328</v>
      </c>
      <c r="K18" s="188">
        <v>2</v>
      </c>
    </row>
    <row r="19" spans="1:11" ht="30">
      <c r="A19" s="186">
        <v>8</v>
      </c>
      <c r="B19" s="179">
        <v>2</v>
      </c>
      <c r="C19" s="323" t="s">
        <v>750</v>
      </c>
      <c r="D19" s="87" t="s">
        <v>134</v>
      </c>
      <c r="E19" s="118" t="s">
        <v>929</v>
      </c>
      <c r="F19" s="178" t="s">
        <v>299</v>
      </c>
      <c r="G19" s="188">
        <v>30</v>
      </c>
      <c r="H19" s="188">
        <v>25</v>
      </c>
      <c r="I19" s="118" t="s">
        <v>329</v>
      </c>
      <c r="J19" s="86" t="s">
        <v>330</v>
      </c>
      <c r="K19" s="188">
        <v>0</v>
      </c>
    </row>
    <row r="20" spans="1:11" ht="30">
      <c r="A20" s="186">
        <v>9</v>
      </c>
      <c r="B20" s="179">
        <v>3</v>
      </c>
      <c r="C20" s="323" t="s">
        <v>708</v>
      </c>
      <c r="D20" s="87" t="s">
        <v>134</v>
      </c>
      <c r="E20" s="118" t="s">
        <v>930</v>
      </c>
      <c r="F20" s="178" t="s">
        <v>255</v>
      </c>
      <c r="G20" s="188">
        <v>8</v>
      </c>
      <c r="H20" s="188">
        <v>8</v>
      </c>
      <c r="I20" s="118" t="s">
        <v>222</v>
      </c>
      <c r="J20" s="86" t="s">
        <v>709</v>
      </c>
      <c r="K20" s="188" t="s">
        <v>781</v>
      </c>
    </row>
    <row r="21" spans="1:11" ht="15.75">
      <c r="A21" s="186"/>
      <c r="B21" s="179"/>
      <c r="C21" s="392" t="s">
        <v>870</v>
      </c>
      <c r="D21" s="393"/>
      <c r="E21" s="393"/>
      <c r="F21" s="393"/>
      <c r="G21" s="393"/>
      <c r="H21" s="393"/>
      <c r="I21" s="393"/>
      <c r="J21" s="393"/>
      <c r="K21" s="394"/>
    </row>
    <row r="22" spans="1:11" ht="25.5">
      <c r="A22" s="185">
        <v>10</v>
      </c>
      <c r="B22" s="179">
        <v>1</v>
      </c>
      <c r="C22" s="323" t="s">
        <v>322</v>
      </c>
      <c r="D22" s="87" t="s">
        <v>134</v>
      </c>
      <c r="E22" s="86" t="s">
        <v>931</v>
      </c>
      <c r="F22" s="178" t="s">
        <v>298</v>
      </c>
      <c r="G22" s="188">
        <v>16</v>
      </c>
      <c r="H22" s="188">
        <v>12</v>
      </c>
      <c r="I22" s="118" t="s">
        <v>651</v>
      </c>
      <c r="J22" s="86" t="s">
        <v>331</v>
      </c>
      <c r="K22" s="188">
        <v>1</v>
      </c>
    </row>
    <row r="23" spans="1:11" ht="15.75">
      <c r="A23" s="185"/>
      <c r="B23" s="179"/>
      <c r="C23" s="392" t="s">
        <v>871</v>
      </c>
      <c r="D23" s="393"/>
      <c r="E23" s="393"/>
      <c r="F23" s="393"/>
      <c r="G23" s="393"/>
      <c r="H23" s="393"/>
      <c r="I23" s="393"/>
      <c r="J23" s="393"/>
      <c r="K23" s="394"/>
    </row>
    <row r="24" spans="1:11" ht="30">
      <c r="A24" s="185">
        <v>11</v>
      </c>
      <c r="B24" s="179">
        <v>1</v>
      </c>
      <c r="C24" s="323" t="s">
        <v>374</v>
      </c>
      <c r="D24" s="87" t="s">
        <v>134</v>
      </c>
      <c r="E24" s="86" t="s">
        <v>932</v>
      </c>
      <c r="F24" s="178" t="s">
        <v>217</v>
      </c>
      <c r="G24" s="188">
        <v>20</v>
      </c>
      <c r="H24" s="188">
        <v>20</v>
      </c>
      <c r="I24" s="118" t="s">
        <v>333</v>
      </c>
      <c r="J24" s="86" t="s">
        <v>99</v>
      </c>
      <c r="K24" s="188">
        <v>1</v>
      </c>
    </row>
    <row r="25" spans="1:11" ht="15.75">
      <c r="A25" s="185"/>
      <c r="B25" s="179"/>
      <c r="C25" s="392" t="s">
        <v>872</v>
      </c>
      <c r="D25" s="393"/>
      <c r="E25" s="393"/>
      <c r="F25" s="393"/>
      <c r="G25" s="393"/>
      <c r="H25" s="393"/>
      <c r="I25" s="393"/>
      <c r="J25" s="393"/>
      <c r="K25" s="394"/>
    </row>
    <row r="26" spans="1:11" ht="25.5">
      <c r="A26" s="185">
        <v>12</v>
      </c>
      <c r="B26" s="179">
        <v>1</v>
      </c>
      <c r="C26" s="323" t="s">
        <v>326</v>
      </c>
      <c r="D26" s="87" t="s">
        <v>134</v>
      </c>
      <c r="E26" s="86" t="s">
        <v>375</v>
      </c>
      <c r="F26" s="178" t="s">
        <v>217</v>
      </c>
      <c r="G26" s="188">
        <v>24</v>
      </c>
      <c r="H26" s="188">
        <v>19</v>
      </c>
      <c r="I26" s="118" t="s">
        <v>334</v>
      </c>
      <c r="J26" s="86" t="s">
        <v>99</v>
      </c>
      <c r="K26" s="188">
        <v>0</v>
      </c>
    </row>
    <row r="27" spans="1:11" ht="15.75">
      <c r="A27" s="185"/>
      <c r="B27" s="179"/>
      <c r="C27" s="392" t="s">
        <v>873</v>
      </c>
      <c r="D27" s="393"/>
      <c r="E27" s="393"/>
      <c r="F27" s="393"/>
      <c r="G27" s="393"/>
      <c r="H27" s="393"/>
      <c r="I27" s="393"/>
      <c r="J27" s="393"/>
      <c r="K27" s="394"/>
    </row>
    <row r="28" spans="1:11" ht="30.75" customHeight="1">
      <c r="A28" s="185">
        <v>13</v>
      </c>
      <c r="B28" s="179">
        <v>1</v>
      </c>
      <c r="C28" s="323" t="s">
        <v>376</v>
      </c>
      <c r="D28" s="87" t="s">
        <v>134</v>
      </c>
      <c r="E28" s="86" t="s">
        <v>377</v>
      </c>
      <c r="F28" s="178" t="s">
        <v>255</v>
      </c>
      <c r="G28" s="188">
        <v>32.94</v>
      </c>
      <c r="H28" s="188">
        <v>23</v>
      </c>
      <c r="I28" s="118" t="s">
        <v>335</v>
      </c>
      <c r="J28" s="86" t="s">
        <v>336</v>
      </c>
      <c r="K28" s="188">
        <v>1</v>
      </c>
    </row>
    <row r="29" spans="1:11" ht="33" customHeight="1">
      <c r="A29" s="185">
        <v>14</v>
      </c>
      <c r="B29" s="179">
        <v>2</v>
      </c>
      <c r="C29" s="323" t="s">
        <v>379</v>
      </c>
      <c r="D29" s="87" t="s">
        <v>134</v>
      </c>
      <c r="E29" s="86" t="s">
        <v>378</v>
      </c>
      <c r="F29" s="178" t="s">
        <v>255</v>
      </c>
      <c r="G29" s="188">
        <v>19</v>
      </c>
      <c r="H29" s="188">
        <v>14</v>
      </c>
      <c r="I29" s="118" t="s">
        <v>575</v>
      </c>
      <c r="J29" s="86" t="s">
        <v>336</v>
      </c>
      <c r="K29" s="188">
        <v>1</v>
      </c>
    </row>
    <row r="30" spans="1:11" ht="15.75">
      <c r="A30" s="185"/>
      <c r="B30" s="179"/>
      <c r="C30" s="392" t="s">
        <v>874</v>
      </c>
      <c r="D30" s="393"/>
      <c r="E30" s="393"/>
      <c r="F30" s="393"/>
      <c r="G30" s="393"/>
      <c r="H30" s="393"/>
      <c r="I30" s="393"/>
      <c r="J30" s="393"/>
      <c r="K30" s="394"/>
    </row>
    <row r="31" spans="1:11" ht="25.5">
      <c r="A31" s="28">
        <v>15</v>
      </c>
      <c r="B31" s="61">
        <v>1</v>
      </c>
      <c r="C31" s="326" t="s">
        <v>323</v>
      </c>
      <c r="D31" s="64" t="s">
        <v>134</v>
      </c>
      <c r="E31" s="62" t="s">
        <v>400</v>
      </c>
      <c r="F31" s="63" t="s">
        <v>652</v>
      </c>
      <c r="G31" s="37">
        <v>5</v>
      </c>
      <c r="H31" s="37">
        <v>5</v>
      </c>
      <c r="I31" s="68" t="s">
        <v>183</v>
      </c>
      <c r="J31" s="62" t="s">
        <v>814</v>
      </c>
      <c r="K31" s="37">
        <v>0</v>
      </c>
    </row>
    <row r="32" spans="1:11" ht="25.5">
      <c r="A32" s="28">
        <v>16</v>
      </c>
      <c r="B32" s="61">
        <v>2</v>
      </c>
      <c r="C32" s="326" t="s">
        <v>388</v>
      </c>
      <c r="D32" s="64" t="s">
        <v>134</v>
      </c>
      <c r="E32" s="62" t="s">
        <v>380</v>
      </c>
      <c r="F32" s="63" t="s">
        <v>217</v>
      </c>
      <c r="G32" s="37">
        <v>6</v>
      </c>
      <c r="H32" s="37">
        <v>6</v>
      </c>
      <c r="I32" s="68" t="s">
        <v>343</v>
      </c>
      <c r="J32" s="62" t="s">
        <v>321</v>
      </c>
      <c r="K32" s="37">
        <v>1</v>
      </c>
    </row>
    <row r="33" spans="1:11" ht="15.75">
      <c r="A33" s="28"/>
      <c r="B33" s="61"/>
      <c r="C33" s="387" t="s">
        <v>877</v>
      </c>
      <c r="D33" s="390"/>
      <c r="E33" s="390"/>
      <c r="F33" s="390"/>
      <c r="G33" s="390"/>
      <c r="H33" s="390"/>
      <c r="I33" s="390"/>
      <c r="J33" s="390"/>
      <c r="K33" s="391"/>
    </row>
    <row r="34" spans="1:11" ht="18.75">
      <c r="A34" s="28"/>
      <c r="B34" s="61"/>
      <c r="C34" s="37"/>
      <c r="D34" s="65"/>
      <c r="E34" s="66"/>
      <c r="F34" s="63"/>
      <c r="G34" s="37"/>
      <c r="H34" s="37"/>
      <c r="I34" s="68"/>
      <c r="J34" s="64"/>
      <c r="K34" s="37"/>
    </row>
    <row r="35" spans="1:11" ht="15.75">
      <c r="A35" s="28"/>
      <c r="B35" s="61"/>
      <c r="C35" s="387" t="s">
        <v>878</v>
      </c>
      <c r="D35" s="388"/>
      <c r="E35" s="388"/>
      <c r="F35" s="388"/>
      <c r="G35" s="388"/>
      <c r="H35" s="388"/>
      <c r="I35" s="388"/>
      <c r="J35" s="388"/>
      <c r="K35" s="389"/>
    </row>
    <row r="36" spans="1:11" ht="30">
      <c r="A36" s="186">
        <v>17</v>
      </c>
      <c r="B36" s="179">
        <v>1</v>
      </c>
      <c r="C36" s="323" t="s">
        <v>324</v>
      </c>
      <c r="D36" s="87" t="s">
        <v>134</v>
      </c>
      <c r="E36" s="86" t="s">
        <v>373</v>
      </c>
      <c r="F36" s="178" t="s">
        <v>217</v>
      </c>
      <c r="G36" s="188">
        <v>27</v>
      </c>
      <c r="H36" s="188">
        <v>10</v>
      </c>
      <c r="I36" s="118" t="s">
        <v>724</v>
      </c>
      <c r="J36" s="86" t="s">
        <v>321</v>
      </c>
      <c r="K36" s="188">
        <v>0</v>
      </c>
    </row>
    <row r="37" spans="1:11" ht="15.75">
      <c r="A37" s="28"/>
      <c r="B37" s="61"/>
      <c r="C37" s="387" t="s">
        <v>879</v>
      </c>
      <c r="D37" s="390"/>
      <c r="E37" s="390"/>
      <c r="F37" s="390"/>
      <c r="G37" s="390"/>
      <c r="H37" s="390"/>
      <c r="I37" s="390"/>
      <c r="J37" s="390"/>
      <c r="K37" s="391"/>
    </row>
    <row r="38" spans="1:11" ht="30">
      <c r="A38" s="186">
        <v>18</v>
      </c>
      <c r="B38" s="179">
        <v>1</v>
      </c>
      <c r="C38" s="323" t="s">
        <v>370</v>
      </c>
      <c r="D38" s="87" t="s">
        <v>134</v>
      </c>
      <c r="E38" s="86" t="s">
        <v>933</v>
      </c>
      <c r="F38" s="178" t="s">
        <v>399</v>
      </c>
      <c r="G38" s="188">
        <v>21</v>
      </c>
      <c r="H38" s="188">
        <v>15</v>
      </c>
      <c r="I38" s="118" t="s">
        <v>337</v>
      </c>
      <c r="J38" s="86" t="s">
        <v>151</v>
      </c>
      <c r="K38" s="188">
        <v>1</v>
      </c>
    </row>
    <row r="39" spans="1:11" ht="30">
      <c r="A39" s="186">
        <v>19</v>
      </c>
      <c r="B39" s="179">
        <v>2</v>
      </c>
      <c r="C39" s="323" t="s">
        <v>615</v>
      </c>
      <c r="D39" s="87" t="s">
        <v>134</v>
      </c>
      <c r="E39" s="86" t="s">
        <v>653</v>
      </c>
      <c r="F39" s="178" t="s">
        <v>381</v>
      </c>
      <c r="G39" s="188">
        <v>30</v>
      </c>
      <c r="H39" s="188">
        <v>15</v>
      </c>
      <c r="I39" s="118" t="s">
        <v>606</v>
      </c>
      <c r="J39" s="86" t="s">
        <v>151</v>
      </c>
      <c r="K39" s="188">
        <v>2</v>
      </c>
    </row>
    <row r="40" spans="1:11" ht="30">
      <c r="A40" s="186">
        <v>20</v>
      </c>
      <c r="B40" s="179">
        <v>3</v>
      </c>
      <c r="C40" s="323" t="s">
        <v>616</v>
      </c>
      <c r="D40" s="87" t="s">
        <v>134</v>
      </c>
      <c r="E40" s="86" t="s">
        <v>934</v>
      </c>
      <c r="F40" s="178" t="s">
        <v>381</v>
      </c>
      <c r="G40" s="188">
        <v>12</v>
      </c>
      <c r="H40" s="188">
        <v>9</v>
      </c>
      <c r="I40" s="118" t="s">
        <v>579</v>
      </c>
      <c r="J40" s="86" t="s">
        <v>227</v>
      </c>
      <c r="K40" s="188">
        <v>0</v>
      </c>
    </row>
    <row r="41" spans="1:11" ht="15.75">
      <c r="A41" s="186"/>
      <c r="B41" s="179"/>
      <c r="C41" s="392" t="s">
        <v>880</v>
      </c>
      <c r="D41" s="393"/>
      <c r="E41" s="393"/>
      <c r="F41" s="393"/>
      <c r="G41" s="393"/>
      <c r="H41" s="393"/>
      <c r="I41" s="393"/>
      <c r="J41" s="393"/>
      <c r="K41" s="394"/>
    </row>
    <row r="42" spans="1:11" ht="30">
      <c r="A42" s="186">
        <v>21</v>
      </c>
      <c r="B42" s="179">
        <v>1</v>
      </c>
      <c r="C42" s="323" t="s">
        <v>396</v>
      </c>
      <c r="D42" s="87" t="s">
        <v>134</v>
      </c>
      <c r="E42" s="86" t="s">
        <v>510</v>
      </c>
      <c r="F42" s="178" t="s">
        <v>217</v>
      </c>
      <c r="G42" s="188">
        <v>25</v>
      </c>
      <c r="H42" s="188">
        <v>25</v>
      </c>
      <c r="I42" s="118" t="s">
        <v>623</v>
      </c>
      <c r="J42" s="86" t="s">
        <v>362</v>
      </c>
      <c r="K42" s="188">
        <v>1</v>
      </c>
    </row>
    <row r="43" spans="1:11" ht="15.75">
      <c r="A43" s="186"/>
      <c r="B43" s="179"/>
      <c r="C43" s="392" t="s">
        <v>882</v>
      </c>
      <c r="D43" s="393"/>
      <c r="E43" s="393"/>
      <c r="F43" s="393"/>
      <c r="G43" s="393"/>
      <c r="H43" s="393"/>
      <c r="I43" s="393"/>
      <c r="J43" s="393"/>
      <c r="K43" s="394"/>
    </row>
    <row r="44" spans="1:11" ht="30">
      <c r="A44" s="186">
        <v>22</v>
      </c>
      <c r="B44" s="188">
        <v>1</v>
      </c>
      <c r="C44" s="323" t="s">
        <v>617</v>
      </c>
      <c r="D44" s="87" t="s">
        <v>134</v>
      </c>
      <c r="E44" s="86" t="s">
        <v>935</v>
      </c>
      <c r="F44" s="178" t="s">
        <v>299</v>
      </c>
      <c r="G44" s="188">
        <v>30</v>
      </c>
      <c r="H44" s="188">
        <v>30</v>
      </c>
      <c r="I44" s="118" t="s">
        <v>338</v>
      </c>
      <c r="J44" s="86" t="s">
        <v>321</v>
      </c>
      <c r="K44" s="188">
        <v>2</v>
      </c>
    </row>
    <row r="45" spans="1:11" ht="30">
      <c r="A45" s="186">
        <v>23</v>
      </c>
      <c r="B45" s="188">
        <v>2</v>
      </c>
      <c r="C45" s="323" t="s">
        <v>618</v>
      </c>
      <c r="D45" s="87" t="s">
        <v>134</v>
      </c>
      <c r="E45" s="86" t="s">
        <v>936</v>
      </c>
      <c r="F45" s="178" t="s">
        <v>299</v>
      </c>
      <c r="G45" s="188">
        <v>16.17</v>
      </c>
      <c r="H45" s="188">
        <v>16.17</v>
      </c>
      <c r="I45" s="118" t="s">
        <v>574</v>
      </c>
      <c r="J45" s="86" t="s">
        <v>321</v>
      </c>
      <c r="K45" s="188">
        <v>2</v>
      </c>
    </row>
    <row r="46" spans="1:11" ht="30">
      <c r="A46" s="186">
        <v>24</v>
      </c>
      <c r="B46" s="188">
        <v>3</v>
      </c>
      <c r="C46" s="323" t="s">
        <v>568</v>
      </c>
      <c r="D46" s="87" t="s">
        <v>134</v>
      </c>
      <c r="E46" s="86" t="s">
        <v>382</v>
      </c>
      <c r="F46" s="178" t="s">
        <v>255</v>
      </c>
      <c r="G46" s="188">
        <v>20</v>
      </c>
      <c r="H46" s="188">
        <v>15.34</v>
      </c>
      <c r="I46" s="118" t="s">
        <v>567</v>
      </c>
      <c r="J46" s="86" t="s">
        <v>339</v>
      </c>
      <c r="K46" s="188">
        <v>2</v>
      </c>
    </row>
    <row r="47" spans="1:11" ht="28.5" customHeight="1">
      <c r="A47" s="186">
        <v>25</v>
      </c>
      <c r="B47" s="188">
        <v>4</v>
      </c>
      <c r="C47" s="327" t="s">
        <v>384</v>
      </c>
      <c r="D47" s="87" t="s">
        <v>385</v>
      </c>
      <c r="E47" s="116" t="s">
        <v>383</v>
      </c>
      <c r="F47" s="178" t="s">
        <v>255</v>
      </c>
      <c r="G47" s="188">
        <v>6</v>
      </c>
      <c r="H47" s="188">
        <v>6</v>
      </c>
      <c r="I47" s="118" t="s">
        <v>340</v>
      </c>
      <c r="J47" s="86" t="s">
        <v>341</v>
      </c>
      <c r="K47" s="188">
        <v>0</v>
      </c>
    </row>
    <row r="48" spans="1:11" ht="26.25" customHeight="1">
      <c r="A48" s="186">
        <v>26</v>
      </c>
      <c r="B48" s="188">
        <v>5</v>
      </c>
      <c r="C48" s="327" t="s">
        <v>386</v>
      </c>
      <c r="D48" s="87" t="s">
        <v>134</v>
      </c>
      <c r="E48" s="116" t="s">
        <v>387</v>
      </c>
      <c r="F48" s="178" t="s">
        <v>245</v>
      </c>
      <c r="G48" s="188">
        <v>15</v>
      </c>
      <c r="H48" s="188">
        <v>8</v>
      </c>
      <c r="I48" s="118" t="s">
        <v>528</v>
      </c>
      <c r="J48" s="86" t="s">
        <v>342</v>
      </c>
      <c r="K48" s="188">
        <v>1</v>
      </c>
    </row>
    <row r="49" spans="1:11" s="34" customFormat="1" ht="51">
      <c r="A49" s="185">
        <v>27</v>
      </c>
      <c r="B49" s="188">
        <v>6</v>
      </c>
      <c r="C49" s="323" t="s">
        <v>563</v>
      </c>
      <c r="D49" s="87" t="s">
        <v>566</v>
      </c>
      <c r="E49" s="86" t="s">
        <v>564</v>
      </c>
      <c r="F49" s="178" t="s">
        <v>255</v>
      </c>
      <c r="G49" s="188">
        <v>35</v>
      </c>
      <c r="H49" s="188">
        <v>24</v>
      </c>
      <c r="I49" s="118" t="s">
        <v>565</v>
      </c>
      <c r="J49" s="86" t="s">
        <v>835</v>
      </c>
      <c r="K49" s="188">
        <v>1</v>
      </c>
    </row>
    <row r="50" spans="1:11" s="34" customFormat="1" ht="30">
      <c r="A50" s="185">
        <v>28</v>
      </c>
      <c r="B50" s="188">
        <v>7</v>
      </c>
      <c r="C50" s="323" t="s">
        <v>530</v>
      </c>
      <c r="D50" s="87" t="s">
        <v>134</v>
      </c>
      <c r="E50" s="86" t="s">
        <v>387</v>
      </c>
      <c r="F50" s="178" t="s">
        <v>325</v>
      </c>
      <c r="G50" s="188">
        <v>8</v>
      </c>
      <c r="H50" s="188">
        <v>8</v>
      </c>
      <c r="I50" s="118" t="s">
        <v>531</v>
      </c>
      <c r="J50" s="86" t="s">
        <v>361</v>
      </c>
      <c r="K50" s="188">
        <v>1</v>
      </c>
    </row>
    <row r="51" spans="1:11" ht="25.5">
      <c r="A51" s="186">
        <v>29</v>
      </c>
      <c r="B51" s="188">
        <v>8</v>
      </c>
      <c r="C51" s="323" t="s">
        <v>323</v>
      </c>
      <c r="D51" s="87" t="s">
        <v>134</v>
      </c>
      <c r="E51" s="86" t="s">
        <v>657</v>
      </c>
      <c r="F51" s="178" t="s">
        <v>344</v>
      </c>
      <c r="G51" s="188">
        <v>6</v>
      </c>
      <c r="H51" s="188">
        <v>6</v>
      </c>
      <c r="I51" s="118" t="s">
        <v>345</v>
      </c>
      <c r="J51" s="86" t="s">
        <v>346</v>
      </c>
      <c r="K51" s="188">
        <v>1</v>
      </c>
    </row>
    <row r="52" spans="1:11" ht="25.5">
      <c r="A52" s="186">
        <v>30</v>
      </c>
      <c r="B52" s="188">
        <v>9</v>
      </c>
      <c r="C52" s="323" t="s">
        <v>323</v>
      </c>
      <c r="D52" s="87" t="s">
        <v>134</v>
      </c>
      <c r="E52" s="86" t="s">
        <v>657</v>
      </c>
      <c r="F52" s="178" t="s">
        <v>344</v>
      </c>
      <c r="G52" s="188">
        <v>6</v>
      </c>
      <c r="H52" s="188">
        <v>6</v>
      </c>
      <c r="I52" s="118" t="s">
        <v>347</v>
      </c>
      <c r="J52" s="86" t="s">
        <v>346</v>
      </c>
      <c r="K52" s="188">
        <v>0</v>
      </c>
    </row>
    <row r="53" spans="1:11" ht="25.5">
      <c r="A53" s="186">
        <v>31</v>
      </c>
      <c r="B53" s="188">
        <v>10</v>
      </c>
      <c r="C53" s="323" t="s">
        <v>323</v>
      </c>
      <c r="D53" s="87" t="s">
        <v>134</v>
      </c>
      <c r="E53" s="86" t="s">
        <v>389</v>
      </c>
      <c r="F53" s="178" t="s">
        <v>255</v>
      </c>
      <c r="G53" s="188">
        <v>10</v>
      </c>
      <c r="H53" s="188">
        <v>10</v>
      </c>
      <c r="I53" s="118" t="s">
        <v>347</v>
      </c>
      <c r="J53" s="86" t="s">
        <v>369</v>
      </c>
      <c r="K53" s="188">
        <v>1</v>
      </c>
    </row>
    <row r="54" spans="1:11" ht="25.5">
      <c r="A54" s="186">
        <v>32</v>
      </c>
      <c r="B54" s="188">
        <v>11</v>
      </c>
      <c r="C54" s="323" t="s">
        <v>326</v>
      </c>
      <c r="D54" s="87" t="s">
        <v>134</v>
      </c>
      <c r="E54" s="86" t="s">
        <v>389</v>
      </c>
      <c r="F54" s="178" t="s">
        <v>255</v>
      </c>
      <c r="G54" s="188">
        <v>10</v>
      </c>
      <c r="H54" s="188">
        <v>10</v>
      </c>
      <c r="I54" s="118" t="s">
        <v>348</v>
      </c>
      <c r="J54" s="86" t="s">
        <v>349</v>
      </c>
      <c r="K54" s="188">
        <v>1</v>
      </c>
    </row>
    <row r="55" spans="1:11" ht="25.5">
      <c r="A55" s="186">
        <v>33</v>
      </c>
      <c r="B55" s="188">
        <v>12</v>
      </c>
      <c r="C55" s="323" t="s">
        <v>323</v>
      </c>
      <c r="D55" s="87" t="s">
        <v>134</v>
      </c>
      <c r="E55" s="86" t="s">
        <v>389</v>
      </c>
      <c r="F55" s="178" t="s">
        <v>255</v>
      </c>
      <c r="G55" s="188">
        <v>8</v>
      </c>
      <c r="H55" s="188">
        <v>8</v>
      </c>
      <c r="I55" s="118" t="s">
        <v>683</v>
      </c>
      <c r="J55" s="86" t="s">
        <v>350</v>
      </c>
      <c r="K55" s="188">
        <v>1</v>
      </c>
    </row>
    <row r="56" spans="1:11" ht="44.25" customHeight="1">
      <c r="A56" s="186">
        <v>34</v>
      </c>
      <c r="B56" s="188">
        <v>13</v>
      </c>
      <c r="C56" s="323" t="s">
        <v>323</v>
      </c>
      <c r="D56" s="87" t="s">
        <v>134</v>
      </c>
      <c r="E56" s="86" t="s">
        <v>389</v>
      </c>
      <c r="F56" s="178" t="s">
        <v>255</v>
      </c>
      <c r="G56" s="188">
        <v>12</v>
      </c>
      <c r="H56" s="188">
        <v>12</v>
      </c>
      <c r="I56" s="118" t="s">
        <v>685</v>
      </c>
      <c r="J56" s="86" t="s">
        <v>684</v>
      </c>
      <c r="K56" s="188">
        <v>1</v>
      </c>
    </row>
    <row r="57" spans="1:11" ht="44.25" customHeight="1">
      <c r="A57" s="186">
        <v>35</v>
      </c>
      <c r="B57" s="188">
        <v>14</v>
      </c>
      <c r="C57" s="323" t="s">
        <v>323</v>
      </c>
      <c r="D57" s="87" t="s">
        <v>134</v>
      </c>
      <c r="E57" s="86" t="s">
        <v>389</v>
      </c>
      <c r="F57" s="178" t="s">
        <v>255</v>
      </c>
      <c r="G57" s="188">
        <v>6</v>
      </c>
      <c r="H57" s="188">
        <v>6</v>
      </c>
      <c r="I57" s="118" t="s">
        <v>752</v>
      </c>
      <c r="J57" s="86" t="s">
        <v>608</v>
      </c>
      <c r="K57" s="188">
        <v>0</v>
      </c>
    </row>
    <row r="58" spans="1:11" ht="44.25" customHeight="1">
      <c r="A58" s="186">
        <v>36</v>
      </c>
      <c r="B58" s="188">
        <v>15</v>
      </c>
      <c r="C58" s="323" t="s">
        <v>323</v>
      </c>
      <c r="D58" s="87" t="s">
        <v>134</v>
      </c>
      <c r="E58" s="86" t="s">
        <v>389</v>
      </c>
      <c r="F58" s="178" t="s">
        <v>255</v>
      </c>
      <c r="G58" s="188">
        <v>6</v>
      </c>
      <c r="H58" s="188">
        <v>6</v>
      </c>
      <c r="I58" s="118" t="s">
        <v>753</v>
      </c>
      <c r="J58" s="86" t="s">
        <v>339</v>
      </c>
      <c r="K58" s="188">
        <v>2</v>
      </c>
    </row>
    <row r="59" spans="1:11" ht="44.25" customHeight="1">
      <c r="A59" s="186">
        <v>37</v>
      </c>
      <c r="B59" s="188">
        <v>16</v>
      </c>
      <c r="C59" s="323" t="s">
        <v>703</v>
      </c>
      <c r="D59" s="87" t="s">
        <v>134</v>
      </c>
      <c r="E59" s="86" t="s">
        <v>389</v>
      </c>
      <c r="F59" s="178" t="s">
        <v>255</v>
      </c>
      <c r="G59" s="188">
        <v>36</v>
      </c>
      <c r="H59" s="188">
        <v>36</v>
      </c>
      <c r="I59" s="118" t="s">
        <v>704</v>
      </c>
      <c r="J59" s="86" t="s">
        <v>123</v>
      </c>
      <c r="K59" s="188">
        <v>2</v>
      </c>
    </row>
    <row r="60" spans="1:11" ht="51.75" customHeight="1">
      <c r="A60" s="186">
        <v>38</v>
      </c>
      <c r="B60" s="188">
        <v>17</v>
      </c>
      <c r="C60" s="323" t="s">
        <v>586</v>
      </c>
      <c r="D60" s="87" t="s">
        <v>760</v>
      </c>
      <c r="E60" s="116" t="s">
        <v>569</v>
      </c>
      <c r="F60" s="178" t="s">
        <v>255</v>
      </c>
      <c r="G60" s="188">
        <v>46</v>
      </c>
      <c r="H60" s="188">
        <v>46</v>
      </c>
      <c r="I60" s="118" t="s">
        <v>810</v>
      </c>
      <c r="J60" s="86" t="s">
        <v>686</v>
      </c>
      <c r="K60" s="188">
        <v>1</v>
      </c>
    </row>
    <row r="61" spans="1:11" ht="30">
      <c r="A61" s="186">
        <v>39</v>
      </c>
      <c r="B61" s="188">
        <v>18</v>
      </c>
      <c r="C61" s="323" t="s">
        <v>853</v>
      </c>
      <c r="D61" s="87" t="s">
        <v>118</v>
      </c>
      <c r="E61" s="116" t="s">
        <v>391</v>
      </c>
      <c r="F61" s="178" t="s">
        <v>255</v>
      </c>
      <c r="G61" s="188">
        <v>45</v>
      </c>
      <c r="H61" s="188">
        <v>35</v>
      </c>
      <c r="I61" s="118" t="s">
        <v>352</v>
      </c>
      <c r="J61" s="86" t="s">
        <v>851</v>
      </c>
      <c r="K61" s="188">
        <v>1</v>
      </c>
    </row>
    <row r="62" spans="1:11" ht="34.5" customHeight="1">
      <c r="A62" s="186">
        <v>40</v>
      </c>
      <c r="B62" s="188">
        <v>19</v>
      </c>
      <c r="C62" s="323" t="s">
        <v>392</v>
      </c>
      <c r="D62" s="87" t="s">
        <v>118</v>
      </c>
      <c r="E62" s="116" t="s">
        <v>393</v>
      </c>
      <c r="F62" s="178" t="s">
        <v>255</v>
      </c>
      <c r="G62" s="188">
        <v>38</v>
      </c>
      <c r="H62" s="188">
        <v>18</v>
      </c>
      <c r="I62" s="118" t="s">
        <v>352</v>
      </c>
      <c r="J62" s="86" t="s">
        <v>353</v>
      </c>
      <c r="K62" s="188">
        <v>1</v>
      </c>
    </row>
    <row r="63" spans="1:11" ht="38.25">
      <c r="A63" s="186">
        <v>41</v>
      </c>
      <c r="B63" s="188">
        <v>20</v>
      </c>
      <c r="C63" s="323" t="s">
        <v>394</v>
      </c>
      <c r="D63" s="87" t="s">
        <v>118</v>
      </c>
      <c r="E63" s="116" t="s">
        <v>607</v>
      </c>
      <c r="F63" s="178" t="s">
        <v>255</v>
      </c>
      <c r="G63" s="188">
        <v>18</v>
      </c>
      <c r="H63" s="188">
        <v>18</v>
      </c>
      <c r="I63" s="118" t="s">
        <v>354</v>
      </c>
      <c r="J63" s="86" t="s">
        <v>351</v>
      </c>
      <c r="K63" s="188">
        <v>1</v>
      </c>
    </row>
    <row r="64" spans="1:11" ht="25.5">
      <c r="A64" s="186">
        <v>42</v>
      </c>
      <c r="B64" s="188">
        <v>21</v>
      </c>
      <c r="C64" s="323" t="s">
        <v>323</v>
      </c>
      <c r="D64" s="87" t="s">
        <v>134</v>
      </c>
      <c r="E64" s="86" t="s">
        <v>609</v>
      </c>
      <c r="F64" s="178" t="s">
        <v>245</v>
      </c>
      <c r="G64" s="188">
        <v>10.24</v>
      </c>
      <c r="H64" s="188">
        <v>10.24</v>
      </c>
      <c r="I64" s="118" t="s">
        <v>854</v>
      </c>
      <c r="J64" s="86" t="s">
        <v>356</v>
      </c>
      <c r="K64" s="188">
        <v>1</v>
      </c>
    </row>
    <row r="65" spans="1:11" ht="45">
      <c r="A65" s="186">
        <v>43</v>
      </c>
      <c r="B65" s="188">
        <v>22</v>
      </c>
      <c r="C65" s="323" t="s">
        <v>357</v>
      </c>
      <c r="D65" s="87" t="s">
        <v>134</v>
      </c>
      <c r="E65" s="86" t="s">
        <v>355</v>
      </c>
      <c r="F65" s="178" t="s">
        <v>245</v>
      </c>
      <c r="G65" s="188">
        <v>13.6</v>
      </c>
      <c r="H65" s="188">
        <v>13.6</v>
      </c>
      <c r="I65" s="118" t="s">
        <v>358</v>
      </c>
      <c r="J65" s="86" t="s">
        <v>359</v>
      </c>
      <c r="K65" s="188">
        <v>1</v>
      </c>
    </row>
    <row r="66" spans="1:11" ht="25.5">
      <c r="A66" s="186">
        <v>44</v>
      </c>
      <c r="B66" s="188">
        <v>23</v>
      </c>
      <c r="C66" s="323" t="s">
        <v>326</v>
      </c>
      <c r="D66" s="87" t="s">
        <v>134</v>
      </c>
      <c r="E66" s="86" t="s">
        <v>610</v>
      </c>
      <c r="F66" s="178" t="s">
        <v>255</v>
      </c>
      <c r="G66" s="188">
        <v>31.7</v>
      </c>
      <c r="H66" s="188">
        <v>31.7</v>
      </c>
      <c r="I66" s="118" t="s">
        <v>855</v>
      </c>
      <c r="J66" s="86" t="s">
        <v>339</v>
      </c>
      <c r="K66" s="188">
        <v>1</v>
      </c>
    </row>
    <row r="67" spans="1:11" ht="25.5">
      <c r="A67" s="186">
        <v>45</v>
      </c>
      <c r="B67" s="188">
        <v>24</v>
      </c>
      <c r="C67" s="323" t="s">
        <v>326</v>
      </c>
      <c r="D67" s="87" t="s">
        <v>134</v>
      </c>
      <c r="E67" s="86" t="s">
        <v>611</v>
      </c>
      <c r="F67" s="178" t="s">
        <v>245</v>
      </c>
      <c r="G67" s="188">
        <v>24.5</v>
      </c>
      <c r="H67" s="188">
        <v>24.5</v>
      </c>
      <c r="I67" s="118" t="s">
        <v>825</v>
      </c>
      <c r="J67" s="86" t="s">
        <v>824</v>
      </c>
      <c r="K67" s="188">
        <v>1</v>
      </c>
    </row>
    <row r="68" spans="1:11" ht="25.5">
      <c r="A68" s="186">
        <v>46</v>
      </c>
      <c r="B68" s="188">
        <v>25</v>
      </c>
      <c r="C68" s="323" t="s">
        <v>326</v>
      </c>
      <c r="D68" s="87" t="s">
        <v>134</v>
      </c>
      <c r="E68" s="86" t="s">
        <v>612</v>
      </c>
      <c r="F68" s="178" t="s">
        <v>245</v>
      </c>
      <c r="G68" s="188">
        <v>14.4</v>
      </c>
      <c r="H68" s="188">
        <v>14.4</v>
      </c>
      <c r="I68" s="118"/>
      <c r="J68" s="86"/>
      <c r="K68" s="188">
        <v>0</v>
      </c>
    </row>
    <row r="69" spans="1:11" ht="25.5">
      <c r="A69" s="186">
        <v>47</v>
      </c>
      <c r="B69" s="188">
        <v>26</v>
      </c>
      <c r="C69" s="323" t="s">
        <v>326</v>
      </c>
      <c r="D69" s="87" t="s">
        <v>134</v>
      </c>
      <c r="E69" s="86" t="s">
        <v>613</v>
      </c>
      <c r="F69" s="178" t="s">
        <v>245</v>
      </c>
      <c r="G69" s="188">
        <v>2.5</v>
      </c>
      <c r="H69" s="188">
        <v>2.5</v>
      </c>
      <c r="I69" s="118" t="s">
        <v>855</v>
      </c>
      <c r="J69" s="86" t="s">
        <v>826</v>
      </c>
      <c r="K69" s="188">
        <v>1</v>
      </c>
    </row>
    <row r="70" spans="1:11" ht="46.5" customHeight="1">
      <c r="A70" s="186">
        <v>48</v>
      </c>
      <c r="B70" s="188">
        <v>27</v>
      </c>
      <c r="C70" s="323" t="s">
        <v>529</v>
      </c>
      <c r="D70" s="87" t="s">
        <v>395</v>
      </c>
      <c r="E70" s="86" t="s">
        <v>937</v>
      </c>
      <c r="F70" s="178" t="s">
        <v>245</v>
      </c>
      <c r="G70" s="188">
        <v>15</v>
      </c>
      <c r="H70" s="188">
        <v>15</v>
      </c>
      <c r="I70" s="118" t="s">
        <v>360</v>
      </c>
      <c r="J70" s="86" t="s">
        <v>361</v>
      </c>
      <c r="K70" s="188">
        <v>1</v>
      </c>
    </row>
    <row r="71" spans="1:11" ht="30">
      <c r="A71" s="186">
        <v>49</v>
      </c>
      <c r="B71" s="188">
        <v>28</v>
      </c>
      <c r="C71" s="323" t="s">
        <v>658</v>
      </c>
      <c r="D71" s="87" t="s">
        <v>134</v>
      </c>
      <c r="E71" s="86" t="s">
        <v>827</v>
      </c>
      <c r="F71" s="178" t="s">
        <v>245</v>
      </c>
      <c r="G71" s="188">
        <v>24</v>
      </c>
      <c r="H71" s="188">
        <v>24</v>
      </c>
      <c r="I71" s="118" t="s">
        <v>759</v>
      </c>
      <c r="J71" s="86" t="s">
        <v>321</v>
      </c>
      <c r="K71" s="188">
        <v>1</v>
      </c>
    </row>
    <row r="72" spans="1:11" ht="30">
      <c r="A72" s="186">
        <v>50</v>
      </c>
      <c r="B72" s="189">
        <v>29</v>
      </c>
      <c r="C72" s="323" t="s">
        <v>687</v>
      </c>
      <c r="D72" s="87" t="s">
        <v>134</v>
      </c>
      <c r="E72" s="86" t="s">
        <v>85</v>
      </c>
      <c r="F72" s="178" t="s">
        <v>255</v>
      </c>
      <c r="G72" s="188">
        <v>18</v>
      </c>
      <c r="H72" s="188">
        <v>18</v>
      </c>
      <c r="I72" s="118" t="s">
        <v>693</v>
      </c>
      <c r="J72" s="86" t="s">
        <v>321</v>
      </c>
      <c r="K72" s="188">
        <v>0</v>
      </c>
    </row>
    <row r="73" spans="1:11" ht="54" customHeight="1">
      <c r="A73" s="186">
        <v>51</v>
      </c>
      <c r="B73" s="188">
        <v>30</v>
      </c>
      <c r="C73" s="323" t="s">
        <v>747</v>
      </c>
      <c r="D73" s="87" t="s">
        <v>134</v>
      </c>
      <c r="E73" s="86" t="s">
        <v>706</v>
      </c>
      <c r="F73" s="178" t="s">
        <v>255</v>
      </c>
      <c r="G73" s="188">
        <v>15</v>
      </c>
      <c r="H73" s="188">
        <v>15</v>
      </c>
      <c r="I73" s="118" t="s">
        <v>751</v>
      </c>
      <c r="J73" s="86" t="s">
        <v>123</v>
      </c>
      <c r="K73" s="188">
        <v>2</v>
      </c>
    </row>
    <row r="74" spans="1:11" ht="42" customHeight="1">
      <c r="A74" s="186">
        <v>52</v>
      </c>
      <c r="B74" s="188">
        <v>31</v>
      </c>
      <c r="C74" s="323" t="s">
        <v>748</v>
      </c>
      <c r="D74" s="87" t="s">
        <v>134</v>
      </c>
      <c r="E74" s="86" t="s">
        <v>707</v>
      </c>
      <c r="F74" s="178" t="s">
        <v>255</v>
      </c>
      <c r="G74" s="188">
        <v>15</v>
      </c>
      <c r="H74" s="188">
        <v>15</v>
      </c>
      <c r="I74" s="118" t="s">
        <v>743</v>
      </c>
      <c r="J74" s="86" t="s">
        <v>123</v>
      </c>
      <c r="K74" s="188">
        <v>1</v>
      </c>
    </row>
    <row r="75" spans="1:11" ht="41.25" customHeight="1">
      <c r="A75" s="186">
        <v>53</v>
      </c>
      <c r="B75" s="188">
        <v>32</v>
      </c>
      <c r="C75" s="323" t="s">
        <v>748</v>
      </c>
      <c r="D75" s="87" t="s">
        <v>134</v>
      </c>
      <c r="E75" s="86" t="s">
        <v>749</v>
      </c>
      <c r="F75" s="178" t="s">
        <v>255</v>
      </c>
      <c r="G75" s="188">
        <v>18</v>
      </c>
      <c r="H75" s="188">
        <v>18</v>
      </c>
      <c r="I75" s="118" t="s">
        <v>743</v>
      </c>
      <c r="J75" s="86" t="s">
        <v>123</v>
      </c>
      <c r="K75" s="188">
        <v>1</v>
      </c>
    </row>
    <row r="76" spans="1:11" ht="38.25" customHeight="1">
      <c r="A76" s="186">
        <v>54</v>
      </c>
      <c r="B76" s="188">
        <v>33</v>
      </c>
      <c r="C76" s="323" t="s">
        <v>745</v>
      </c>
      <c r="D76" s="87" t="s">
        <v>134</v>
      </c>
      <c r="E76" s="86" t="s">
        <v>746</v>
      </c>
      <c r="F76" s="178" t="s">
        <v>255</v>
      </c>
      <c r="G76" s="188">
        <v>18</v>
      </c>
      <c r="H76" s="188">
        <v>18</v>
      </c>
      <c r="I76" s="118" t="s">
        <v>744</v>
      </c>
      <c r="J76" s="86" t="s">
        <v>123</v>
      </c>
      <c r="K76" s="188">
        <v>2</v>
      </c>
    </row>
    <row r="77" spans="1:11" ht="38.25" customHeight="1">
      <c r="A77" s="186">
        <v>55</v>
      </c>
      <c r="B77" s="188">
        <v>34</v>
      </c>
      <c r="C77" s="323" t="s">
        <v>821</v>
      </c>
      <c r="D77" s="87" t="s">
        <v>134</v>
      </c>
      <c r="E77" s="86" t="s">
        <v>822</v>
      </c>
      <c r="F77" s="178" t="s">
        <v>255</v>
      </c>
      <c r="G77" s="188">
        <v>12.5</v>
      </c>
      <c r="H77" s="188">
        <v>12.5</v>
      </c>
      <c r="I77" s="118" t="s">
        <v>852</v>
      </c>
      <c r="J77" s="86" t="s">
        <v>339</v>
      </c>
      <c r="K77" s="188">
        <v>1</v>
      </c>
    </row>
    <row r="78" spans="1:11" ht="48" customHeight="1">
      <c r="A78" s="186">
        <v>56</v>
      </c>
      <c r="B78" s="188">
        <v>35</v>
      </c>
      <c r="C78" s="323" t="s">
        <v>747</v>
      </c>
      <c r="D78" s="87" t="s">
        <v>134</v>
      </c>
      <c r="E78" s="86" t="s">
        <v>710</v>
      </c>
      <c r="F78" s="178" t="s">
        <v>255</v>
      </c>
      <c r="G78" s="328">
        <v>15</v>
      </c>
      <c r="H78" s="328">
        <v>15</v>
      </c>
      <c r="I78" s="118" t="s">
        <v>751</v>
      </c>
      <c r="J78" s="86" t="s">
        <v>123</v>
      </c>
      <c r="K78" s="188">
        <v>2</v>
      </c>
    </row>
    <row r="79" spans="1:11" ht="39" customHeight="1">
      <c r="A79" s="186">
        <v>57</v>
      </c>
      <c r="B79" s="188">
        <v>36</v>
      </c>
      <c r="C79" s="323" t="s">
        <v>326</v>
      </c>
      <c r="D79" s="87" t="s">
        <v>134</v>
      </c>
      <c r="E79" s="116" t="s">
        <v>729</v>
      </c>
      <c r="F79" s="178"/>
      <c r="G79" s="188">
        <v>33.68</v>
      </c>
      <c r="H79" s="188">
        <v>33.68</v>
      </c>
      <c r="I79" s="118" t="s">
        <v>723</v>
      </c>
      <c r="J79" s="86" t="s">
        <v>728</v>
      </c>
      <c r="K79" s="188">
        <v>1</v>
      </c>
    </row>
    <row r="80" spans="1:11" ht="39" customHeight="1">
      <c r="A80" s="186">
        <v>58</v>
      </c>
      <c r="B80" s="188">
        <v>37</v>
      </c>
      <c r="C80" s="323" t="s">
        <v>1001</v>
      </c>
      <c r="D80" s="87" t="s">
        <v>134</v>
      </c>
      <c r="E80" s="116" t="s">
        <v>636</v>
      </c>
      <c r="F80" s="87" t="s">
        <v>1002</v>
      </c>
      <c r="G80" s="328">
        <v>33</v>
      </c>
      <c r="H80" s="328">
        <v>33</v>
      </c>
      <c r="I80" s="118" t="s">
        <v>572</v>
      </c>
      <c r="J80" s="116" t="s">
        <v>266</v>
      </c>
      <c r="K80" s="87">
        <v>1</v>
      </c>
    </row>
    <row r="81" spans="2:12" ht="15.75">
      <c r="B81" s="37"/>
      <c r="C81" s="70" t="s">
        <v>397</v>
      </c>
      <c r="D81" s="61"/>
      <c r="E81" s="62"/>
      <c r="F81" s="63"/>
      <c r="G81" s="105">
        <f>SUM(G6:G80)</f>
        <v>1083.23</v>
      </c>
      <c r="H81" s="105">
        <f>SUM(H6:H80)</f>
        <v>936.63</v>
      </c>
      <c r="I81" s="68"/>
      <c r="J81" s="62"/>
      <c r="K81" s="105">
        <f>SUM(K6:K80)</f>
        <v>55</v>
      </c>
      <c r="L81" s="8" t="s">
        <v>390</v>
      </c>
    </row>
    <row r="82" spans="1:11" ht="15.75">
      <c r="A82" s="38"/>
      <c r="B82" s="61"/>
      <c r="C82" s="72" t="s">
        <v>776</v>
      </c>
      <c r="D82" s="61"/>
      <c r="E82" s="62"/>
      <c r="F82" s="63"/>
      <c r="G82" s="229">
        <f>магазины!I183+магазины!I194+'киоски и павильоны'!G81</f>
        <v>18000.57</v>
      </c>
      <c r="H82" s="229">
        <f>магазины!J183+магазины!J194+'киоски и павильоны'!H81</f>
        <v>11323.35</v>
      </c>
      <c r="I82" s="68"/>
      <c r="J82" s="62"/>
      <c r="K82" s="105">
        <f>магазины!M183+магазины!M194+'киоски и павильоны'!K81</f>
        <v>442</v>
      </c>
    </row>
    <row r="83" spans="2:11" ht="15.75">
      <c r="B83" s="61"/>
      <c r="C83" s="72"/>
      <c r="D83" s="61"/>
      <c r="E83" s="62"/>
      <c r="F83" s="63"/>
      <c r="G83" s="37"/>
      <c r="H83" s="37"/>
      <c r="I83" s="68"/>
      <c r="J83" s="62"/>
      <c r="K83" s="37"/>
    </row>
    <row r="84" spans="2:11" ht="15.75">
      <c r="B84" s="73" t="s">
        <v>398</v>
      </c>
      <c r="C84" s="59" t="s">
        <v>1123</v>
      </c>
      <c r="D84" s="69"/>
      <c r="E84" s="60"/>
      <c r="F84" s="74"/>
      <c r="G84" s="59"/>
      <c r="H84" s="59"/>
      <c r="I84" s="190"/>
      <c r="J84" s="60"/>
      <c r="K84" s="59"/>
    </row>
    <row r="85" spans="2:11" ht="15.75">
      <c r="B85" s="73"/>
      <c r="C85" s="377" t="s">
        <v>997</v>
      </c>
      <c r="D85" s="378"/>
      <c r="E85" s="378"/>
      <c r="F85" s="221"/>
      <c r="G85" s="96"/>
      <c r="H85" s="96"/>
      <c r="I85" s="222"/>
      <c r="J85" s="78"/>
      <c r="K85" s="97"/>
    </row>
    <row r="86" spans="2:11" ht="15.75">
      <c r="B86" s="73"/>
      <c r="C86" s="395" t="s">
        <v>1117</v>
      </c>
      <c r="D86" s="378"/>
      <c r="E86" s="378"/>
      <c r="F86" s="378"/>
      <c r="G86" s="378"/>
      <c r="H86" s="378"/>
      <c r="I86" s="378"/>
      <c r="J86" s="378"/>
      <c r="K86" s="379"/>
    </row>
    <row r="87" spans="2:14" ht="17.25" customHeight="1">
      <c r="B87" s="73"/>
      <c r="C87" s="377" t="s">
        <v>1118</v>
      </c>
      <c r="D87" s="378"/>
      <c r="E87" s="378"/>
      <c r="F87" s="319"/>
      <c r="G87" s="319"/>
      <c r="H87" s="319"/>
      <c r="I87" s="319"/>
      <c r="J87" s="319"/>
      <c r="K87" s="320"/>
      <c r="N87" s="329"/>
    </row>
    <row r="88" spans="2:11" ht="15.75">
      <c r="B88" s="73"/>
      <c r="C88" s="384" t="s">
        <v>1005</v>
      </c>
      <c r="D88" s="396"/>
      <c r="E88" s="396"/>
      <c r="F88" s="396"/>
      <c r="G88" s="396"/>
      <c r="H88" s="396"/>
      <c r="I88" s="396"/>
      <c r="J88" s="396"/>
      <c r="K88" s="397"/>
    </row>
    <row r="89" spans="2:11" ht="30.75" customHeight="1">
      <c r="B89" s="73"/>
      <c r="C89" s="384" t="s">
        <v>1006</v>
      </c>
      <c r="D89" s="385"/>
      <c r="E89" s="385"/>
      <c r="F89" s="385"/>
      <c r="G89" s="385"/>
      <c r="H89" s="385"/>
      <c r="I89" s="385"/>
      <c r="J89" s="385"/>
      <c r="K89" s="386"/>
    </row>
    <row r="90" spans="2:11" ht="15.75">
      <c r="B90" s="73"/>
      <c r="C90" s="377" t="s">
        <v>1119</v>
      </c>
      <c r="D90" s="378"/>
      <c r="E90" s="378"/>
      <c r="F90" s="378"/>
      <c r="G90" s="378"/>
      <c r="H90" s="378"/>
      <c r="I90" s="378"/>
      <c r="J90" s="378"/>
      <c r="K90" s="379"/>
    </row>
    <row r="91" spans="2:11" ht="15.75" customHeight="1">
      <c r="B91" s="73"/>
      <c r="C91" s="395" t="s">
        <v>1120</v>
      </c>
      <c r="D91" s="378"/>
      <c r="E91" s="378"/>
      <c r="F91" s="378"/>
      <c r="G91" s="378"/>
      <c r="H91" s="378"/>
      <c r="I91" s="378"/>
      <c r="J91" s="378"/>
      <c r="K91" s="379"/>
    </row>
    <row r="92" spans="2:11" ht="15.75">
      <c r="B92" s="73"/>
      <c r="C92" s="377" t="s">
        <v>1121</v>
      </c>
      <c r="D92" s="378"/>
      <c r="E92" s="378"/>
      <c r="F92" s="378"/>
      <c r="G92" s="378"/>
      <c r="H92" s="378"/>
      <c r="I92" s="378"/>
      <c r="J92" s="378"/>
      <c r="K92" s="379"/>
    </row>
    <row r="93" spans="2:11" ht="15.75">
      <c r="B93" s="73"/>
      <c r="C93" s="395" t="s">
        <v>1122</v>
      </c>
      <c r="D93" s="378"/>
      <c r="E93" s="378"/>
      <c r="F93" s="378"/>
      <c r="G93" s="378"/>
      <c r="H93" s="378"/>
      <c r="I93" s="378"/>
      <c r="J93" s="378"/>
      <c r="K93" s="379"/>
    </row>
    <row r="94" spans="2:11" ht="15.75">
      <c r="B94" s="73"/>
      <c r="C94" s="377" t="s">
        <v>1007</v>
      </c>
      <c r="D94" s="378"/>
      <c r="E94" s="378"/>
      <c r="F94" s="378"/>
      <c r="G94" s="378"/>
      <c r="H94" s="378"/>
      <c r="I94" s="378"/>
      <c r="J94" s="378"/>
      <c r="K94" s="379"/>
    </row>
    <row r="95" spans="2:11" ht="18.75">
      <c r="B95" s="75" t="s">
        <v>390</v>
      </c>
      <c r="C95" s="59"/>
      <c r="D95" s="69"/>
      <c r="E95" s="60"/>
      <c r="F95" s="74"/>
      <c r="G95" s="59"/>
      <c r="H95" s="59"/>
      <c r="I95" s="190"/>
      <c r="J95" s="60"/>
      <c r="K95" s="59"/>
    </row>
    <row r="96" spans="2:11" ht="18.75">
      <c r="B96" s="75" t="s">
        <v>390</v>
      </c>
      <c r="C96" s="59"/>
      <c r="D96" s="69"/>
      <c r="E96" s="60"/>
      <c r="F96" s="74"/>
      <c r="G96" s="59"/>
      <c r="H96" s="59"/>
      <c r="I96" s="190"/>
      <c r="J96" s="60"/>
      <c r="K96" s="59"/>
    </row>
    <row r="97" spans="2:11" ht="18.75">
      <c r="B97" s="75"/>
      <c r="C97" s="59"/>
      <c r="D97" s="69"/>
      <c r="E97" s="60"/>
      <c r="F97" s="74"/>
      <c r="G97" s="59"/>
      <c r="H97" s="59"/>
      <c r="I97" s="190"/>
      <c r="J97" s="60"/>
      <c r="K97" s="59"/>
    </row>
    <row r="99" ht="15">
      <c r="C99" s="36"/>
    </row>
  </sheetData>
  <sheetProtection/>
  <mergeCells count="28">
    <mergeCell ref="C93:K93"/>
    <mergeCell ref="C92:K92"/>
    <mergeCell ref="C5:K5"/>
    <mergeCell ref="C7:K7"/>
    <mergeCell ref="C9:K9"/>
    <mergeCell ref="C13:K13"/>
    <mergeCell ref="C15:K15"/>
    <mergeCell ref="C17:K17"/>
    <mergeCell ref="C91:K91"/>
    <mergeCell ref="C43:K43"/>
    <mergeCell ref="C86:K86"/>
    <mergeCell ref="C88:K88"/>
    <mergeCell ref="C21:K21"/>
    <mergeCell ref="C23:K23"/>
    <mergeCell ref="C25:K25"/>
    <mergeCell ref="C27:K27"/>
    <mergeCell ref="C30:K30"/>
    <mergeCell ref="C33:K33"/>
    <mergeCell ref="C94:K94"/>
    <mergeCell ref="C90:K90"/>
    <mergeCell ref="B1:J1"/>
    <mergeCell ref="I2:K2"/>
    <mergeCell ref="C89:K89"/>
    <mergeCell ref="C85:E85"/>
    <mergeCell ref="C87:E87"/>
    <mergeCell ref="C35:K35"/>
    <mergeCell ref="C37:K37"/>
    <mergeCell ref="C41:K4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49">
      <selection activeCell="U18" sqref="U18"/>
    </sheetView>
  </sheetViews>
  <sheetFormatPr defaultColWidth="9.00390625" defaultRowHeight="15"/>
  <cols>
    <col min="1" max="1" width="4.7109375" style="8" customWidth="1"/>
    <col min="2" max="2" width="5.8515625" style="12" customWidth="1"/>
    <col min="3" max="3" width="25.140625" style="16" customWidth="1"/>
    <col min="4" max="4" width="17.57421875" style="17" customWidth="1"/>
    <col min="5" max="5" width="15.57421875" style="12" customWidth="1"/>
    <col min="6" max="6" width="21.00390625" style="16" customWidth="1"/>
    <col min="7" max="7" width="13.28125" style="12" customWidth="1"/>
    <col min="8" max="8" width="9.8515625" style="8" customWidth="1"/>
    <col min="9" max="9" width="12.421875" style="8" customWidth="1"/>
    <col min="10" max="16384" width="9.00390625" style="8" customWidth="1"/>
  </cols>
  <sheetData>
    <row r="1" spans="2:9" ht="15.75">
      <c r="B1" s="380" t="s">
        <v>1023</v>
      </c>
      <c r="C1" s="380"/>
      <c r="D1" s="380"/>
      <c r="E1" s="380"/>
      <c r="F1" s="380"/>
      <c r="G1" s="380"/>
      <c r="H1" s="380"/>
      <c r="I1" s="380"/>
    </row>
    <row r="2" spans="2:9" ht="15.75">
      <c r="B2" s="33"/>
      <c r="C2" s="228"/>
      <c r="D2" s="228"/>
      <c r="E2" s="228"/>
      <c r="F2" s="228"/>
      <c r="G2" s="228"/>
      <c r="H2" s="228"/>
      <c r="I2" s="228"/>
    </row>
    <row r="3" spans="4:9" ht="15.75">
      <c r="D3" s="7"/>
      <c r="G3" s="403" t="s">
        <v>955</v>
      </c>
      <c r="H3" s="403"/>
      <c r="I3" s="403"/>
    </row>
    <row r="4" spans="1:14" ht="15">
      <c r="A4" s="50"/>
      <c r="B4" s="11" t="s">
        <v>450</v>
      </c>
      <c r="C4" s="11" t="s">
        <v>401</v>
      </c>
      <c r="D4" s="11" t="s">
        <v>403</v>
      </c>
      <c r="E4" s="22" t="s">
        <v>405</v>
      </c>
      <c r="F4" s="4" t="s">
        <v>407</v>
      </c>
      <c r="G4" s="6" t="s">
        <v>409</v>
      </c>
      <c r="H4" s="11" t="s">
        <v>410</v>
      </c>
      <c r="I4" s="4" t="s">
        <v>413</v>
      </c>
      <c r="N4" s="10"/>
    </row>
    <row r="5" spans="1:19" ht="15">
      <c r="A5" s="51"/>
      <c r="B5" s="14" t="s">
        <v>451</v>
      </c>
      <c r="C5" s="14" t="s">
        <v>402</v>
      </c>
      <c r="D5" s="14" t="s">
        <v>404</v>
      </c>
      <c r="E5" s="23" t="s">
        <v>406</v>
      </c>
      <c r="F5" s="13" t="s">
        <v>408</v>
      </c>
      <c r="G5" s="14" t="s">
        <v>415</v>
      </c>
      <c r="H5" s="14" t="s">
        <v>411</v>
      </c>
      <c r="I5" s="14" t="s">
        <v>414</v>
      </c>
      <c r="N5" s="255"/>
      <c r="S5" s="255"/>
    </row>
    <row r="6" spans="1:19" ht="15">
      <c r="A6" s="51"/>
      <c r="B6" s="14"/>
      <c r="C6" s="18"/>
      <c r="D6" s="14"/>
      <c r="E6" s="23"/>
      <c r="F6" s="13"/>
      <c r="G6" s="14" t="s">
        <v>416</v>
      </c>
      <c r="H6" s="14" t="s">
        <v>412</v>
      </c>
      <c r="I6" s="14" t="s">
        <v>417</v>
      </c>
      <c r="N6" s="255"/>
      <c r="S6" s="255"/>
    </row>
    <row r="7" spans="1:19" ht="15.75">
      <c r="A7" s="45"/>
      <c r="B7" s="53"/>
      <c r="C7" s="76" t="s">
        <v>762</v>
      </c>
      <c r="D7" s="77" t="s">
        <v>780</v>
      </c>
      <c r="E7" s="77" t="s">
        <v>779</v>
      </c>
      <c r="F7" s="78"/>
      <c r="G7" s="79"/>
      <c r="H7" s="79"/>
      <c r="I7" s="80"/>
      <c r="N7" s="255"/>
      <c r="S7" s="255"/>
    </row>
    <row r="8" spans="1:19" ht="38.25">
      <c r="A8" s="46" t="s">
        <v>541</v>
      </c>
      <c r="B8" s="52">
        <v>1</v>
      </c>
      <c r="C8" s="81" t="s">
        <v>592</v>
      </c>
      <c r="D8" s="82" t="s">
        <v>15</v>
      </c>
      <c r="E8" s="82" t="s">
        <v>801</v>
      </c>
      <c r="F8" s="81" t="s">
        <v>455</v>
      </c>
      <c r="G8" s="82" t="s">
        <v>430</v>
      </c>
      <c r="H8" s="82">
        <v>55</v>
      </c>
      <c r="I8" s="82">
        <v>2</v>
      </c>
      <c r="N8" s="255"/>
      <c r="S8" s="255"/>
    </row>
    <row r="9" spans="1:19" ht="15.75">
      <c r="A9" s="41"/>
      <c r="B9" s="49"/>
      <c r="C9" s="71" t="s">
        <v>763</v>
      </c>
      <c r="D9" s="77" t="s">
        <v>780</v>
      </c>
      <c r="E9" s="77" t="s">
        <v>779</v>
      </c>
      <c r="F9" s="83"/>
      <c r="G9" s="84"/>
      <c r="H9" s="84"/>
      <c r="I9" s="85"/>
      <c r="N9" s="255"/>
      <c r="S9" s="255"/>
    </row>
    <row r="10" spans="1:19" ht="38.25">
      <c r="A10" s="15" t="s">
        <v>542</v>
      </c>
      <c r="B10" s="44">
        <v>1</v>
      </c>
      <c r="C10" s="86" t="s">
        <v>605</v>
      </c>
      <c r="D10" s="87" t="s">
        <v>15</v>
      </c>
      <c r="E10" s="87" t="s">
        <v>802</v>
      </c>
      <c r="F10" s="86" t="s">
        <v>468</v>
      </c>
      <c r="G10" s="87" t="s">
        <v>430</v>
      </c>
      <c r="H10" s="87">
        <v>18</v>
      </c>
      <c r="I10" s="87">
        <v>1</v>
      </c>
      <c r="N10" s="255"/>
      <c r="S10" s="255"/>
    </row>
    <row r="11" spans="1:19" ht="15.75">
      <c r="A11" s="41"/>
      <c r="B11" s="49"/>
      <c r="C11" s="88"/>
      <c r="D11" s="89"/>
      <c r="E11" s="90"/>
      <c r="F11" s="83"/>
      <c r="G11" s="84"/>
      <c r="H11" s="84"/>
      <c r="I11" s="85"/>
      <c r="N11" s="332"/>
      <c r="S11" s="332"/>
    </row>
    <row r="12" spans="1:19" ht="15.75">
      <c r="A12" s="41"/>
      <c r="B12" s="49"/>
      <c r="C12" s="88" t="s">
        <v>764</v>
      </c>
      <c r="D12" s="89" t="s">
        <v>780</v>
      </c>
      <c r="E12" s="91" t="s">
        <v>779</v>
      </c>
      <c r="F12" s="83"/>
      <c r="G12" s="84"/>
      <c r="H12" s="84"/>
      <c r="I12" s="85"/>
      <c r="N12" s="255"/>
      <c r="S12" s="255"/>
    </row>
    <row r="13" spans="1:19" ht="25.5">
      <c r="A13" s="40">
        <v>3</v>
      </c>
      <c r="B13" s="48">
        <v>1</v>
      </c>
      <c r="C13" s="92" t="s">
        <v>593</v>
      </c>
      <c r="D13" s="93" t="s">
        <v>15</v>
      </c>
      <c r="E13" s="93" t="s">
        <v>802</v>
      </c>
      <c r="F13" s="92" t="s">
        <v>456</v>
      </c>
      <c r="G13" s="93" t="s">
        <v>430</v>
      </c>
      <c r="H13" s="93">
        <v>70</v>
      </c>
      <c r="I13" s="93">
        <v>2</v>
      </c>
      <c r="N13" s="255"/>
      <c r="S13" s="255"/>
    </row>
    <row r="14" spans="1:19" ht="15">
      <c r="A14" s="39"/>
      <c r="B14" s="47"/>
      <c r="C14" s="330"/>
      <c r="D14" s="331"/>
      <c r="E14" s="331"/>
      <c r="F14" s="330"/>
      <c r="G14" s="331"/>
      <c r="H14" s="331"/>
      <c r="I14" s="331"/>
      <c r="N14" s="255"/>
      <c r="S14" s="255"/>
    </row>
    <row r="15" spans="1:19" ht="15.75">
      <c r="A15" s="41"/>
      <c r="B15" s="49"/>
      <c r="C15" s="71" t="s">
        <v>765</v>
      </c>
      <c r="D15" s="67" t="s">
        <v>780</v>
      </c>
      <c r="E15" s="91" t="s">
        <v>779</v>
      </c>
      <c r="F15" s="83"/>
      <c r="G15" s="84"/>
      <c r="H15" s="84"/>
      <c r="I15" s="85"/>
      <c r="N15" s="255"/>
      <c r="S15" s="255"/>
    </row>
    <row r="16" spans="1:19" ht="25.5">
      <c r="A16" s="46">
        <v>4</v>
      </c>
      <c r="B16" s="52">
        <v>1</v>
      </c>
      <c r="C16" s="81" t="s">
        <v>594</v>
      </c>
      <c r="D16" s="82" t="s">
        <v>15</v>
      </c>
      <c r="E16" s="82" t="s">
        <v>856</v>
      </c>
      <c r="F16" s="81" t="s">
        <v>457</v>
      </c>
      <c r="G16" s="82" t="s">
        <v>430</v>
      </c>
      <c r="H16" s="82">
        <v>80</v>
      </c>
      <c r="I16" s="82">
        <v>2</v>
      </c>
      <c r="N16" s="255"/>
      <c r="S16" s="255"/>
    </row>
    <row r="17" spans="1:19" ht="15.75">
      <c r="A17" s="41"/>
      <c r="B17" s="49"/>
      <c r="C17" s="88" t="s">
        <v>766</v>
      </c>
      <c r="D17" s="89" t="s">
        <v>780</v>
      </c>
      <c r="E17" s="91" t="s">
        <v>779</v>
      </c>
      <c r="F17" s="83"/>
      <c r="G17" s="84"/>
      <c r="H17" s="84"/>
      <c r="I17" s="85"/>
      <c r="N17" s="255"/>
      <c r="S17" s="255"/>
    </row>
    <row r="18" spans="1:19" ht="25.5">
      <c r="A18" s="46">
        <v>5</v>
      </c>
      <c r="B18" s="52">
        <v>1</v>
      </c>
      <c r="C18" s="81" t="s">
        <v>595</v>
      </c>
      <c r="D18" s="82" t="s">
        <v>15</v>
      </c>
      <c r="E18" s="82" t="s">
        <v>431</v>
      </c>
      <c r="F18" s="81" t="s">
        <v>458</v>
      </c>
      <c r="G18" s="82" t="s">
        <v>430</v>
      </c>
      <c r="H18" s="82">
        <v>54</v>
      </c>
      <c r="I18" s="82">
        <v>1</v>
      </c>
      <c r="N18" s="255"/>
      <c r="S18" s="255"/>
    </row>
    <row r="19" spans="1:19" ht="15.75">
      <c r="A19" s="41"/>
      <c r="B19" s="49"/>
      <c r="C19" s="88" t="s">
        <v>767</v>
      </c>
      <c r="D19" s="89" t="s">
        <v>780</v>
      </c>
      <c r="E19" s="91" t="s">
        <v>779</v>
      </c>
      <c r="F19" s="83"/>
      <c r="G19" s="84"/>
      <c r="H19" s="84"/>
      <c r="I19" s="85"/>
      <c r="N19" s="255"/>
      <c r="S19" s="255"/>
    </row>
    <row r="20" spans="1:19" ht="25.5">
      <c r="A20" s="46">
        <v>6</v>
      </c>
      <c r="B20" s="52">
        <v>1</v>
      </c>
      <c r="C20" s="81" t="s">
        <v>596</v>
      </c>
      <c r="D20" s="82" t="s">
        <v>15</v>
      </c>
      <c r="E20" s="82" t="s">
        <v>432</v>
      </c>
      <c r="F20" s="81" t="s">
        <v>459</v>
      </c>
      <c r="G20" s="82" t="s">
        <v>430</v>
      </c>
      <c r="H20" s="82">
        <v>50</v>
      </c>
      <c r="I20" s="82">
        <v>2</v>
      </c>
      <c r="N20" s="333"/>
      <c r="S20" s="333"/>
    </row>
    <row r="21" spans="1:19" ht="15.75">
      <c r="A21" s="41"/>
      <c r="B21" s="54"/>
      <c r="C21" s="71" t="s">
        <v>768</v>
      </c>
      <c r="D21" s="89" t="s">
        <v>780</v>
      </c>
      <c r="E21" s="91" t="s">
        <v>779</v>
      </c>
      <c r="F21" s="83"/>
      <c r="G21" s="84"/>
      <c r="H21" s="84"/>
      <c r="I21" s="85"/>
      <c r="N21" s="255"/>
      <c r="S21" s="255"/>
    </row>
    <row r="22" spans="1:19" ht="25.5">
      <c r="A22" s="46">
        <v>7</v>
      </c>
      <c r="B22" s="52">
        <v>1</v>
      </c>
      <c r="C22" s="81" t="s">
        <v>597</v>
      </c>
      <c r="D22" s="82" t="s">
        <v>15</v>
      </c>
      <c r="E22" s="82" t="s">
        <v>433</v>
      </c>
      <c r="F22" s="81" t="s">
        <v>460</v>
      </c>
      <c r="G22" s="82" t="s">
        <v>430</v>
      </c>
      <c r="H22" s="82">
        <v>90</v>
      </c>
      <c r="I22" s="82">
        <v>2</v>
      </c>
      <c r="N22" s="255"/>
      <c r="S22" s="255"/>
    </row>
    <row r="23" spans="1:19" ht="15.75">
      <c r="A23" s="41"/>
      <c r="B23" s="55"/>
      <c r="C23" s="71" t="s">
        <v>769</v>
      </c>
      <c r="D23" s="89" t="s">
        <v>780</v>
      </c>
      <c r="E23" s="91" t="s">
        <v>779</v>
      </c>
      <c r="F23" s="96"/>
      <c r="G23" s="96"/>
      <c r="H23" s="96"/>
      <c r="I23" s="97"/>
      <c r="N23" s="255"/>
      <c r="S23" s="255"/>
    </row>
    <row r="24" spans="1:19" ht="38.25">
      <c r="A24" s="40">
        <v>8</v>
      </c>
      <c r="B24" s="48">
        <v>1</v>
      </c>
      <c r="C24" s="92" t="s">
        <v>598</v>
      </c>
      <c r="D24" s="93" t="s">
        <v>15</v>
      </c>
      <c r="E24" s="93" t="s">
        <v>589</v>
      </c>
      <c r="F24" s="92" t="s">
        <v>461</v>
      </c>
      <c r="G24" s="93" t="s">
        <v>430</v>
      </c>
      <c r="H24" s="93">
        <v>80</v>
      </c>
      <c r="I24" s="93">
        <v>2</v>
      </c>
      <c r="N24" s="255"/>
      <c r="S24" s="255"/>
    </row>
    <row r="25" spans="1:19" ht="25.5">
      <c r="A25" s="46">
        <v>9</v>
      </c>
      <c r="B25" s="52">
        <v>2</v>
      </c>
      <c r="C25" s="94" t="s">
        <v>678</v>
      </c>
      <c r="D25" s="95" t="s">
        <v>130</v>
      </c>
      <c r="E25" s="95" t="s">
        <v>803</v>
      </c>
      <c r="F25" s="94" t="s">
        <v>679</v>
      </c>
      <c r="G25" s="95" t="s">
        <v>429</v>
      </c>
      <c r="H25" s="95">
        <v>16</v>
      </c>
      <c r="I25" s="95">
        <v>2</v>
      </c>
      <c r="N25" s="255"/>
      <c r="S25" s="255"/>
    </row>
    <row r="26" spans="1:19" ht="15.75">
      <c r="A26" s="41"/>
      <c r="B26" s="49"/>
      <c r="C26" s="71" t="s">
        <v>770</v>
      </c>
      <c r="D26" s="89" t="s">
        <v>780</v>
      </c>
      <c r="E26" s="91" t="s">
        <v>779</v>
      </c>
      <c r="F26" s="83"/>
      <c r="G26" s="84"/>
      <c r="H26" s="84"/>
      <c r="I26" s="85"/>
      <c r="N26" s="255"/>
      <c r="S26" s="255"/>
    </row>
    <row r="27" spans="1:19" ht="15.75">
      <c r="A27" s="41"/>
      <c r="B27" s="49"/>
      <c r="C27" s="71" t="s">
        <v>771</v>
      </c>
      <c r="D27" s="89" t="s">
        <v>780</v>
      </c>
      <c r="E27" s="91" t="s">
        <v>779</v>
      </c>
      <c r="F27" s="83"/>
      <c r="G27" s="84"/>
      <c r="H27" s="84"/>
      <c r="I27" s="85"/>
      <c r="N27" s="255"/>
      <c r="S27" s="255"/>
    </row>
    <row r="28" spans="1:19" ht="25.5">
      <c r="A28" s="46">
        <v>10</v>
      </c>
      <c r="B28" s="52">
        <v>1</v>
      </c>
      <c r="C28" s="81" t="s">
        <v>599</v>
      </c>
      <c r="D28" s="82" t="s">
        <v>15</v>
      </c>
      <c r="E28" s="82" t="s">
        <v>434</v>
      </c>
      <c r="F28" s="81" t="s">
        <v>462</v>
      </c>
      <c r="G28" s="82" t="s">
        <v>430</v>
      </c>
      <c r="H28" s="82">
        <v>80</v>
      </c>
      <c r="I28" s="82">
        <v>2</v>
      </c>
      <c r="N28" s="255"/>
      <c r="S28" s="255"/>
    </row>
    <row r="29" spans="1:19" ht="15.75">
      <c r="A29" s="41"/>
      <c r="B29" s="49"/>
      <c r="C29" s="71" t="s">
        <v>772</v>
      </c>
      <c r="D29" s="89" t="s">
        <v>780</v>
      </c>
      <c r="E29" s="91" t="s">
        <v>779</v>
      </c>
      <c r="F29" s="83"/>
      <c r="G29" s="84"/>
      <c r="H29" s="84"/>
      <c r="I29" s="85"/>
      <c r="N29" s="255"/>
      <c r="S29" s="255"/>
    </row>
    <row r="30" spans="1:19" ht="38.25">
      <c r="A30" s="46">
        <v>11</v>
      </c>
      <c r="B30" s="52">
        <v>1</v>
      </c>
      <c r="C30" s="81" t="s">
        <v>600</v>
      </c>
      <c r="D30" s="82" t="s">
        <v>15</v>
      </c>
      <c r="E30" s="82" t="s">
        <v>857</v>
      </c>
      <c r="F30" s="81" t="s">
        <v>463</v>
      </c>
      <c r="G30" s="82" t="s">
        <v>430</v>
      </c>
      <c r="H30" s="82">
        <v>72</v>
      </c>
      <c r="I30" s="82">
        <v>2</v>
      </c>
      <c r="N30" s="255"/>
      <c r="S30" s="255"/>
    </row>
    <row r="31" spans="1:19" ht="15.75">
      <c r="A31" s="41"/>
      <c r="B31" s="49"/>
      <c r="C31" s="71" t="s">
        <v>773</v>
      </c>
      <c r="D31" s="89" t="s">
        <v>780</v>
      </c>
      <c r="E31" s="91" t="s">
        <v>779</v>
      </c>
      <c r="F31" s="83"/>
      <c r="G31" s="84"/>
      <c r="H31" s="84"/>
      <c r="I31" s="85"/>
      <c r="N31" s="255"/>
      <c r="S31" s="255"/>
    </row>
    <row r="32" spans="1:19" ht="25.5">
      <c r="A32" s="46">
        <v>12</v>
      </c>
      <c r="B32" s="52">
        <v>1</v>
      </c>
      <c r="C32" s="81" t="s">
        <v>601</v>
      </c>
      <c r="D32" s="82" t="s">
        <v>15</v>
      </c>
      <c r="E32" s="82" t="s">
        <v>435</v>
      </c>
      <c r="F32" s="81" t="s">
        <v>464</v>
      </c>
      <c r="G32" s="82" t="s">
        <v>430</v>
      </c>
      <c r="H32" s="82">
        <v>50</v>
      </c>
      <c r="I32" s="82">
        <v>2</v>
      </c>
      <c r="N32" s="255"/>
      <c r="S32" s="255"/>
    </row>
    <row r="33" spans="1:19" ht="15.75">
      <c r="A33" s="41"/>
      <c r="B33" s="49"/>
      <c r="C33" s="71" t="s">
        <v>774</v>
      </c>
      <c r="D33" s="89" t="s">
        <v>780</v>
      </c>
      <c r="E33" s="91" t="s">
        <v>779</v>
      </c>
      <c r="F33" s="83"/>
      <c r="G33" s="84"/>
      <c r="H33" s="84"/>
      <c r="I33" s="85"/>
      <c r="N33" s="255"/>
      <c r="S33" s="255"/>
    </row>
    <row r="34" spans="1:19" ht="38.25">
      <c r="A34" s="46">
        <v>13</v>
      </c>
      <c r="B34" s="52">
        <v>1</v>
      </c>
      <c r="C34" s="81" t="s">
        <v>602</v>
      </c>
      <c r="D34" s="82" t="s">
        <v>15</v>
      </c>
      <c r="E34" s="82" t="s">
        <v>804</v>
      </c>
      <c r="F34" s="81" t="s">
        <v>465</v>
      </c>
      <c r="G34" s="82" t="s">
        <v>430</v>
      </c>
      <c r="H34" s="82">
        <v>80</v>
      </c>
      <c r="I34" s="82">
        <v>1</v>
      </c>
      <c r="N34" s="255"/>
      <c r="S34" s="255"/>
    </row>
    <row r="35" spans="1:19" ht="15.75">
      <c r="A35" s="41"/>
      <c r="B35" s="49"/>
      <c r="C35" s="71" t="s">
        <v>775</v>
      </c>
      <c r="D35" s="89" t="s">
        <v>780</v>
      </c>
      <c r="E35" s="91" t="s">
        <v>779</v>
      </c>
      <c r="F35" s="83"/>
      <c r="G35" s="84"/>
      <c r="H35" s="84"/>
      <c r="I35" s="85"/>
      <c r="N35" s="255"/>
      <c r="S35" s="255"/>
    </row>
    <row r="36" spans="1:19" ht="38.25">
      <c r="A36" s="40">
        <v>14</v>
      </c>
      <c r="B36" s="48">
        <v>1</v>
      </c>
      <c r="C36" s="92" t="s">
        <v>603</v>
      </c>
      <c r="D36" s="93" t="s">
        <v>15</v>
      </c>
      <c r="E36" s="93" t="s">
        <v>590</v>
      </c>
      <c r="F36" s="92" t="s">
        <v>466</v>
      </c>
      <c r="G36" s="93" t="s">
        <v>430</v>
      </c>
      <c r="H36" s="93">
        <v>40</v>
      </c>
      <c r="I36" s="93">
        <v>2</v>
      </c>
      <c r="N36" s="255"/>
      <c r="S36" s="255"/>
    </row>
    <row r="37" spans="1:19" ht="25.5">
      <c r="A37" s="15">
        <v>15</v>
      </c>
      <c r="B37" s="44">
        <v>2</v>
      </c>
      <c r="C37" s="86" t="s">
        <v>604</v>
      </c>
      <c r="D37" s="87" t="s">
        <v>15</v>
      </c>
      <c r="E37" s="87" t="s">
        <v>436</v>
      </c>
      <c r="F37" s="86" t="s">
        <v>467</v>
      </c>
      <c r="G37" s="87" t="s">
        <v>430</v>
      </c>
      <c r="H37" s="87">
        <v>54</v>
      </c>
      <c r="I37" s="87">
        <v>2</v>
      </c>
      <c r="N37" s="255"/>
      <c r="S37" s="255"/>
    </row>
    <row r="38" spans="2:19" ht="18.75">
      <c r="B38" s="41"/>
      <c r="C38" s="98" t="s">
        <v>761</v>
      </c>
      <c r="D38" s="99" t="s">
        <v>778</v>
      </c>
      <c r="E38" s="100" t="s">
        <v>779</v>
      </c>
      <c r="F38" s="83"/>
      <c r="G38" s="84"/>
      <c r="H38" s="84"/>
      <c r="I38" s="85"/>
      <c r="N38" s="255"/>
      <c r="S38" s="255"/>
    </row>
    <row r="39" spans="1:19" ht="51">
      <c r="A39" s="41">
        <v>16</v>
      </c>
      <c r="B39" s="102">
        <v>1</v>
      </c>
      <c r="C39" s="92" t="s">
        <v>418</v>
      </c>
      <c r="D39" s="93" t="s">
        <v>448</v>
      </c>
      <c r="E39" s="93" t="s">
        <v>419</v>
      </c>
      <c r="F39" s="92" t="s">
        <v>583</v>
      </c>
      <c r="G39" s="93" t="s">
        <v>420</v>
      </c>
      <c r="H39" s="93">
        <v>108</v>
      </c>
      <c r="I39" s="93">
        <v>11</v>
      </c>
      <c r="N39" s="255"/>
      <c r="S39" s="255"/>
    </row>
    <row r="40" spans="1:19" ht="38.25">
      <c r="A40" s="41">
        <v>17</v>
      </c>
      <c r="B40" s="102">
        <v>2</v>
      </c>
      <c r="C40" s="86" t="s">
        <v>1113</v>
      </c>
      <c r="D40" s="87" t="s">
        <v>15</v>
      </c>
      <c r="E40" s="87" t="s">
        <v>15</v>
      </c>
      <c r="F40" s="86" t="s">
        <v>667</v>
      </c>
      <c r="G40" s="87" t="s">
        <v>421</v>
      </c>
      <c r="H40" s="87">
        <v>8</v>
      </c>
      <c r="I40" s="87">
        <v>3</v>
      </c>
      <c r="N40" s="255"/>
      <c r="S40" s="255"/>
    </row>
    <row r="41" spans="1:19" ht="25.5">
      <c r="A41" s="41">
        <v>18</v>
      </c>
      <c r="B41" s="102">
        <v>3</v>
      </c>
      <c r="C41" s="86" t="s">
        <v>1116</v>
      </c>
      <c r="D41" s="87" t="s">
        <v>15</v>
      </c>
      <c r="E41" s="87"/>
      <c r="F41" s="86" t="s">
        <v>668</v>
      </c>
      <c r="G41" s="87" t="s">
        <v>422</v>
      </c>
      <c r="H41" s="87">
        <v>24</v>
      </c>
      <c r="I41" s="87">
        <v>4</v>
      </c>
      <c r="N41" s="255"/>
      <c r="S41" s="255"/>
    </row>
    <row r="42" spans="1:19" ht="25.5">
      <c r="A42" s="41">
        <v>19</v>
      </c>
      <c r="B42" s="102">
        <v>4</v>
      </c>
      <c r="C42" s="86" t="s">
        <v>1114</v>
      </c>
      <c r="D42" s="87" t="s">
        <v>15</v>
      </c>
      <c r="E42" s="87" t="s">
        <v>15</v>
      </c>
      <c r="F42" s="86" t="s">
        <v>449</v>
      </c>
      <c r="G42" s="87" t="s">
        <v>423</v>
      </c>
      <c r="H42" s="87">
        <v>4</v>
      </c>
      <c r="I42" s="87">
        <v>3</v>
      </c>
      <c r="N42" s="255"/>
      <c r="S42" s="255"/>
    </row>
    <row r="43" spans="1:19" ht="38.25">
      <c r="A43" s="41">
        <v>20</v>
      </c>
      <c r="B43" s="102">
        <v>5</v>
      </c>
      <c r="C43" s="86" t="s">
        <v>1115</v>
      </c>
      <c r="D43" s="87" t="s">
        <v>15</v>
      </c>
      <c r="E43" s="87" t="s">
        <v>15</v>
      </c>
      <c r="F43" s="86" t="s">
        <v>669</v>
      </c>
      <c r="G43" s="87" t="s">
        <v>805</v>
      </c>
      <c r="H43" s="87">
        <v>12</v>
      </c>
      <c r="I43" s="87">
        <v>4</v>
      </c>
      <c r="N43" s="255"/>
      <c r="S43" s="255"/>
    </row>
    <row r="44" spans="1:19" ht="38.25">
      <c r="A44" s="41">
        <v>21</v>
      </c>
      <c r="B44" s="102">
        <v>6</v>
      </c>
      <c r="C44" s="86" t="s">
        <v>424</v>
      </c>
      <c r="D44" s="87" t="s">
        <v>15</v>
      </c>
      <c r="E44" s="87" t="s">
        <v>15</v>
      </c>
      <c r="F44" s="86" t="s">
        <v>670</v>
      </c>
      <c r="G44" s="87" t="s">
        <v>425</v>
      </c>
      <c r="H44" s="87">
        <v>50</v>
      </c>
      <c r="I44" s="87">
        <v>10</v>
      </c>
      <c r="N44" s="255"/>
      <c r="S44" s="255"/>
    </row>
    <row r="45" spans="1:19" ht="15">
      <c r="A45" s="41">
        <v>22</v>
      </c>
      <c r="B45" s="102">
        <v>7</v>
      </c>
      <c r="C45" s="86" t="s">
        <v>426</v>
      </c>
      <c r="D45" s="87" t="s">
        <v>15</v>
      </c>
      <c r="E45" s="87" t="s">
        <v>15</v>
      </c>
      <c r="F45" s="86" t="s">
        <v>452</v>
      </c>
      <c r="G45" s="87" t="s">
        <v>427</v>
      </c>
      <c r="H45" s="87"/>
      <c r="I45" s="87">
        <v>1</v>
      </c>
      <c r="N45" s="255"/>
      <c r="S45" s="255"/>
    </row>
    <row r="46" spans="1:19" ht="25.5">
      <c r="A46" s="41">
        <v>23</v>
      </c>
      <c r="B46" s="102">
        <v>8</v>
      </c>
      <c r="C46" s="86" t="s">
        <v>1017</v>
      </c>
      <c r="D46" s="87" t="s">
        <v>15</v>
      </c>
      <c r="E46" s="87" t="s">
        <v>1018</v>
      </c>
      <c r="F46" s="86" t="s">
        <v>671</v>
      </c>
      <c r="G46" s="87" t="s">
        <v>672</v>
      </c>
      <c r="H46" s="87">
        <v>24</v>
      </c>
      <c r="I46" s="87">
        <v>0</v>
      </c>
      <c r="N46" s="255"/>
      <c r="S46" s="255"/>
    </row>
    <row r="47" spans="1:19" ht="25.5">
      <c r="A47" s="41">
        <v>24</v>
      </c>
      <c r="B47" s="102">
        <v>9</v>
      </c>
      <c r="C47" s="86" t="s">
        <v>673</v>
      </c>
      <c r="D47" s="87" t="s">
        <v>15</v>
      </c>
      <c r="E47" s="87" t="s">
        <v>15</v>
      </c>
      <c r="F47" s="86" t="s">
        <v>674</v>
      </c>
      <c r="G47" s="87" t="s">
        <v>675</v>
      </c>
      <c r="H47" s="87">
        <v>40</v>
      </c>
      <c r="I47" s="87">
        <v>4</v>
      </c>
      <c r="N47" s="255"/>
      <c r="S47" s="255"/>
    </row>
    <row r="48" spans="1:19" ht="38.25">
      <c r="A48" s="41">
        <v>25</v>
      </c>
      <c r="B48" s="102">
        <v>10</v>
      </c>
      <c r="C48" s="86" t="s">
        <v>591</v>
      </c>
      <c r="D48" s="87" t="s">
        <v>428</v>
      </c>
      <c r="E48" s="87" t="s">
        <v>15</v>
      </c>
      <c r="F48" s="86" t="s">
        <v>453</v>
      </c>
      <c r="G48" s="87" t="s">
        <v>429</v>
      </c>
      <c r="H48" s="87">
        <v>264</v>
      </c>
      <c r="I48" s="87">
        <v>3</v>
      </c>
      <c r="N48" s="255"/>
      <c r="S48" s="255"/>
    </row>
    <row r="49" spans="1:19" ht="38.25">
      <c r="A49" s="41">
        <v>26</v>
      </c>
      <c r="B49" s="102">
        <v>11</v>
      </c>
      <c r="C49" s="86" t="s">
        <v>591</v>
      </c>
      <c r="D49" s="87" t="s">
        <v>428</v>
      </c>
      <c r="E49" s="87" t="s">
        <v>15</v>
      </c>
      <c r="F49" s="86" t="s">
        <v>454</v>
      </c>
      <c r="G49" s="87" t="s">
        <v>429</v>
      </c>
      <c r="H49" s="87">
        <v>210</v>
      </c>
      <c r="I49" s="87">
        <v>3</v>
      </c>
      <c r="N49" s="255"/>
      <c r="S49" s="255"/>
    </row>
    <row r="50" spans="1:19" ht="25.5">
      <c r="A50" s="41">
        <v>27</v>
      </c>
      <c r="B50" s="102">
        <v>12</v>
      </c>
      <c r="C50" s="86" t="s">
        <v>437</v>
      </c>
      <c r="D50" s="87" t="s">
        <v>438</v>
      </c>
      <c r="E50" s="87" t="s">
        <v>811</v>
      </c>
      <c r="F50" s="86" t="s">
        <v>469</v>
      </c>
      <c r="G50" s="87" t="s">
        <v>439</v>
      </c>
      <c r="H50" s="87">
        <v>32</v>
      </c>
      <c r="I50" s="87">
        <v>3</v>
      </c>
      <c r="N50" s="255"/>
      <c r="S50" s="255"/>
    </row>
    <row r="51" spans="1:19" ht="25.5">
      <c r="A51" s="41">
        <v>28</v>
      </c>
      <c r="B51" s="102">
        <v>13</v>
      </c>
      <c r="C51" s="86" t="s">
        <v>947</v>
      </c>
      <c r="D51" s="87" t="s">
        <v>118</v>
      </c>
      <c r="E51" s="87" t="s">
        <v>354</v>
      </c>
      <c r="F51" s="116" t="s">
        <v>216</v>
      </c>
      <c r="G51" s="87" t="s">
        <v>998</v>
      </c>
      <c r="H51" s="87">
        <v>50</v>
      </c>
      <c r="I51" s="87">
        <v>6</v>
      </c>
      <c r="N51" s="255"/>
      <c r="S51" s="255"/>
    </row>
    <row r="52" spans="1:19" ht="38.25">
      <c r="A52" s="41">
        <v>29</v>
      </c>
      <c r="B52" s="102">
        <v>14</v>
      </c>
      <c r="C52" s="86" t="s">
        <v>440</v>
      </c>
      <c r="D52" s="87" t="s">
        <v>118</v>
      </c>
      <c r="E52" s="87" t="s">
        <v>1020</v>
      </c>
      <c r="F52" s="86" t="s">
        <v>442</v>
      </c>
      <c r="G52" s="87" t="s">
        <v>443</v>
      </c>
      <c r="H52" s="87">
        <v>24</v>
      </c>
      <c r="I52" s="87">
        <v>0</v>
      </c>
      <c r="N52" s="255"/>
      <c r="S52" s="255"/>
    </row>
    <row r="53" spans="1:19" ht="25.5">
      <c r="A53" s="41">
        <v>30</v>
      </c>
      <c r="B53" s="102">
        <v>15</v>
      </c>
      <c r="C53" s="86" t="s">
        <v>444</v>
      </c>
      <c r="D53" s="87" t="s">
        <v>118</v>
      </c>
      <c r="E53" s="87" t="s">
        <v>445</v>
      </c>
      <c r="F53" s="86" t="s">
        <v>470</v>
      </c>
      <c r="G53" s="87" t="s">
        <v>999</v>
      </c>
      <c r="H53" s="87">
        <v>86</v>
      </c>
      <c r="I53" s="87">
        <v>12</v>
      </c>
      <c r="N53" s="255"/>
      <c r="S53" s="255"/>
    </row>
    <row r="54" spans="1:19" ht="25.5">
      <c r="A54" s="41">
        <v>31</v>
      </c>
      <c r="B54" s="102">
        <v>16</v>
      </c>
      <c r="C54" s="86" t="s">
        <v>472</v>
      </c>
      <c r="D54" s="87" t="s">
        <v>446</v>
      </c>
      <c r="E54" s="87" t="s">
        <v>482</v>
      </c>
      <c r="F54" s="86" t="s">
        <v>471</v>
      </c>
      <c r="G54" s="87" t="s">
        <v>447</v>
      </c>
      <c r="H54" s="87">
        <v>60</v>
      </c>
      <c r="I54" s="87">
        <v>7</v>
      </c>
      <c r="N54" s="255"/>
      <c r="S54" s="255"/>
    </row>
    <row r="55" spans="1:19" ht="25.5">
      <c r="A55" s="42">
        <v>32</v>
      </c>
      <c r="B55" s="102">
        <v>17</v>
      </c>
      <c r="C55" s="86" t="s">
        <v>581</v>
      </c>
      <c r="D55" s="87" t="s">
        <v>446</v>
      </c>
      <c r="E55" s="87" t="s">
        <v>269</v>
      </c>
      <c r="F55" s="86" t="s">
        <v>582</v>
      </c>
      <c r="G55" s="87" t="s">
        <v>580</v>
      </c>
      <c r="H55" s="87">
        <v>100</v>
      </c>
      <c r="I55" s="87">
        <v>5</v>
      </c>
      <c r="S55" s="10"/>
    </row>
    <row r="56" spans="1:19" ht="15">
      <c r="A56" s="43">
        <v>33</v>
      </c>
      <c r="B56" s="102">
        <v>18</v>
      </c>
      <c r="C56" s="86" t="s">
        <v>1016</v>
      </c>
      <c r="D56" s="87" t="s">
        <v>118</v>
      </c>
      <c r="E56" s="87" t="s">
        <v>676</v>
      </c>
      <c r="F56" s="86" t="s">
        <v>452</v>
      </c>
      <c r="G56" s="87" t="s">
        <v>677</v>
      </c>
      <c r="H56" s="87">
        <v>28</v>
      </c>
      <c r="I56" s="87">
        <v>2</v>
      </c>
      <c r="S56" s="10"/>
    </row>
    <row r="57" spans="1:9" ht="15">
      <c r="A57" s="43">
        <v>34</v>
      </c>
      <c r="B57" s="102">
        <v>19</v>
      </c>
      <c r="C57" s="86" t="s">
        <v>424</v>
      </c>
      <c r="D57" s="87" t="s">
        <v>118</v>
      </c>
      <c r="E57" s="87" t="s">
        <v>676</v>
      </c>
      <c r="F57" s="86" t="s">
        <v>822</v>
      </c>
      <c r="G57" s="87" t="s">
        <v>443</v>
      </c>
      <c r="H57" s="87">
        <v>10</v>
      </c>
      <c r="I57" s="87">
        <v>3</v>
      </c>
    </row>
    <row r="58" spans="1:9" ht="15">
      <c r="A58" s="43"/>
      <c r="B58" s="102"/>
      <c r="C58" s="120" t="s">
        <v>397</v>
      </c>
      <c r="D58" s="87"/>
      <c r="E58" s="87"/>
      <c r="F58" s="116"/>
      <c r="G58" s="87"/>
      <c r="H58" s="231">
        <v>2023</v>
      </c>
      <c r="I58" s="231">
        <f>SUM(I39:I57)</f>
        <v>84</v>
      </c>
    </row>
    <row r="59" spans="1:9" ht="15.75" customHeight="1">
      <c r="A59" s="43"/>
      <c r="B59" s="102"/>
      <c r="C59" s="392" t="s">
        <v>874</v>
      </c>
      <c r="D59" s="401"/>
      <c r="E59" s="401"/>
      <c r="F59" s="401"/>
      <c r="G59" s="401"/>
      <c r="H59" s="401"/>
      <c r="I59" s="402"/>
    </row>
    <row r="60" spans="1:9" ht="25.5">
      <c r="A60" s="43">
        <v>35</v>
      </c>
      <c r="B60" s="102">
        <v>1</v>
      </c>
      <c r="C60" s="86" t="s">
        <v>815</v>
      </c>
      <c r="D60" s="87" t="s">
        <v>134</v>
      </c>
      <c r="E60" s="87" t="s">
        <v>784</v>
      </c>
      <c r="F60" s="86" t="s">
        <v>816</v>
      </c>
      <c r="G60" s="87" t="s">
        <v>580</v>
      </c>
      <c r="H60" s="87">
        <v>100</v>
      </c>
      <c r="I60" s="87">
        <v>1</v>
      </c>
    </row>
    <row r="61" spans="1:11" s="209" customFormat="1" ht="15.75">
      <c r="A61" s="214"/>
      <c r="B61" s="225"/>
      <c r="C61" s="226" t="s">
        <v>1000</v>
      </c>
      <c r="D61" s="225"/>
      <c r="E61" s="225"/>
      <c r="F61" s="227"/>
      <c r="G61" s="225"/>
      <c r="H61" s="322">
        <v>2123</v>
      </c>
      <c r="I61" s="322">
        <f>SUM(I8:I37,I58,I60)</f>
        <v>112</v>
      </c>
      <c r="K61" s="209" t="s">
        <v>390</v>
      </c>
    </row>
    <row r="62" spans="1:9" ht="15">
      <c r="A62" s="9"/>
      <c r="B62" s="223"/>
      <c r="C62" s="224"/>
      <c r="D62" s="25"/>
      <c r="E62" s="223"/>
      <c r="F62" s="224"/>
      <c r="G62" s="223"/>
      <c r="H62" s="9"/>
      <c r="I62" s="9"/>
    </row>
    <row r="63" ht="15">
      <c r="D63" s="17" t="s">
        <v>390</v>
      </c>
    </row>
  </sheetData>
  <sheetProtection/>
  <mergeCells count="3">
    <mergeCell ref="C59:I59"/>
    <mergeCell ref="B1:I1"/>
    <mergeCell ref="G3:I3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="90" zoomScaleNormal="90" zoomScalePageLayoutView="0" workbookViewId="0" topLeftCell="A1">
      <selection activeCell="J10" sqref="J10"/>
    </sheetView>
  </sheetViews>
  <sheetFormatPr defaultColWidth="9.00390625" defaultRowHeight="15"/>
  <cols>
    <col min="1" max="1" width="5.57421875" style="17" customWidth="1"/>
    <col min="2" max="2" width="15.8515625" style="8" customWidth="1"/>
    <col min="3" max="3" width="19.00390625" style="17" customWidth="1"/>
    <col min="4" max="4" width="27.421875" style="17" customWidth="1"/>
    <col min="5" max="5" width="10.8515625" style="17" customWidth="1"/>
    <col min="6" max="6" width="29.57421875" style="8" customWidth="1"/>
    <col min="7" max="7" width="16.28125" style="17" customWidth="1"/>
    <col min="8" max="8" width="15.140625" style="17" customWidth="1"/>
    <col min="9" max="16384" width="9.00390625" style="8" customWidth="1"/>
  </cols>
  <sheetData>
    <row r="1" spans="2:8" ht="15.75">
      <c r="B1" s="407" t="s">
        <v>1022</v>
      </c>
      <c r="C1" s="381"/>
      <c r="D1" s="381"/>
      <c r="E1" s="381"/>
      <c r="F1" s="381"/>
      <c r="G1" s="381"/>
      <c r="H1" s="381"/>
    </row>
    <row r="2" ht="15.75">
      <c r="F2" s="7"/>
    </row>
    <row r="3" spans="6:7" ht="15.75">
      <c r="F3" s="24" t="s">
        <v>494</v>
      </c>
      <c r="G3" s="7" t="s">
        <v>757</v>
      </c>
    </row>
    <row r="4" spans="1:8" s="10" customFormat="1" ht="66" customHeight="1">
      <c r="A4" s="15" t="s">
        <v>473</v>
      </c>
      <c r="B4" s="15" t="s">
        <v>474</v>
      </c>
      <c r="C4" s="15" t="s">
        <v>492</v>
      </c>
      <c r="D4" s="15" t="s">
        <v>475</v>
      </c>
      <c r="E4" s="15" t="s">
        <v>2</v>
      </c>
      <c r="F4" s="15" t="s">
        <v>476</v>
      </c>
      <c r="G4" s="15" t="s">
        <v>477</v>
      </c>
      <c r="H4" s="15" t="s">
        <v>493</v>
      </c>
    </row>
    <row r="5" spans="1:8" s="10" customFormat="1" ht="15.75">
      <c r="A5" s="15"/>
      <c r="B5" s="404" t="s">
        <v>882</v>
      </c>
      <c r="C5" s="405"/>
      <c r="D5" s="405"/>
      <c r="E5" s="405"/>
      <c r="F5" s="405"/>
      <c r="G5" s="405"/>
      <c r="H5" s="406"/>
    </row>
    <row r="6" spans="1:8" s="10" customFormat="1" ht="51">
      <c r="A6" s="87" t="s">
        <v>541</v>
      </c>
      <c r="B6" s="86" t="s">
        <v>806</v>
      </c>
      <c r="C6" s="87" t="s">
        <v>428</v>
      </c>
      <c r="D6" s="87" t="s">
        <v>954</v>
      </c>
      <c r="E6" s="87" t="s">
        <v>478</v>
      </c>
      <c r="F6" s="86" t="s">
        <v>809</v>
      </c>
      <c r="G6" s="87" t="s">
        <v>1110</v>
      </c>
      <c r="H6" s="87">
        <v>15</v>
      </c>
    </row>
    <row r="7" spans="1:8" s="10" customFormat="1" ht="28.5" customHeight="1">
      <c r="A7" s="87" t="s">
        <v>542</v>
      </c>
      <c r="B7" s="86" t="s">
        <v>479</v>
      </c>
      <c r="C7" s="87" t="s">
        <v>118</v>
      </c>
      <c r="D7" s="87" t="s">
        <v>557</v>
      </c>
      <c r="E7" s="87" t="s">
        <v>478</v>
      </c>
      <c r="F7" s="86" t="s">
        <v>480</v>
      </c>
      <c r="G7" s="87" t="s">
        <v>481</v>
      </c>
      <c r="H7" s="87">
        <v>1</v>
      </c>
    </row>
    <row r="8" spans="1:8" s="10" customFormat="1" ht="25.5">
      <c r="A8" s="87" t="s">
        <v>543</v>
      </c>
      <c r="B8" s="86" t="s">
        <v>719</v>
      </c>
      <c r="C8" s="87" t="s">
        <v>118</v>
      </c>
      <c r="D8" s="87" t="s">
        <v>495</v>
      </c>
      <c r="E8" s="87" t="s">
        <v>478</v>
      </c>
      <c r="F8" s="86" t="s">
        <v>480</v>
      </c>
      <c r="G8" s="87" t="s">
        <v>951</v>
      </c>
      <c r="H8" s="87">
        <v>2</v>
      </c>
    </row>
    <row r="9" spans="1:8" s="10" customFormat="1" ht="25.5">
      <c r="A9" s="87" t="s">
        <v>544</v>
      </c>
      <c r="B9" s="86" t="s">
        <v>496</v>
      </c>
      <c r="C9" s="87" t="s">
        <v>118</v>
      </c>
      <c r="D9" s="87" t="s">
        <v>497</v>
      </c>
      <c r="E9" s="87" t="s">
        <v>478</v>
      </c>
      <c r="F9" s="86" t="s">
        <v>480</v>
      </c>
      <c r="G9" s="87" t="s">
        <v>484</v>
      </c>
      <c r="H9" s="87">
        <v>1</v>
      </c>
    </row>
    <row r="10" spans="1:8" s="10" customFormat="1" ht="38.25">
      <c r="A10" s="87" t="s">
        <v>545</v>
      </c>
      <c r="B10" s="86" t="s">
        <v>539</v>
      </c>
      <c r="C10" s="87" t="s">
        <v>118</v>
      </c>
      <c r="D10" s="87" t="s">
        <v>537</v>
      </c>
      <c r="E10" s="87" t="s">
        <v>478</v>
      </c>
      <c r="F10" s="86" t="s">
        <v>480</v>
      </c>
      <c r="G10" s="87" t="s">
        <v>485</v>
      </c>
      <c r="H10" s="87">
        <v>2</v>
      </c>
    </row>
    <row r="11" spans="1:8" s="10" customFormat="1" ht="48" customHeight="1">
      <c r="A11" s="87" t="s">
        <v>546</v>
      </c>
      <c r="B11" s="86" t="s">
        <v>483</v>
      </c>
      <c r="C11" s="87" t="s">
        <v>118</v>
      </c>
      <c r="D11" s="87" t="s">
        <v>538</v>
      </c>
      <c r="E11" s="87" t="s">
        <v>478</v>
      </c>
      <c r="F11" s="86" t="s">
        <v>480</v>
      </c>
      <c r="G11" s="87" t="s">
        <v>486</v>
      </c>
      <c r="H11" s="87">
        <v>2</v>
      </c>
    </row>
    <row r="12" spans="1:8" s="10" customFormat="1" ht="40.5" customHeight="1">
      <c r="A12" s="87" t="s">
        <v>547</v>
      </c>
      <c r="B12" s="86" t="s">
        <v>487</v>
      </c>
      <c r="C12" s="87" t="s">
        <v>118</v>
      </c>
      <c r="D12" s="87" t="s">
        <v>807</v>
      </c>
      <c r="E12" s="87" t="s">
        <v>478</v>
      </c>
      <c r="F12" s="86" t="s">
        <v>487</v>
      </c>
      <c r="G12" s="87" t="s">
        <v>488</v>
      </c>
      <c r="H12" s="87">
        <v>1</v>
      </c>
    </row>
    <row r="13" spans="1:8" s="10" customFormat="1" ht="34.5" customHeight="1">
      <c r="A13" s="87" t="s">
        <v>548</v>
      </c>
      <c r="B13" s="86" t="s">
        <v>556</v>
      </c>
      <c r="C13" s="87" t="s">
        <v>118</v>
      </c>
      <c r="D13" s="87" t="s">
        <v>498</v>
      </c>
      <c r="E13" s="87" t="s">
        <v>478</v>
      </c>
      <c r="F13" s="86" t="s">
        <v>489</v>
      </c>
      <c r="G13" s="87" t="s">
        <v>486</v>
      </c>
      <c r="H13" s="87">
        <v>1</v>
      </c>
    </row>
    <row r="14" spans="1:8" s="10" customFormat="1" ht="15">
      <c r="A14" s="87" t="s">
        <v>549</v>
      </c>
      <c r="B14" s="86" t="s">
        <v>490</v>
      </c>
      <c r="C14" s="87" t="s">
        <v>118</v>
      </c>
      <c r="D14" s="87" t="s">
        <v>85</v>
      </c>
      <c r="E14" s="87" t="s">
        <v>430</v>
      </c>
      <c r="F14" s="86" t="s">
        <v>487</v>
      </c>
      <c r="G14" s="87" t="s">
        <v>491</v>
      </c>
      <c r="H14" s="87">
        <v>1</v>
      </c>
    </row>
    <row r="15" spans="1:8" s="10" customFormat="1" ht="43.5" customHeight="1">
      <c r="A15" s="87" t="s">
        <v>550</v>
      </c>
      <c r="B15" s="86" t="s">
        <v>730</v>
      </c>
      <c r="C15" s="87" t="s">
        <v>118</v>
      </c>
      <c r="D15" s="87" t="s">
        <v>953</v>
      </c>
      <c r="E15" s="87" t="s">
        <v>478</v>
      </c>
      <c r="F15" s="86" t="s">
        <v>480</v>
      </c>
      <c r="G15" s="87" t="s">
        <v>952</v>
      </c>
      <c r="H15" s="87">
        <v>1</v>
      </c>
    </row>
    <row r="16" spans="1:8" s="10" customFormat="1" ht="38.25" customHeight="1">
      <c r="A16" s="87" t="s">
        <v>551</v>
      </c>
      <c r="B16" s="86" t="s">
        <v>483</v>
      </c>
      <c r="C16" s="87" t="s">
        <v>118</v>
      </c>
      <c r="D16" s="87" t="s">
        <v>540</v>
      </c>
      <c r="E16" s="87" t="s">
        <v>478</v>
      </c>
      <c r="F16" s="86" t="s">
        <v>480</v>
      </c>
      <c r="G16" s="87" t="s">
        <v>554</v>
      </c>
      <c r="H16" s="87">
        <v>1</v>
      </c>
    </row>
    <row r="17" spans="1:8" s="10" customFormat="1" ht="46.5" customHeight="1">
      <c r="A17" s="87" t="s">
        <v>552</v>
      </c>
      <c r="B17" s="86" t="s">
        <v>483</v>
      </c>
      <c r="C17" s="87" t="s">
        <v>118</v>
      </c>
      <c r="D17" s="87" t="s">
        <v>540</v>
      </c>
      <c r="E17" s="87" t="s">
        <v>478</v>
      </c>
      <c r="F17" s="86" t="s">
        <v>480</v>
      </c>
      <c r="G17" s="87" t="s">
        <v>553</v>
      </c>
      <c r="H17" s="87">
        <v>2</v>
      </c>
    </row>
    <row r="18" spans="1:8" s="10" customFormat="1" ht="50.25" customHeight="1">
      <c r="A18" s="87">
        <v>13</v>
      </c>
      <c r="B18" s="86" t="s">
        <v>555</v>
      </c>
      <c r="C18" s="87" t="s">
        <v>118</v>
      </c>
      <c r="D18" s="87" t="s">
        <v>538</v>
      </c>
      <c r="E18" s="87" t="s">
        <v>478</v>
      </c>
      <c r="F18" s="86" t="s">
        <v>480</v>
      </c>
      <c r="G18" s="87" t="s">
        <v>584</v>
      </c>
      <c r="H18" s="87">
        <v>2</v>
      </c>
    </row>
    <row r="19" spans="1:8" s="10" customFormat="1" ht="25.5">
      <c r="A19" s="87">
        <v>14</v>
      </c>
      <c r="B19" s="86" t="s">
        <v>680</v>
      </c>
      <c r="C19" s="87" t="s">
        <v>118</v>
      </c>
      <c r="D19" s="87" t="s">
        <v>682</v>
      </c>
      <c r="E19" s="87" t="s">
        <v>478</v>
      </c>
      <c r="F19" s="86" t="s">
        <v>480</v>
      </c>
      <c r="G19" s="87" t="s">
        <v>681</v>
      </c>
      <c r="H19" s="87">
        <v>2</v>
      </c>
    </row>
    <row r="20" spans="1:8" s="10" customFormat="1" ht="38.25">
      <c r="A20" s="87">
        <v>15</v>
      </c>
      <c r="B20" s="86" t="s">
        <v>700</v>
      </c>
      <c r="C20" s="87" t="s">
        <v>206</v>
      </c>
      <c r="D20" s="87" t="s">
        <v>828</v>
      </c>
      <c r="E20" s="87" t="s">
        <v>478</v>
      </c>
      <c r="F20" s="86" t="s">
        <v>701</v>
      </c>
      <c r="G20" s="87" t="s">
        <v>702</v>
      </c>
      <c r="H20" s="87">
        <v>2</v>
      </c>
    </row>
    <row r="21" spans="1:8" s="10" customFormat="1" ht="15.75">
      <c r="A21" s="87"/>
      <c r="B21" s="392" t="s">
        <v>949</v>
      </c>
      <c r="C21" s="405"/>
      <c r="D21" s="405"/>
      <c r="E21" s="405"/>
      <c r="F21" s="405"/>
      <c r="G21" s="405"/>
      <c r="H21" s="406"/>
    </row>
    <row r="22" spans="1:8" s="10" customFormat="1" ht="25.5">
      <c r="A22" s="87">
        <v>16</v>
      </c>
      <c r="B22" s="86" t="s">
        <v>483</v>
      </c>
      <c r="C22" s="87" t="s">
        <v>118</v>
      </c>
      <c r="D22" s="87" t="s">
        <v>722</v>
      </c>
      <c r="E22" s="87" t="s">
        <v>478</v>
      </c>
      <c r="F22" s="86" t="s">
        <v>480</v>
      </c>
      <c r="G22" s="87" t="s">
        <v>950</v>
      </c>
      <c r="H22" s="87">
        <v>0</v>
      </c>
    </row>
    <row r="23" spans="1:8" ht="24.75" customHeight="1">
      <c r="A23" s="69"/>
      <c r="B23" s="58" t="s">
        <v>397</v>
      </c>
      <c r="C23" s="69"/>
      <c r="D23" s="69"/>
      <c r="E23" s="69"/>
      <c r="F23" s="59"/>
      <c r="G23" s="69"/>
      <c r="H23" s="101">
        <f>SUM(H6:H20,H22)</f>
        <v>36</v>
      </c>
    </row>
  </sheetData>
  <sheetProtection/>
  <mergeCells count="3">
    <mergeCell ref="B5:H5"/>
    <mergeCell ref="B21:H21"/>
    <mergeCell ref="B1:H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4.140625" style="192" customWidth="1"/>
    <col min="2" max="2" width="23.28125" style="192" customWidth="1"/>
    <col min="3" max="3" width="18.140625" style="192" customWidth="1"/>
    <col min="4" max="4" width="20.28125" style="192" customWidth="1"/>
    <col min="5" max="5" width="12.28125" style="192" customWidth="1"/>
    <col min="6" max="6" width="18.8515625" style="192" customWidth="1"/>
    <col min="7" max="7" width="14.57421875" style="192" customWidth="1"/>
    <col min="8" max="8" width="10.8515625" style="192" customWidth="1"/>
    <col min="9" max="9" width="10.140625" style="192" customWidth="1"/>
    <col min="10" max="10" width="9.57421875" style="192" customWidth="1"/>
    <col min="11" max="11" width="8.28125" style="192" customWidth="1"/>
    <col min="12" max="12" width="13.57421875" style="192" customWidth="1"/>
    <col min="13" max="16384" width="9.140625" style="192" customWidth="1"/>
  </cols>
  <sheetData>
    <row r="1" spans="1:9" ht="15.75">
      <c r="A1" s="56" t="s">
        <v>958</v>
      </c>
      <c r="B1" s="57"/>
      <c r="C1" s="198"/>
      <c r="D1" s="198"/>
      <c r="E1" s="198"/>
      <c r="F1" s="198"/>
      <c r="G1" s="198"/>
      <c r="H1" s="198"/>
      <c r="I1" s="198"/>
    </row>
    <row r="2" spans="1:8" ht="30.75" customHeight="1">
      <c r="A2" s="56"/>
      <c r="B2" s="411" t="s">
        <v>1021</v>
      </c>
      <c r="C2" s="412"/>
      <c r="D2" s="412"/>
      <c r="E2" s="412"/>
      <c r="F2" s="412"/>
      <c r="G2" s="412"/>
      <c r="H2" s="413"/>
    </row>
    <row r="3" spans="1:12" ht="15.75">
      <c r="A3" s="56" t="s">
        <v>832</v>
      </c>
      <c r="J3" s="408"/>
      <c r="K3" s="408"/>
      <c r="L3" s="408"/>
    </row>
    <row r="4" spans="1:12" s="193" customFormat="1" ht="15.75">
      <c r="A4" s="104"/>
      <c r="B4" s="104"/>
      <c r="C4" s="104"/>
      <c r="D4" s="104"/>
      <c r="E4" s="104"/>
      <c r="F4" s="409" t="s">
        <v>758</v>
      </c>
      <c r="G4" s="410"/>
      <c r="H4" s="410"/>
      <c r="I4" s="104"/>
      <c r="J4" s="104"/>
      <c r="K4" s="104"/>
      <c r="L4" s="104"/>
    </row>
    <row r="5" spans="1:12" s="193" customFormat="1" ht="127.5">
      <c r="A5" s="200" t="s">
        <v>959</v>
      </c>
      <c r="B5" s="199" t="s">
        <v>960</v>
      </c>
      <c r="C5" s="199" t="s">
        <v>961</v>
      </c>
      <c r="D5" s="199" t="s">
        <v>962</v>
      </c>
      <c r="E5" s="200" t="s">
        <v>963</v>
      </c>
      <c r="F5" s="199" t="s">
        <v>964</v>
      </c>
      <c r="G5" s="201" t="s">
        <v>965</v>
      </c>
      <c r="H5" s="201" t="s">
        <v>966</v>
      </c>
      <c r="I5" s="104"/>
      <c r="J5" s="104"/>
      <c r="K5" s="104"/>
      <c r="L5" s="104"/>
    </row>
    <row r="6" spans="1:12" s="193" customFormat="1" ht="63">
      <c r="A6" s="199">
        <v>1</v>
      </c>
      <c r="B6" s="206" t="s">
        <v>967</v>
      </c>
      <c r="C6" s="199" t="s">
        <v>118</v>
      </c>
      <c r="D6" s="199" t="s">
        <v>974</v>
      </c>
      <c r="E6" s="199">
        <v>6</v>
      </c>
      <c r="F6" s="199" t="s">
        <v>970</v>
      </c>
      <c r="G6" s="199" t="s">
        <v>978</v>
      </c>
      <c r="H6" s="199">
        <v>7</v>
      </c>
      <c r="I6" s="103"/>
      <c r="J6" s="104"/>
      <c r="K6" s="194"/>
      <c r="L6" s="104"/>
    </row>
    <row r="7" spans="1:12" s="197" customFormat="1" ht="47.25" customHeight="1">
      <c r="A7" s="199">
        <v>2</v>
      </c>
      <c r="B7" s="206" t="s">
        <v>969</v>
      </c>
      <c r="C7" s="199" t="s">
        <v>118</v>
      </c>
      <c r="D7" s="199" t="s">
        <v>975</v>
      </c>
      <c r="E7" s="199">
        <v>5</v>
      </c>
      <c r="F7" s="199" t="s">
        <v>968</v>
      </c>
      <c r="G7" s="199" t="s">
        <v>978</v>
      </c>
      <c r="H7" s="61">
        <v>4</v>
      </c>
      <c r="I7" s="205"/>
      <c r="J7" s="204"/>
      <c r="K7" s="203"/>
      <c r="L7" s="204"/>
    </row>
    <row r="8" spans="1:12" s="193" customFormat="1" ht="31.5">
      <c r="A8" s="199">
        <v>3</v>
      </c>
      <c r="B8" s="206" t="s">
        <v>971</v>
      </c>
      <c r="C8" s="199" t="s">
        <v>118</v>
      </c>
      <c r="D8" s="206" t="s">
        <v>976</v>
      </c>
      <c r="E8" s="199">
        <v>2</v>
      </c>
      <c r="F8" s="199" t="s">
        <v>971</v>
      </c>
      <c r="G8" s="199" t="s">
        <v>978</v>
      </c>
      <c r="H8" s="199">
        <v>1</v>
      </c>
      <c r="I8" s="104"/>
      <c r="J8" s="104"/>
      <c r="K8" s="104"/>
      <c r="L8" s="104"/>
    </row>
    <row r="9" spans="1:12" s="193" customFormat="1" ht="47.25">
      <c r="A9" s="199">
        <v>4</v>
      </c>
      <c r="B9" s="206" t="s">
        <v>972</v>
      </c>
      <c r="C9" s="199" t="s">
        <v>118</v>
      </c>
      <c r="D9" s="202" t="s">
        <v>977</v>
      </c>
      <c r="E9" s="199">
        <v>1</v>
      </c>
      <c r="F9" s="199" t="s">
        <v>973</v>
      </c>
      <c r="G9" s="199" t="s">
        <v>978</v>
      </c>
      <c r="H9" s="199">
        <v>3</v>
      </c>
      <c r="I9" s="104"/>
      <c r="J9" s="104"/>
      <c r="K9" s="104"/>
      <c r="L9" s="104"/>
    </row>
    <row r="10" spans="1:12" s="193" customFormat="1" ht="15.75">
      <c r="A10" s="206"/>
      <c r="B10" s="207" t="s">
        <v>397</v>
      </c>
      <c r="C10" s="199"/>
      <c r="D10" s="199"/>
      <c r="E10" s="208">
        <f>SUM(E6:E9)</f>
        <v>14</v>
      </c>
      <c r="F10" s="199"/>
      <c r="G10" s="199"/>
      <c r="H10" s="208">
        <f>SUM(H6:H9)</f>
        <v>15</v>
      </c>
      <c r="I10" s="104"/>
      <c r="J10" s="104"/>
      <c r="K10" s="104"/>
      <c r="L10" s="104"/>
    </row>
    <row r="11" spans="1:4" s="193" customFormat="1" ht="15.75">
      <c r="A11" s="195"/>
      <c r="D11" s="193" t="s">
        <v>390</v>
      </c>
    </row>
    <row r="12" s="193" customFormat="1" ht="15">
      <c r="A12" s="196"/>
    </row>
    <row r="13" s="193" customFormat="1" ht="15">
      <c r="A13" s="196"/>
    </row>
    <row r="14" s="193" customFormat="1" ht="15">
      <c r="A14" s="196"/>
    </row>
    <row r="15" s="193" customFormat="1" ht="15">
      <c r="A15" s="196"/>
    </row>
    <row r="16" s="193" customFormat="1" ht="15.75">
      <c r="A16" s="197"/>
    </row>
  </sheetData>
  <sheetProtection/>
  <mergeCells count="3">
    <mergeCell ref="J3:L3"/>
    <mergeCell ref="F4:H4"/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G15" sqref="G15"/>
    </sheetView>
  </sheetViews>
  <sheetFormatPr defaultColWidth="9.00390625" defaultRowHeight="15"/>
  <cols>
    <col min="1" max="1" width="5.7109375" style="8" customWidth="1"/>
    <col min="2" max="2" width="21.8515625" style="8" customWidth="1"/>
    <col min="3" max="3" width="16.57421875" style="8" customWidth="1"/>
    <col min="4" max="4" width="12.8515625" style="8" customWidth="1"/>
    <col min="5" max="5" width="15.140625" style="8" customWidth="1"/>
    <col min="6" max="6" width="9.8515625" style="8" customWidth="1"/>
    <col min="7" max="7" width="9.00390625" style="8" customWidth="1"/>
    <col min="8" max="8" width="12.8515625" style="8" customWidth="1"/>
    <col min="9" max="9" width="13.57421875" style="8" customWidth="1"/>
    <col min="10" max="16384" width="9.00390625" style="8" customWidth="1"/>
  </cols>
  <sheetData>
    <row r="2" spans="3:6" ht="15.75">
      <c r="C2" s="416" t="s">
        <v>1026</v>
      </c>
      <c r="D2" s="381"/>
      <c r="E2" s="381"/>
      <c r="F2" s="381"/>
    </row>
    <row r="3" ht="15">
      <c r="F3" s="28"/>
    </row>
    <row r="4" ht="19.5" customHeight="1">
      <c r="I4" s="24" t="s">
        <v>979</v>
      </c>
    </row>
    <row r="5" spans="1:9" ht="90" customHeight="1">
      <c r="A5" s="414" t="s">
        <v>473</v>
      </c>
      <c r="B5" s="415" t="s">
        <v>508</v>
      </c>
      <c r="C5" s="415" t="s">
        <v>509</v>
      </c>
      <c r="D5" s="415" t="s">
        <v>475</v>
      </c>
      <c r="E5" s="415" t="s">
        <v>2</v>
      </c>
      <c r="F5" s="415" t="s">
        <v>501</v>
      </c>
      <c r="G5" s="415" t="s">
        <v>502</v>
      </c>
      <c r="H5" s="415" t="s">
        <v>503</v>
      </c>
      <c r="I5" s="415" t="s">
        <v>504</v>
      </c>
    </row>
    <row r="6" spans="1:9" ht="15">
      <c r="A6" s="414"/>
      <c r="B6" s="415"/>
      <c r="C6" s="415"/>
      <c r="D6" s="415"/>
      <c r="E6" s="415"/>
      <c r="F6" s="415"/>
      <c r="G6" s="415"/>
      <c r="H6" s="415"/>
      <c r="I6" s="415"/>
    </row>
    <row r="7" spans="1:9" ht="137.25" customHeight="1">
      <c r="A7" s="20" t="s">
        <v>541</v>
      </c>
      <c r="B7" s="21" t="s">
        <v>690</v>
      </c>
      <c r="C7" s="19" t="s">
        <v>1027</v>
      </c>
      <c r="D7" s="19" t="s">
        <v>691</v>
      </c>
      <c r="E7" s="20" t="s">
        <v>692</v>
      </c>
      <c r="F7" s="20">
        <v>16080</v>
      </c>
      <c r="G7" s="20">
        <v>85</v>
      </c>
      <c r="H7" s="19" t="s">
        <v>1030</v>
      </c>
      <c r="I7" s="20" t="s">
        <v>1029</v>
      </c>
    </row>
    <row r="8" spans="1:9" ht="15">
      <c r="A8" s="9"/>
      <c r="B8" s="26" t="s">
        <v>397</v>
      </c>
      <c r="C8" s="9"/>
      <c r="D8" s="9"/>
      <c r="E8" s="9"/>
      <c r="F8" s="25">
        <v>16080</v>
      </c>
      <c r="G8" s="25">
        <v>85</v>
      </c>
      <c r="H8" s="9"/>
      <c r="I8" s="9">
        <v>13</v>
      </c>
    </row>
  </sheetData>
  <sheetProtection/>
  <mergeCells count="10">
    <mergeCell ref="A5:A6"/>
    <mergeCell ref="B5:B6"/>
    <mergeCell ref="C5:C6"/>
    <mergeCell ref="D5:D6"/>
    <mergeCell ref="C2:F2"/>
    <mergeCell ref="I5:I6"/>
    <mergeCell ref="E5:E6"/>
    <mergeCell ref="F5:F6"/>
    <mergeCell ref="G5:G6"/>
    <mergeCell ref="H5:H6"/>
  </mergeCells>
  <printOptions/>
  <pageMargins left="0.5118110236220472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="86" zoomScaleNormal="86" zoomScalePageLayoutView="0" workbookViewId="0" topLeftCell="A1">
      <selection activeCell="H3" sqref="H3:I3"/>
    </sheetView>
  </sheetViews>
  <sheetFormatPr defaultColWidth="9.00390625" defaultRowHeight="15"/>
  <cols>
    <col min="1" max="1" width="4.421875" style="8" customWidth="1"/>
    <col min="2" max="2" width="24.28125" style="8" customWidth="1"/>
    <col min="3" max="3" width="19.28125" style="8" customWidth="1"/>
    <col min="4" max="4" width="16.140625" style="8" customWidth="1"/>
    <col min="5" max="5" width="14.140625" style="8" customWidth="1"/>
    <col min="6" max="6" width="10.421875" style="8" customWidth="1"/>
    <col min="7" max="7" width="10.8515625" style="8" customWidth="1"/>
    <col min="8" max="8" width="14.421875" style="8" customWidth="1"/>
    <col min="9" max="9" width="15.28125" style="8" customWidth="1"/>
    <col min="10" max="16384" width="9.00390625" style="8" customWidth="1"/>
  </cols>
  <sheetData>
    <row r="1" spans="2:9" ht="15.75">
      <c r="B1" s="407" t="s">
        <v>1031</v>
      </c>
      <c r="C1" s="413"/>
      <c r="D1" s="413"/>
      <c r="E1" s="413"/>
      <c r="F1" s="413"/>
      <c r="G1" s="413"/>
      <c r="H1" s="413"/>
      <c r="I1" s="413"/>
    </row>
    <row r="2" spans="2:9" ht="15">
      <c r="B2" s="417"/>
      <c r="C2" s="413"/>
      <c r="D2" s="413"/>
      <c r="E2" s="413"/>
      <c r="F2" s="413"/>
      <c r="G2" s="413"/>
      <c r="H2" s="413"/>
      <c r="I2" s="413"/>
    </row>
    <row r="3" spans="3:9" ht="15.75">
      <c r="C3" s="209"/>
      <c r="D3" s="209"/>
      <c r="E3" s="209"/>
      <c r="F3" s="209"/>
      <c r="G3" s="209"/>
      <c r="H3" s="418" t="s">
        <v>1111</v>
      </c>
      <c r="I3" s="413"/>
    </row>
    <row r="4" spans="3:9" ht="15.75">
      <c r="C4" s="209"/>
      <c r="D4" s="209"/>
      <c r="E4" s="209"/>
      <c r="F4" s="209"/>
      <c r="G4" s="209"/>
      <c r="H4" s="210"/>
      <c r="I4" s="209"/>
    </row>
    <row r="5" spans="1:9" ht="89.25" customHeight="1">
      <c r="A5" s="19" t="s">
        <v>473</v>
      </c>
      <c r="B5" s="212" t="s">
        <v>499</v>
      </c>
      <c r="C5" s="212" t="s">
        <v>500</v>
      </c>
      <c r="D5" s="212" t="s">
        <v>506</v>
      </c>
      <c r="E5" s="212" t="s">
        <v>2</v>
      </c>
      <c r="F5" s="212" t="s">
        <v>501</v>
      </c>
      <c r="G5" s="212" t="s">
        <v>502</v>
      </c>
      <c r="H5" s="212" t="s">
        <v>503</v>
      </c>
      <c r="I5" s="212" t="s">
        <v>504</v>
      </c>
    </row>
    <row r="6" spans="1:9" ht="110.25" customHeight="1">
      <c r="A6" s="15" t="s">
        <v>541</v>
      </c>
      <c r="B6" s="211" t="s">
        <v>689</v>
      </c>
      <c r="C6" s="211" t="s">
        <v>1027</v>
      </c>
      <c r="D6" s="211" t="s">
        <v>585</v>
      </c>
      <c r="E6" s="212" t="s">
        <v>505</v>
      </c>
      <c r="F6" s="212">
        <v>1718.8</v>
      </c>
      <c r="G6" s="212">
        <v>38</v>
      </c>
      <c r="H6" s="212" t="s">
        <v>1028</v>
      </c>
      <c r="I6" s="212">
        <v>13</v>
      </c>
    </row>
    <row r="7" spans="1:9" ht="15.75">
      <c r="A7" s="27"/>
      <c r="B7" s="213" t="s">
        <v>507</v>
      </c>
      <c r="C7" s="214"/>
      <c r="D7" s="214"/>
      <c r="E7" s="214"/>
      <c r="F7" s="215">
        <v>1718.8</v>
      </c>
      <c r="G7" s="215">
        <v>38</v>
      </c>
      <c r="H7" s="214"/>
      <c r="I7" s="216">
        <f>SUM(I6:I6)</f>
        <v>13</v>
      </c>
    </row>
    <row r="8" spans="1:7" ht="15">
      <c r="A8" s="24"/>
      <c r="F8" s="17"/>
      <c r="G8" s="17"/>
    </row>
  </sheetData>
  <sheetProtection/>
  <mergeCells count="3">
    <mergeCell ref="B2:I2"/>
    <mergeCell ref="H3:I3"/>
    <mergeCell ref="B1:I1"/>
  </mergeCells>
  <printOptions/>
  <pageMargins left="0.31496062992125984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7.421875" style="0" customWidth="1"/>
    <col min="2" max="2" width="16.7109375" style="0" customWidth="1"/>
    <col min="3" max="3" width="13.8515625" style="0" customWidth="1"/>
    <col min="4" max="4" width="12.140625" style="0" customWidth="1"/>
    <col min="5" max="5" width="20.57421875" style="0" customWidth="1"/>
    <col min="6" max="6" width="16.8515625" style="0" customWidth="1"/>
    <col min="7" max="7" width="19.7109375" style="0" customWidth="1"/>
    <col min="8" max="8" width="22.00390625" style="0" customWidth="1"/>
  </cols>
  <sheetData>
    <row r="1" spans="1:8" ht="15">
      <c r="A1" s="258"/>
      <c r="B1" s="258"/>
      <c r="C1" s="258"/>
      <c r="D1" s="258"/>
      <c r="E1" s="258"/>
      <c r="F1" s="258"/>
      <c r="G1" s="258"/>
      <c r="H1" s="259" t="s">
        <v>1032</v>
      </c>
    </row>
    <row r="2" spans="1:8" ht="15">
      <c r="A2" s="432" t="s">
        <v>1033</v>
      </c>
      <c r="B2" s="432"/>
      <c r="C2" s="432"/>
      <c r="D2" s="432"/>
      <c r="E2" s="432"/>
      <c r="F2" s="432"/>
      <c r="G2" s="432"/>
      <c r="H2" s="432"/>
    </row>
    <row r="3" spans="1:8" ht="15">
      <c r="A3" s="264"/>
      <c r="B3" s="264"/>
      <c r="C3" s="264"/>
      <c r="D3" s="264"/>
      <c r="E3" s="264"/>
      <c r="F3" s="264"/>
      <c r="G3" s="264"/>
      <c r="H3" s="264"/>
    </row>
    <row r="4" spans="1:8" ht="48">
      <c r="A4" s="244" t="s">
        <v>473</v>
      </c>
      <c r="B4" s="244" t="s">
        <v>1034</v>
      </c>
      <c r="C4" s="244" t="s">
        <v>1035</v>
      </c>
      <c r="D4" s="244" t="s">
        <v>1036</v>
      </c>
      <c r="E4" s="244" t="s">
        <v>1039</v>
      </c>
      <c r="F4" s="244" t="s">
        <v>1037</v>
      </c>
      <c r="G4" s="244" t="s">
        <v>964</v>
      </c>
      <c r="H4" s="244" t="s">
        <v>1038</v>
      </c>
    </row>
    <row r="5" spans="1:8" ht="15">
      <c r="A5" s="265"/>
      <c r="B5" s="266"/>
      <c r="C5" s="266"/>
      <c r="D5" s="433" t="s">
        <v>866</v>
      </c>
      <c r="E5" s="434"/>
      <c r="F5" s="434"/>
      <c r="G5" s="266"/>
      <c r="H5" s="267"/>
    </row>
    <row r="6" spans="1:8" ht="75">
      <c r="A6" s="268">
        <v>1</v>
      </c>
      <c r="B6" s="269" t="s">
        <v>1040</v>
      </c>
      <c r="C6" s="269" t="s">
        <v>1041</v>
      </c>
      <c r="D6" s="260">
        <v>38</v>
      </c>
      <c r="E6" s="268" t="s">
        <v>1042</v>
      </c>
      <c r="F6" s="268" t="s">
        <v>255</v>
      </c>
      <c r="G6" s="268" t="s">
        <v>1043</v>
      </c>
      <c r="H6" s="268" t="s">
        <v>151</v>
      </c>
    </row>
    <row r="7" spans="1:14" ht="60.75" customHeight="1">
      <c r="A7" s="270">
        <v>2</v>
      </c>
      <c r="B7" s="271" t="s">
        <v>1044</v>
      </c>
      <c r="C7" s="272" t="s">
        <v>1045</v>
      </c>
      <c r="D7" s="64">
        <v>6</v>
      </c>
      <c r="E7" s="271" t="s">
        <v>1046</v>
      </c>
      <c r="F7" s="268" t="s">
        <v>255</v>
      </c>
      <c r="G7" s="200" t="s">
        <v>1048</v>
      </c>
      <c r="H7" s="200" t="s">
        <v>1047</v>
      </c>
      <c r="N7" s="263"/>
    </row>
    <row r="8" spans="1:8" ht="66" customHeight="1">
      <c r="A8" s="270">
        <v>3</v>
      </c>
      <c r="B8" s="271" t="s">
        <v>1049</v>
      </c>
      <c r="C8" s="272" t="s">
        <v>1045</v>
      </c>
      <c r="D8" s="64">
        <v>6</v>
      </c>
      <c r="E8" s="271" t="s">
        <v>1046</v>
      </c>
      <c r="F8" s="268" t="s">
        <v>255</v>
      </c>
      <c r="G8" s="200" t="s">
        <v>1048</v>
      </c>
      <c r="H8" s="200" t="s">
        <v>1047</v>
      </c>
    </row>
    <row r="9" spans="1:8" ht="73.5" customHeight="1">
      <c r="A9" s="273">
        <v>4</v>
      </c>
      <c r="B9" s="262" t="s">
        <v>1051</v>
      </c>
      <c r="C9" s="272" t="s">
        <v>1045</v>
      </c>
      <c r="D9" s="272">
        <v>8.8</v>
      </c>
      <c r="E9" s="271" t="s">
        <v>1046</v>
      </c>
      <c r="F9" s="268" t="s">
        <v>255</v>
      </c>
      <c r="G9" s="264" t="s">
        <v>1050</v>
      </c>
      <c r="H9" s="200" t="s">
        <v>1047</v>
      </c>
    </row>
    <row r="10" spans="1:8" ht="15">
      <c r="A10" s="435" t="s">
        <v>867</v>
      </c>
      <c r="B10" s="436"/>
      <c r="C10" s="436"/>
      <c r="D10" s="436"/>
      <c r="E10" s="436"/>
      <c r="F10" s="436"/>
      <c r="G10" s="436"/>
      <c r="H10" s="437"/>
    </row>
    <row r="11" spans="1:8" ht="15">
      <c r="A11" s="438"/>
      <c r="B11" s="439"/>
      <c r="C11" s="439"/>
      <c r="D11" s="439"/>
      <c r="E11" s="439"/>
      <c r="F11" s="439"/>
      <c r="G11" s="439"/>
      <c r="H11" s="440"/>
    </row>
    <row r="12" spans="1:8" ht="15">
      <c r="A12" s="444">
        <v>1</v>
      </c>
      <c r="B12" s="441" t="s">
        <v>1052</v>
      </c>
      <c r="C12" s="441" t="s">
        <v>1045</v>
      </c>
      <c r="D12" s="442">
        <v>6</v>
      </c>
      <c r="E12" s="424" t="s">
        <v>1046</v>
      </c>
      <c r="F12" s="443" t="s">
        <v>255</v>
      </c>
      <c r="G12" s="443" t="s">
        <v>1048</v>
      </c>
      <c r="H12" s="437" t="s">
        <v>1047</v>
      </c>
    </row>
    <row r="13" spans="1:8" ht="15">
      <c r="A13" s="445"/>
      <c r="B13" s="441"/>
      <c r="C13" s="441"/>
      <c r="D13" s="442"/>
      <c r="E13" s="425"/>
      <c r="F13" s="443"/>
      <c r="G13" s="443"/>
      <c r="H13" s="446"/>
    </row>
    <row r="14" spans="1:8" ht="33" customHeight="1">
      <c r="A14" s="445"/>
      <c r="B14" s="441"/>
      <c r="C14" s="441"/>
      <c r="D14" s="442"/>
      <c r="E14" s="426"/>
      <c r="F14" s="443"/>
      <c r="G14" s="443"/>
      <c r="H14" s="440"/>
    </row>
    <row r="15" spans="1:8" ht="79.5" customHeight="1">
      <c r="A15" s="281">
        <v>2</v>
      </c>
      <c r="B15" s="318" t="s">
        <v>1053</v>
      </c>
      <c r="C15" s="281" t="s">
        <v>1045</v>
      </c>
      <c r="D15" s="281">
        <v>6</v>
      </c>
      <c r="E15" s="274" t="s">
        <v>1046</v>
      </c>
      <c r="F15" s="274" t="s">
        <v>255</v>
      </c>
      <c r="G15" s="274" t="s">
        <v>1048</v>
      </c>
      <c r="H15" s="200" t="s">
        <v>1047</v>
      </c>
    </row>
    <row r="16" spans="1:8" ht="60">
      <c r="A16" s="275">
        <v>3</v>
      </c>
      <c r="B16" s="276" t="s">
        <v>1053</v>
      </c>
      <c r="C16" s="275" t="s">
        <v>1045</v>
      </c>
      <c r="D16" s="275">
        <v>8.8</v>
      </c>
      <c r="E16" s="277" t="s">
        <v>1046</v>
      </c>
      <c r="F16" s="278" t="s">
        <v>255</v>
      </c>
      <c r="G16" s="279" t="s">
        <v>1050</v>
      </c>
      <c r="H16" s="277" t="s">
        <v>1047</v>
      </c>
    </row>
    <row r="17" spans="1:8" ht="15">
      <c r="A17" s="427" t="s">
        <v>1056</v>
      </c>
      <c r="B17" s="428"/>
      <c r="C17" s="428"/>
      <c r="D17" s="428"/>
      <c r="E17" s="428"/>
      <c r="F17" s="428"/>
      <c r="G17" s="428"/>
      <c r="H17" s="429"/>
    </row>
    <row r="18" spans="1:8" ht="60">
      <c r="A18" s="281">
        <v>1</v>
      </c>
      <c r="B18" s="200" t="s">
        <v>1054</v>
      </c>
      <c r="C18" s="275" t="s">
        <v>1045</v>
      </c>
      <c r="D18" s="275">
        <v>8.8</v>
      </c>
      <c r="E18" s="277" t="s">
        <v>1046</v>
      </c>
      <c r="F18" s="200" t="s">
        <v>255</v>
      </c>
      <c r="G18" s="279" t="s">
        <v>1050</v>
      </c>
      <c r="H18" s="277" t="s">
        <v>1047</v>
      </c>
    </row>
    <row r="19" spans="1:8" ht="60">
      <c r="A19" s="275">
        <v>2</v>
      </c>
      <c r="B19" s="282" t="s">
        <v>1055</v>
      </c>
      <c r="C19" s="275" t="s">
        <v>1045</v>
      </c>
      <c r="D19" s="275">
        <v>8.8</v>
      </c>
      <c r="E19" s="277" t="s">
        <v>1046</v>
      </c>
      <c r="F19" s="278" t="s">
        <v>255</v>
      </c>
      <c r="G19" s="279" t="s">
        <v>1050</v>
      </c>
      <c r="H19" s="277" t="s">
        <v>1047</v>
      </c>
    </row>
    <row r="20" spans="1:8" ht="15">
      <c r="A20" s="427" t="s">
        <v>1057</v>
      </c>
      <c r="B20" s="430"/>
      <c r="C20" s="430"/>
      <c r="D20" s="430"/>
      <c r="E20" s="430"/>
      <c r="F20" s="430"/>
      <c r="G20" s="430"/>
      <c r="H20" s="431"/>
    </row>
    <row r="21" spans="1:8" ht="60">
      <c r="A21" s="283">
        <v>1</v>
      </c>
      <c r="B21" s="274" t="s">
        <v>1058</v>
      </c>
      <c r="C21" s="274" t="s">
        <v>614</v>
      </c>
      <c r="D21" s="283">
        <v>20</v>
      </c>
      <c r="E21" s="277" t="s">
        <v>1046</v>
      </c>
      <c r="F21" s="278" t="s">
        <v>255</v>
      </c>
      <c r="G21" s="283" t="s">
        <v>327</v>
      </c>
      <c r="H21" s="277" t="s">
        <v>1047</v>
      </c>
    </row>
    <row r="22" spans="1:8" ht="60">
      <c r="A22" s="279">
        <v>2</v>
      </c>
      <c r="B22" s="277" t="s">
        <v>1059</v>
      </c>
      <c r="C22" s="279" t="s">
        <v>1045</v>
      </c>
      <c r="D22" s="279">
        <v>8.8</v>
      </c>
      <c r="E22" s="277" t="s">
        <v>1046</v>
      </c>
      <c r="F22" s="278" t="s">
        <v>255</v>
      </c>
      <c r="G22" s="279" t="s">
        <v>1050</v>
      </c>
      <c r="H22" s="277" t="s">
        <v>1047</v>
      </c>
    </row>
    <row r="23" spans="1:8" ht="15">
      <c r="A23" s="427" t="s">
        <v>1064</v>
      </c>
      <c r="B23" s="428"/>
      <c r="C23" s="428"/>
      <c r="D23" s="428"/>
      <c r="E23" s="428"/>
      <c r="F23" s="428"/>
      <c r="G23" s="428"/>
      <c r="H23" s="429"/>
    </row>
    <row r="24" spans="1:8" ht="60">
      <c r="A24" s="283">
        <v>1</v>
      </c>
      <c r="B24" s="274" t="s">
        <v>1060</v>
      </c>
      <c r="C24" s="274" t="s">
        <v>614</v>
      </c>
      <c r="D24" s="283">
        <v>20</v>
      </c>
      <c r="E24" s="277" t="s">
        <v>1046</v>
      </c>
      <c r="F24" s="200" t="s">
        <v>255</v>
      </c>
      <c r="G24" s="270" t="s">
        <v>327</v>
      </c>
      <c r="H24" s="274" t="s">
        <v>328</v>
      </c>
    </row>
    <row r="25" spans="1:8" ht="60">
      <c r="A25" s="279">
        <v>2</v>
      </c>
      <c r="B25" s="278" t="s">
        <v>1061</v>
      </c>
      <c r="C25" s="277" t="s">
        <v>1062</v>
      </c>
      <c r="D25" s="279">
        <v>12</v>
      </c>
      <c r="E25" s="277" t="s">
        <v>1046</v>
      </c>
      <c r="F25" s="278" t="s">
        <v>255</v>
      </c>
      <c r="G25" s="284" t="s">
        <v>329</v>
      </c>
      <c r="H25" s="277" t="s">
        <v>330</v>
      </c>
    </row>
    <row r="26" spans="1:10" ht="15">
      <c r="A26" s="427" t="s">
        <v>1063</v>
      </c>
      <c r="B26" s="428"/>
      <c r="C26" s="428"/>
      <c r="D26" s="428"/>
      <c r="E26" s="428"/>
      <c r="F26" s="428"/>
      <c r="G26" s="428"/>
      <c r="H26" s="429"/>
      <c r="J26" s="263"/>
    </row>
    <row r="27" spans="1:12" ht="60">
      <c r="A27" s="281">
        <v>1</v>
      </c>
      <c r="B27" s="288" t="s">
        <v>1065</v>
      </c>
      <c r="C27" s="293" t="s">
        <v>1045</v>
      </c>
      <c r="D27" s="293">
        <v>6</v>
      </c>
      <c r="E27" s="288" t="s">
        <v>1046</v>
      </c>
      <c r="F27" s="293" t="s">
        <v>255</v>
      </c>
      <c r="G27" s="293" t="s">
        <v>1066</v>
      </c>
      <c r="H27" s="290" t="s">
        <v>1047</v>
      </c>
      <c r="I27" s="289"/>
      <c r="J27" s="289"/>
      <c r="K27" s="289"/>
      <c r="L27" s="289"/>
    </row>
    <row r="28" spans="1:8" ht="60">
      <c r="A28" s="261">
        <v>2</v>
      </c>
      <c r="B28" s="290" t="s">
        <v>1067</v>
      </c>
      <c r="C28" s="292" t="s">
        <v>1045</v>
      </c>
      <c r="D28" s="292">
        <v>6</v>
      </c>
      <c r="E28" s="290" t="s">
        <v>1068</v>
      </c>
      <c r="F28" s="292" t="s">
        <v>255</v>
      </c>
      <c r="G28" s="292" t="s">
        <v>1048</v>
      </c>
      <c r="H28" s="290" t="s">
        <v>1047</v>
      </c>
    </row>
    <row r="29" spans="1:8" ht="60">
      <c r="A29" s="261">
        <v>3</v>
      </c>
      <c r="B29" s="290" t="s">
        <v>1069</v>
      </c>
      <c r="C29" s="292" t="s">
        <v>1045</v>
      </c>
      <c r="D29" s="292">
        <v>6</v>
      </c>
      <c r="E29" s="290" t="s">
        <v>1068</v>
      </c>
      <c r="F29" s="292" t="s">
        <v>255</v>
      </c>
      <c r="G29" s="292" t="s">
        <v>1048</v>
      </c>
      <c r="H29" s="290" t="s">
        <v>1047</v>
      </c>
    </row>
    <row r="30" spans="1:8" ht="60">
      <c r="A30" s="261">
        <v>4</v>
      </c>
      <c r="B30" s="290" t="s">
        <v>1070</v>
      </c>
      <c r="C30" s="292" t="s">
        <v>1045</v>
      </c>
      <c r="D30" s="292">
        <v>8.8</v>
      </c>
      <c r="E30" s="290" t="s">
        <v>1068</v>
      </c>
      <c r="F30" s="292" t="s">
        <v>255</v>
      </c>
      <c r="G30" s="292" t="s">
        <v>1050</v>
      </c>
      <c r="H30" s="290" t="s">
        <v>1047</v>
      </c>
    </row>
    <row r="31" spans="1:8" ht="60">
      <c r="A31" s="261">
        <v>5</v>
      </c>
      <c r="B31" s="290" t="s">
        <v>1071</v>
      </c>
      <c r="C31" s="292" t="s">
        <v>1045</v>
      </c>
      <c r="D31" s="292">
        <v>8.8</v>
      </c>
      <c r="E31" s="290" t="s">
        <v>1068</v>
      </c>
      <c r="F31" s="292" t="s">
        <v>255</v>
      </c>
      <c r="G31" s="292" t="s">
        <v>1050</v>
      </c>
      <c r="H31" s="290" t="s">
        <v>1047</v>
      </c>
    </row>
    <row r="32" spans="1:8" ht="60">
      <c r="A32" s="261">
        <v>6</v>
      </c>
      <c r="B32" s="290" t="s">
        <v>1072</v>
      </c>
      <c r="C32" s="292" t="s">
        <v>1045</v>
      </c>
      <c r="D32" s="292">
        <v>8.8</v>
      </c>
      <c r="E32" s="290" t="s">
        <v>1068</v>
      </c>
      <c r="F32" s="292" t="s">
        <v>255</v>
      </c>
      <c r="G32" s="292" t="s">
        <v>1050</v>
      </c>
      <c r="H32" s="290" t="s">
        <v>1047</v>
      </c>
    </row>
    <row r="33" spans="1:8" ht="15">
      <c r="A33" s="419" t="s">
        <v>873</v>
      </c>
      <c r="B33" s="420"/>
      <c r="C33" s="420"/>
      <c r="D33" s="420"/>
      <c r="E33" s="420"/>
      <c r="F33" s="420"/>
      <c r="G33" s="420"/>
      <c r="H33" s="421"/>
    </row>
    <row r="34" spans="1:8" ht="73.5" customHeight="1">
      <c r="A34" s="258">
        <v>1</v>
      </c>
      <c r="B34" s="290" t="s">
        <v>1073</v>
      </c>
      <c r="C34" s="290" t="s">
        <v>1074</v>
      </c>
      <c r="D34" s="258">
        <v>19</v>
      </c>
      <c r="E34" s="290" t="s">
        <v>1075</v>
      </c>
      <c r="F34" s="258" t="s">
        <v>255</v>
      </c>
      <c r="G34" s="258" t="s">
        <v>575</v>
      </c>
      <c r="H34" s="290" t="s">
        <v>1047</v>
      </c>
    </row>
    <row r="35" spans="1:8" ht="15">
      <c r="A35" s="419" t="s">
        <v>874</v>
      </c>
      <c r="B35" s="420"/>
      <c r="C35" s="420"/>
      <c r="D35" s="420"/>
      <c r="E35" s="420"/>
      <c r="F35" s="420"/>
      <c r="G35" s="420"/>
      <c r="H35" s="421"/>
    </row>
    <row r="36" spans="1:8" ht="75">
      <c r="A36" s="292">
        <v>1</v>
      </c>
      <c r="B36" s="294" t="s">
        <v>1076</v>
      </c>
      <c r="C36" s="294" t="s">
        <v>1077</v>
      </c>
      <c r="D36" s="292">
        <v>6</v>
      </c>
      <c r="E36" s="294" t="s">
        <v>1042</v>
      </c>
      <c r="F36" s="292" t="s">
        <v>255</v>
      </c>
      <c r="G36" s="292" t="s">
        <v>1078</v>
      </c>
      <c r="H36" s="294" t="s">
        <v>1047</v>
      </c>
    </row>
    <row r="37" spans="1:8" ht="15">
      <c r="A37" s="419" t="s">
        <v>879</v>
      </c>
      <c r="B37" s="422"/>
      <c r="C37" s="422"/>
      <c r="D37" s="422"/>
      <c r="E37" s="422"/>
      <c r="F37" s="422"/>
      <c r="G37" s="422"/>
      <c r="H37" s="423"/>
    </row>
    <row r="38" spans="1:8" ht="75">
      <c r="A38" s="258">
        <v>1</v>
      </c>
      <c r="B38" s="290" t="s">
        <v>1079</v>
      </c>
      <c r="C38" s="290" t="s">
        <v>616</v>
      </c>
      <c r="D38" s="291">
        <v>12</v>
      </c>
      <c r="E38" s="290" t="s">
        <v>1042</v>
      </c>
      <c r="F38" s="258" t="s">
        <v>255</v>
      </c>
      <c r="G38" s="258" t="s">
        <v>579</v>
      </c>
      <c r="H38" s="258" t="s">
        <v>227</v>
      </c>
    </row>
    <row r="39" spans="1:8" ht="15">
      <c r="A39" s="419" t="s">
        <v>1080</v>
      </c>
      <c r="B39" s="420"/>
      <c r="C39" s="420"/>
      <c r="D39" s="420"/>
      <c r="E39" s="420"/>
      <c r="F39" s="420"/>
      <c r="G39" s="420"/>
      <c r="H39" s="421"/>
    </row>
    <row r="40" spans="1:8" ht="75">
      <c r="A40" s="258">
        <v>1</v>
      </c>
      <c r="B40" s="290" t="s">
        <v>1081</v>
      </c>
      <c r="C40" s="290" t="s">
        <v>617</v>
      </c>
      <c r="D40" s="258">
        <v>35</v>
      </c>
      <c r="E40" s="290" t="s">
        <v>1042</v>
      </c>
      <c r="F40" s="295" t="s">
        <v>255</v>
      </c>
      <c r="G40" s="258" t="s">
        <v>338</v>
      </c>
      <c r="H40" s="290" t="s">
        <v>330</v>
      </c>
    </row>
    <row r="41" spans="1:8" ht="60">
      <c r="A41" s="258">
        <v>2</v>
      </c>
      <c r="B41" s="290" t="s">
        <v>1082</v>
      </c>
      <c r="C41" s="258" t="s">
        <v>326</v>
      </c>
      <c r="D41" s="258">
        <v>20</v>
      </c>
      <c r="E41" s="290" t="s">
        <v>1083</v>
      </c>
      <c r="F41" s="258" t="s">
        <v>255</v>
      </c>
      <c r="G41" s="258" t="s">
        <v>567</v>
      </c>
      <c r="H41" s="258" t="s">
        <v>339</v>
      </c>
    </row>
    <row r="42" spans="1:8" ht="75">
      <c r="A42" s="258">
        <v>3</v>
      </c>
      <c r="B42" s="290" t="s">
        <v>1084</v>
      </c>
      <c r="C42" s="290" t="s">
        <v>1085</v>
      </c>
      <c r="D42" s="299">
        <v>6</v>
      </c>
      <c r="E42" s="290" t="s">
        <v>1042</v>
      </c>
      <c r="F42" s="258" t="s">
        <v>255</v>
      </c>
      <c r="G42" s="299" t="s">
        <v>340</v>
      </c>
      <c r="H42" s="290" t="s">
        <v>341</v>
      </c>
    </row>
    <row r="43" spans="1:12" ht="75">
      <c r="A43" s="258">
        <v>4</v>
      </c>
      <c r="B43" s="290" t="s">
        <v>1086</v>
      </c>
      <c r="C43" s="286" t="s">
        <v>618</v>
      </c>
      <c r="D43" s="200">
        <v>18</v>
      </c>
      <c r="E43" s="287" t="s">
        <v>1042</v>
      </c>
      <c r="F43" s="296" t="s">
        <v>255</v>
      </c>
      <c r="G43" s="297" t="s">
        <v>574</v>
      </c>
      <c r="H43" s="308" t="s">
        <v>1047</v>
      </c>
      <c r="L43" s="258"/>
    </row>
    <row r="44" spans="1:8" ht="63.75" customHeight="1">
      <c r="A44" s="301">
        <v>5</v>
      </c>
      <c r="B44" s="302" t="s">
        <v>1087</v>
      </c>
      <c r="C44" s="311" t="s">
        <v>323</v>
      </c>
      <c r="D44" s="200">
        <v>6</v>
      </c>
      <c r="E44" s="285" t="s">
        <v>1075</v>
      </c>
      <c r="F44" s="303" t="s">
        <v>255</v>
      </c>
      <c r="G44" s="297" t="s">
        <v>345</v>
      </c>
      <c r="H44" s="304" t="s">
        <v>346</v>
      </c>
    </row>
    <row r="45" spans="1:8" ht="30">
      <c r="A45" s="296">
        <v>6</v>
      </c>
      <c r="B45" s="297" t="s">
        <v>1089</v>
      </c>
      <c r="C45" s="312" t="s">
        <v>323</v>
      </c>
      <c r="D45" s="200">
        <v>6</v>
      </c>
      <c r="E45" s="287" t="s">
        <v>1075</v>
      </c>
      <c r="F45" s="296" t="s">
        <v>255</v>
      </c>
      <c r="G45" s="297" t="s">
        <v>1094</v>
      </c>
      <c r="H45" s="300" t="s">
        <v>346</v>
      </c>
    </row>
    <row r="46" spans="1:8" ht="45">
      <c r="A46" s="296">
        <v>7</v>
      </c>
      <c r="B46" s="297" t="s">
        <v>1090</v>
      </c>
      <c r="C46" s="312" t="s">
        <v>705</v>
      </c>
      <c r="D46" s="200">
        <v>13.6</v>
      </c>
      <c r="E46" s="287" t="s">
        <v>1075</v>
      </c>
      <c r="F46" s="296" t="s">
        <v>255</v>
      </c>
      <c r="G46" s="297" t="s">
        <v>358</v>
      </c>
      <c r="H46" s="300" t="s">
        <v>359</v>
      </c>
    </row>
    <row r="47" spans="1:8" ht="30">
      <c r="A47" s="296">
        <v>8</v>
      </c>
      <c r="B47" s="297" t="s">
        <v>1091</v>
      </c>
      <c r="C47" s="312" t="s">
        <v>705</v>
      </c>
      <c r="D47" s="200">
        <v>31.7</v>
      </c>
      <c r="E47" s="287" t="s">
        <v>1075</v>
      </c>
      <c r="F47" s="296" t="s">
        <v>255</v>
      </c>
      <c r="G47" s="297" t="s">
        <v>1095</v>
      </c>
      <c r="H47" s="300" t="s">
        <v>339</v>
      </c>
    </row>
    <row r="48" spans="1:8" ht="60">
      <c r="A48" s="296">
        <v>9</v>
      </c>
      <c r="B48" s="297" t="s">
        <v>1092</v>
      </c>
      <c r="C48" s="312" t="s">
        <v>705</v>
      </c>
      <c r="D48" s="200">
        <v>24.5</v>
      </c>
      <c r="E48" s="287" t="s">
        <v>1075</v>
      </c>
      <c r="F48" s="296" t="s">
        <v>255</v>
      </c>
      <c r="G48" s="297" t="s">
        <v>1096</v>
      </c>
      <c r="H48" s="300" t="s">
        <v>824</v>
      </c>
    </row>
    <row r="49" spans="1:8" ht="30">
      <c r="A49" s="296">
        <v>10</v>
      </c>
      <c r="B49" s="297" t="s">
        <v>85</v>
      </c>
      <c r="C49" s="312" t="s">
        <v>705</v>
      </c>
      <c r="D49" s="200">
        <v>14.4</v>
      </c>
      <c r="E49" s="287" t="s">
        <v>1075</v>
      </c>
      <c r="F49" s="296" t="s">
        <v>255</v>
      </c>
      <c r="G49" s="297" t="s">
        <v>1097</v>
      </c>
      <c r="H49" s="300" t="s">
        <v>1088</v>
      </c>
    </row>
    <row r="50" spans="1:8" ht="75">
      <c r="A50" s="296">
        <v>11</v>
      </c>
      <c r="B50" s="297" t="s">
        <v>1093</v>
      </c>
      <c r="C50" s="313" t="s">
        <v>705</v>
      </c>
      <c r="D50" s="200">
        <v>2.5</v>
      </c>
      <c r="E50" s="287" t="s">
        <v>1075</v>
      </c>
      <c r="F50" s="296" t="s">
        <v>255</v>
      </c>
      <c r="G50" s="310" t="s">
        <v>1098</v>
      </c>
      <c r="H50" s="307" t="s">
        <v>826</v>
      </c>
    </row>
    <row r="51" spans="1:8" ht="75">
      <c r="A51" s="258">
        <v>12</v>
      </c>
      <c r="B51" s="306" t="s">
        <v>1099</v>
      </c>
      <c r="C51" s="314" t="s">
        <v>326</v>
      </c>
      <c r="D51" s="200">
        <v>20</v>
      </c>
      <c r="E51" s="290" t="s">
        <v>1042</v>
      </c>
      <c r="F51" s="296" t="s">
        <v>255</v>
      </c>
      <c r="G51" s="314" t="s">
        <v>1102</v>
      </c>
      <c r="H51" s="297" t="s">
        <v>362</v>
      </c>
    </row>
    <row r="52" spans="1:8" ht="75">
      <c r="A52" s="258">
        <v>13</v>
      </c>
      <c r="B52" s="315" t="s">
        <v>1100</v>
      </c>
      <c r="C52" s="316" t="s">
        <v>1101</v>
      </c>
      <c r="D52" s="200">
        <v>12.5</v>
      </c>
      <c r="E52" s="290" t="s">
        <v>1042</v>
      </c>
      <c r="F52" s="296" t="s">
        <v>255</v>
      </c>
      <c r="G52" s="314" t="s">
        <v>1103</v>
      </c>
      <c r="H52" s="297" t="s">
        <v>339</v>
      </c>
    </row>
    <row r="53" spans="1:8" ht="75">
      <c r="A53" s="296">
        <v>14</v>
      </c>
      <c r="B53" s="297" t="s">
        <v>1104</v>
      </c>
      <c r="C53" s="297" t="s">
        <v>658</v>
      </c>
      <c r="D53" s="309">
        <v>15</v>
      </c>
      <c r="E53" s="290" t="s">
        <v>1042</v>
      </c>
      <c r="F53" s="296" t="s">
        <v>255</v>
      </c>
      <c r="G53" s="305" t="s">
        <v>1109</v>
      </c>
      <c r="H53" s="297" t="s">
        <v>362</v>
      </c>
    </row>
    <row r="54" spans="1:8" ht="90">
      <c r="A54" s="296">
        <v>15</v>
      </c>
      <c r="B54" s="297" t="s">
        <v>1105</v>
      </c>
      <c r="C54" s="297" t="s">
        <v>1107</v>
      </c>
      <c r="D54" s="298"/>
      <c r="E54" s="290" t="s">
        <v>1042</v>
      </c>
      <c r="F54" s="296" t="s">
        <v>255</v>
      </c>
      <c r="G54" s="296"/>
      <c r="H54" s="297" t="s">
        <v>1108</v>
      </c>
    </row>
    <row r="55" spans="1:8" ht="90">
      <c r="A55" s="296">
        <v>16</v>
      </c>
      <c r="B55" s="297" t="s">
        <v>1106</v>
      </c>
      <c r="C55" s="297" t="s">
        <v>1107</v>
      </c>
      <c r="D55" s="298"/>
      <c r="E55" s="290" t="s">
        <v>1042</v>
      </c>
      <c r="F55" s="296" t="s">
        <v>255</v>
      </c>
      <c r="G55" s="296"/>
      <c r="H55" s="297" t="s">
        <v>1108</v>
      </c>
    </row>
    <row r="56" spans="1:8" ht="15">
      <c r="A56" s="321">
        <v>39</v>
      </c>
      <c r="B56" s="280" t="s">
        <v>507</v>
      </c>
      <c r="C56" s="280"/>
      <c r="D56" s="258"/>
      <c r="E56" s="258"/>
      <c r="F56" s="258"/>
      <c r="G56" s="258"/>
      <c r="H56" s="280"/>
    </row>
    <row r="57" spans="1:8" ht="15">
      <c r="A57" s="299"/>
      <c r="B57" s="299"/>
      <c r="C57" s="299"/>
      <c r="D57" s="299"/>
      <c r="E57" s="299"/>
      <c r="F57" s="299"/>
      <c r="G57" s="299"/>
      <c r="H57" s="299"/>
    </row>
    <row r="58" spans="1:8" ht="15">
      <c r="A58" s="317"/>
      <c r="B58" s="317"/>
      <c r="C58" s="317"/>
      <c r="D58" s="317"/>
      <c r="E58" s="317"/>
      <c r="F58" s="317"/>
      <c r="G58" s="317"/>
      <c r="H58" s="317"/>
    </row>
    <row r="59" spans="1:8" ht="15">
      <c r="A59" s="317"/>
      <c r="B59" s="317"/>
      <c r="C59" s="317"/>
      <c r="D59" s="317"/>
      <c r="E59" s="317"/>
      <c r="F59" s="317"/>
      <c r="G59" s="317"/>
      <c r="H59" s="317"/>
    </row>
    <row r="60" spans="1:8" ht="15">
      <c r="A60" s="317"/>
      <c r="B60" s="317"/>
      <c r="C60" s="317"/>
      <c r="D60" s="317"/>
      <c r="E60" s="317"/>
      <c r="F60" s="317"/>
      <c r="G60" s="317"/>
      <c r="H60" s="317"/>
    </row>
    <row r="61" spans="1:8" ht="15">
      <c r="A61" s="317"/>
      <c r="B61" s="317"/>
      <c r="C61" s="317"/>
      <c r="D61" s="317"/>
      <c r="E61" s="317"/>
      <c r="F61" s="317"/>
      <c r="G61" s="317"/>
      <c r="H61" s="317"/>
    </row>
    <row r="62" spans="1:8" ht="15">
      <c r="A62" s="317"/>
      <c r="B62" s="317"/>
      <c r="C62" s="317"/>
      <c r="D62" s="317"/>
      <c r="E62" s="317"/>
      <c r="F62" s="317"/>
      <c r="G62" s="317"/>
      <c r="H62" s="317"/>
    </row>
  </sheetData>
  <sheetProtection/>
  <mergeCells count="19">
    <mergeCell ref="A2:H2"/>
    <mergeCell ref="D5:F5"/>
    <mergeCell ref="A10:H11"/>
    <mergeCell ref="B12:B14"/>
    <mergeCell ref="C12:C14"/>
    <mergeCell ref="D12:D14"/>
    <mergeCell ref="F12:F14"/>
    <mergeCell ref="G12:G14"/>
    <mergeCell ref="A12:A14"/>
    <mergeCell ref="H12:H14"/>
    <mergeCell ref="A33:H33"/>
    <mergeCell ref="A35:H35"/>
    <mergeCell ref="A37:H37"/>
    <mergeCell ref="A39:H39"/>
    <mergeCell ref="E12:E14"/>
    <mergeCell ref="A23:H23"/>
    <mergeCell ref="A26:H26"/>
    <mergeCell ref="A17:H17"/>
    <mergeCell ref="A20:H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Урмарская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Управление экономики -специалисты</dc:creator>
  <cp:keywords/>
  <dc:description/>
  <cp:lastModifiedBy>Ямукова И.И.</cp:lastModifiedBy>
  <cp:lastPrinted>2020-01-16T11:44:32Z</cp:lastPrinted>
  <dcterms:created xsi:type="dcterms:W3CDTF">2012-01-14T08:29:16Z</dcterms:created>
  <dcterms:modified xsi:type="dcterms:W3CDTF">2020-01-20T12:10:23Z</dcterms:modified>
  <cp:category/>
  <cp:version/>
  <cp:contentType/>
  <cp:contentStatus/>
</cp:coreProperties>
</file>