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10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<sst xmlns="http://schemas.openxmlformats.org/spreadsheetml/2006/main" count="137" uniqueCount="118">
  <si>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</si>
  <si>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</si>
  <si>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</si>
  <si>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</si>
  <si>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</si>
  <si>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</si>
  <si>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</si>
  <si>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 xml:space="preserve">Наличие товара в продаже (в %) </t>
  </si>
  <si>
    <t>Мин. цена
****</t>
  </si>
  <si>
    <t>Макс. цена</t>
  </si>
  <si>
    <t>Мин. цена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</si>
  <si>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</si>
  <si>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</si>
  <si>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</si>
  <si>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</si>
  <si>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</si>
  <si>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</si>
  <si>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</si>
  <si>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</si>
  <si>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</si>
  <si>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</si>
  <si>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</si>
  <si>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</si>
  <si>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</si>
  <si>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</si>
  <si>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</si>
  <si>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</si>
  <si>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</si>
  <si>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</si>
  <si>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</si>
  <si>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</si>
  <si>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</si>
  <si>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</si>
  <si>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</si>
  <si>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</si>
  <si>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</si>
  <si>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</si>
  <si>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</si>
  <si>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</si>
  <si>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30.   </t>
  </si>
  <si>
    <t>31.   </t>
  </si>
  <si>
    <t xml:space="preserve"> </t>
  </si>
  <si>
    <t>41.</t>
  </si>
  <si>
    <t>Молоко сгущенное с сахаром, кг</t>
  </si>
  <si>
    <t>42.</t>
  </si>
  <si>
    <t>яйца столовые 1 категории, 10 шт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</si>
  <si>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</si>
  <si>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</si>
  <si>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</si>
  <si>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</si>
  <si>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</si>
  <si>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</si>
  <si>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</si>
  <si>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подсолнечное рафинированное,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</si>
  <si>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</si>
  <si>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</si>
  <si>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</si>
  <si>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</si>
  <si>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</si>
  <si>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</si>
  <si>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</si>
  <si>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</si>
  <si>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</si>
  <si>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</si>
  <si>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</si>
  <si>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</si>
  <si>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</si>
  <si>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</si>
  <si>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</si>
  <si>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</si>
  <si>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</si>
  <si>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</si>
  <si>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</si>
  <si>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</si>
  <si>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Антисептик для рук, 1 л.</t>
  </si>
  <si>
    <t>Салфетки сухие, уп.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</si>
  <si>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</si>
  <si>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</si>
  <si>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</si>
  <si>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</si>
  <si>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Бумага туалетная, шт.</t>
  </si>
  <si>
    <t>Стиральный порошок, кг</t>
  </si>
  <si>
    <t>Подгузники детские, уп.</t>
  </si>
  <si>
    <t>Спички, коробок</t>
  </si>
  <si>
    <t>Свечи, шт.</t>
  </si>
  <si>
    <t>43.</t>
  </si>
  <si>
    <t>44.</t>
  </si>
  <si>
    <t>45.</t>
  </si>
  <si>
    <t>46.</t>
  </si>
  <si>
    <t>29.</t>
  </si>
  <si>
    <t>47.</t>
  </si>
  <si>
    <t>Смесь детская ()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</si>
  <si>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</si>
  <si>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</si>
  <si>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</si>
  <si>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</si>
  <si>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</si>
  <si>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</si>
  <si>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</si>
  <si>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</si>
  <si>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</si>
  <si>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48.</t>
  </si>
  <si>
    <t>Гигиенические прокладки, 1 уп. (20шт.)</t>
  </si>
  <si>
    <t>Салфетки влажные, 1 уп. (20шт.)</t>
  </si>
  <si>
    <t>Приложение 1</t>
  </si>
  <si>
    <t>Магнит</t>
  </si>
  <si>
    <t>Пятерочка</t>
  </si>
  <si>
    <t>Надежда</t>
  </si>
  <si>
    <t>Марс</t>
  </si>
  <si>
    <t>МУП УР "Урмарытеплосеть</t>
  </si>
  <si>
    <t>Заря</t>
  </si>
  <si>
    <t>Киоск Натали д. Кульгеши</t>
  </si>
  <si>
    <t>Мария</t>
  </si>
  <si>
    <t>Консервы мясные, кг  325 гр</t>
  </si>
  <si>
    <t>Масло сливочное, м.д.ж. 82,5%, кг (180гр)</t>
  </si>
  <si>
    <t>Молоко питьевое, м.д.ж. 2,5%, л(0,9)</t>
  </si>
  <si>
    <t xml:space="preserve">Колбаса сырокопченая, кг </t>
  </si>
  <si>
    <t>Мониторинг цен на социально значимые товары в  Урмарском  районе на  29.04.2020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</si>
</sst>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56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>
      <alignment horizontal="center" vertical="center" wrapText="1"/>
    </xf>
    <xf numFmtId="0" fontId="3" fillId="0" borderId="12" xfId="54" applyFont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left" vertical="top" wrapText="1"/>
      <protection/>
    </xf>
    <xf numFmtId="0" fontId="6" fillId="33" borderId="11" xfId="54" applyFont="1" applyFill="1" applyBorder="1" applyAlignment="1">
      <alignment horizontal="left" vertical="top" wrapText="1"/>
      <protection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1" xfId="56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2" fillId="33" borderId="11" xfId="54" applyFont="1" applyFill="1" applyBorder="1" applyAlignment="1">
      <alignment vertical="top" wrapText="1"/>
      <protection/>
    </xf>
    <xf numFmtId="2" fontId="2" fillId="0" borderId="11" xfId="54" applyNumberFormat="1" applyFont="1" applyBorder="1" applyAlignment="1" applyProtection="1">
      <alignment horizontal="center" vertical="center" wrapText="1"/>
      <protection locked="0"/>
    </xf>
    <xf numFmtId="2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2" fontId="27" fillId="35" borderId="17" xfId="55" applyNumberFormat="1" applyFont="1" applyFill="1" applyBorder="1" applyAlignment="1" applyProtection="1">
      <alignment horizontal="center" vertical="center" wrapText="1"/>
      <protection locked="0"/>
    </xf>
    <xf numFmtId="2" fontId="27" fillId="35" borderId="11" xfId="55" applyNumberFormat="1" applyFont="1" applyFill="1" applyBorder="1" applyAlignment="1" applyProtection="1">
      <alignment horizontal="center" vertical="center" wrapText="1"/>
      <protection locked="0"/>
    </xf>
    <xf numFmtId="2" fontId="27" fillId="35" borderId="11" xfId="0" applyNumberFormat="1" applyFont="1" applyFill="1" applyBorder="1" applyAlignment="1">
      <alignment horizontal="center" vertical="center" wrapText="1"/>
    </xf>
    <xf numFmtId="0" fontId="2" fillId="35" borderId="10" xfId="54" applyFont="1" applyFill="1" applyBorder="1" applyAlignment="1">
      <alignment horizontal="center" vertical="center" wrapText="1"/>
      <protection/>
    </xf>
    <xf numFmtId="2" fontId="27" fillId="35" borderId="11" xfId="56" applyNumberFormat="1" applyFont="1" applyFill="1" applyBorder="1" applyAlignment="1" applyProtection="1">
      <alignment horizontal="center" vertical="center" wrapText="1"/>
      <protection locked="0"/>
    </xf>
    <xf numFmtId="172" fontId="27" fillId="35" borderId="11" xfId="56" applyNumberFormat="1" applyFont="1" applyFill="1" applyBorder="1" applyAlignment="1" applyProtection="1">
      <alignment horizontal="center" vertical="center" wrapText="1"/>
      <protection locked="0"/>
    </xf>
    <xf numFmtId="0" fontId="27" fillId="35" borderId="11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0" borderId="0" xfId="54" applyFont="1">
      <alignment/>
      <protection/>
    </xf>
    <xf numFmtId="0" fontId="7" fillId="0" borderId="18" xfId="54" applyFont="1" applyBorder="1" applyAlignment="1">
      <alignment/>
      <protection/>
    </xf>
    <xf numFmtId="2" fontId="2" fillId="35" borderId="11" xfId="56" applyNumberFormat="1" applyFont="1" applyFill="1" applyBorder="1" applyAlignment="1" applyProtection="1">
      <alignment horizontal="center" vertical="center" wrapText="1"/>
      <protection locked="0"/>
    </xf>
    <xf numFmtId="2" fontId="2" fillId="35" borderId="11" xfId="0" applyNumberFormat="1" applyFont="1" applyFill="1" applyBorder="1" applyAlignment="1">
      <alignment horizontal="center" vertical="center" wrapText="1"/>
    </xf>
    <xf numFmtId="172" fontId="2" fillId="35" borderId="11" xfId="56" applyNumberFormat="1" applyFont="1" applyFill="1" applyBorder="1" applyAlignment="1" applyProtection="1">
      <alignment horizontal="center" vertical="center" wrapText="1"/>
      <protection locked="0"/>
    </xf>
    <xf numFmtId="2" fontId="27" fillId="35" borderId="17" xfId="0" applyNumberFormat="1" applyFont="1" applyFill="1" applyBorder="1" applyAlignment="1">
      <alignment horizontal="center" vertical="center" wrapText="1"/>
    </xf>
    <xf numFmtId="0" fontId="3" fillId="35" borderId="10" xfId="54" applyFont="1" applyFill="1" applyBorder="1" applyAlignment="1">
      <alignment horizontal="center" vertical="center" wrapText="1"/>
      <protection/>
    </xf>
    <xf numFmtId="172" fontId="27" fillId="35" borderId="17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2" fillId="0" borderId="11" xfId="54" applyFont="1" applyBorder="1" applyAlignment="1">
      <alignment horizontal="center" vertical="center" wrapText="1"/>
      <protection/>
    </xf>
    <xf numFmtId="2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11" xfId="0" applyNumberFormat="1" applyFont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left" vertical="top" wrapText="1"/>
      <protection/>
    </xf>
    <xf numFmtId="0" fontId="2" fillId="33" borderId="10" xfId="54" applyFont="1" applyFill="1" applyBorder="1" applyAlignment="1">
      <alignment vertical="top" wrapText="1"/>
      <protection/>
    </xf>
    <xf numFmtId="2" fontId="27" fillId="35" borderId="10" xfId="55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4" applyNumberFormat="1" applyFont="1" applyBorder="1" applyAlignment="1" applyProtection="1">
      <alignment horizontal="center" vertical="center" wrapText="1"/>
      <protection locked="0"/>
    </xf>
    <xf numFmtId="2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0" xfId="0" applyNumberFormat="1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5" borderId="11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22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center" vertical="center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Border="1" applyAlignment="1">
      <alignment horizontal="center" vertical="top" wrapText="1"/>
      <protection/>
    </xf>
    <xf numFmtId="0" fontId="2" fillId="0" borderId="23" xfId="54" applyFont="1" applyBorder="1" applyAlignment="1">
      <alignment horizontal="center" vertical="top" wrapText="1"/>
      <protection/>
    </xf>
    <xf numFmtId="0" fontId="2" fillId="0" borderId="24" xfId="54" applyFont="1" applyBorder="1" applyAlignment="1">
      <alignment horizontal="center" vertical="top" wrapText="1"/>
      <protection/>
    </xf>
    <xf numFmtId="0" fontId="7" fillId="0" borderId="11" xfId="54" applyFont="1" applyBorder="1" applyAlignment="1" applyProtection="1">
      <alignment horizontal="center" vertical="center" wrapText="1"/>
      <protection locked="0"/>
    </xf>
    <xf numFmtId="0" fontId="3" fillId="0" borderId="11" xfId="54" applyFont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25" xfId="54" applyFont="1" applyBorder="1" applyAlignment="1">
      <alignment horizontal="center" vertical="top" wrapText="1"/>
      <protection/>
    </xf>
    <xf numFmtId="0" fontId="4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8" fillId="0" borderId="18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35" borderId="11" xfId="54" applyFont="1" applyFill="1" applyBorder="1" applyAlignment="1" applyProtection="1">
      <alignment horizontal="center" vertical="center" wrapText="1"/>
      <protection locked="0"/>
    </xf>
    <xf numFmtId="0" fontId="3" fillId="0" borderId="11" xfId="54" applyFont="1" applyBorder="1" applyAlignment="1">
      <alignment horizontal="center" wrapText="1"/>
      <protection/>
    </xf>
    <xf numFmtId="0" fontId="3" fillId="0" borderId="10" xfId="54" applyFont="1" applyBorder="1" applyAlignment="1">
      <alignment horizontal="center" wrapText="1"/>
      <protection/>
    </xf>
    <xf numFmtId="0" fontId="3" fillId="35" borderId="11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0" zoomScaleNormal="8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D44" sqref="AD44"/>
    </sheetView>
  </sheetViews>
  <sheetFormatPr defaultColWidth="9.140625" defaultRowHeight="15"/>
  <cols>
    <col min="1" max="1" width="4.8515625" style="2" customWidth="1"/>
    <col min="2" max="2" width="37.8515625" style="2" customWidth="1"/>
    <col min="3" max="3" width="8.28125" style="37" customWidth="1"/>
    <col min="4" max="4" width="7.57421875" style="37" customWidth="1"/>
    <col min="5" max="5" width="9.00390625" style="2" customWidth="1"/>
    <col min="6" max="6" width="8.8515625" style="2" customWidth="1"/>
    <col min="7" max="7" width="8.421875" style="2" customWidth="1"/>
    <col min="8" max="8" width="10.57421875" style="3" customWidth="1"/>
    <col min="9" max="9" width="10.28125" style="3" customWidth="1"/>
    <col min="10" max="10" width="8.421875" style="28" customWidth="1"/>
    <col min="11" max="11" width="8.28125" style="28" customWidth="1"/>
    <col min="12" max="12" width="8.57421875" style="3" customWidth="1"/>
    <col min="13" max="14" width="8.28125" style="28" customWidth="1"/>
    <col min="15" max="15" width="8.28125" style="3" customWidth="1"/>
    <col min="16" max="16" width="8.421875" style="3" customWidth="1"/>
    <col min="17" max="17" width="8.7109375" style="3" customWidth="1"/>
    <col min="18" max="19" width="8.421875" style="3" customWidth="1"/>
    <col min="20" max="20" width="6.00390625" style="3" bestFit="1" customWidth="1"/>
    <col min="21" max="21" width="6.28125" style="3" bestFit="1" customWidth="1"/>
    <col min="22" max="22" width="8.57421875" style="3" customWidth="1"/>
    <col min="23" max="24" width="8.28125" style="3" customWidth="1"/>
    <col min="25" max="25" width="8.57421875" style="3" customWidth="1"/>
    <col min="26" max="16384" width="9.140625" style="2" customWidth="1"/>
  </cols>
  <sheetData>
    <row r="1" spans="1:25" ht="15">
      <c r="A1" s="1"/>
      <c r="B1" s="73" t="s">
        <v>41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29"/>
      <c r="S1" s="29"/>
      <c r="T1" s="29"/>
      <c r="U1" s="29"/>
      <c r="V1" s="29"/>
      <c r="W1" s="74" t="s">
        <v>104</v>
      </c>
      <c r="X1" s="74"/>
      <c r="Y1" s="74"/>
    </row>
    <row r="2" spans="1:25" ht="15.75">
      <c r="A2" s="1"/>
      <c r="B2" s="75" t="s">
        <v>117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30"/>
      <c r="S2" s="30"/>
      <c r="T2" s="30"/>
      <c r="U2" s="30"/>
      <c r="V2" s="30"/>
      <c r="W2" s="30"/>
      <c r="X2" s="30"/>
      <c r="Y2" s="30"/>
    </row>
    <row r="3" spans="1:25" ht="15" customHeight="1">
      <c r="A3" s="59" t="s">
        <v>0</v>
      </c>
      <c r="B3" s="59" t="s">
        <v>1</v>
      </c>
      <c r="C3" s="61" t="s">
        <v>2</v>
      </c>
      <c r="D3" s="62"/>
      <c r="E3" s="62"/>
      <c r="F3" s="62"/>
      <c r="G3" s="62"/>
      <c r="H3" s="57" t="s">
        <v>3</v>
      </c>
      <c r="I3" s="58"/>
      <c r="J3" s="58"/>
      <c r="K3" s="58"/>
      <c r="L3" s="58"/>
      <c r="M3" s="57" t="s">
        <v>4</v>
      </c>
      <c r="N3" s="58"/>
      <c r="O3" s="58"/>
      <c r="P3" s="58"/>
      <c r="Q3" s="58"/>
      <c r="R3" s="57" t="s">
        <v>5</v>
      </c>
      <c r="S3" s="58"/>
      <c r="T3" s="58"/>
      <c r="U3" s="58"/>
      <c r="V3" s="58"/>
      <c r="W3" s="76" t="s">
        <v>6</v>
      </c>
      <c r="X3" s="76"/>
      <c r="Y3" s="76"/>
    </row>
    <row r="4" spans="1:25" ht="47.25" customHeight="1">
      <c r="A4" s="60"/>
      <c r="B4" s="60"/>
      <c r="C4" s="80" t="s">
        <v>105</v>
      </c>
      <c r="D4" s="80"/>
      <c r="E4" s="68" t="s">
        <v>106</v>
      </c>
      <c r="F4" s="68"/>
      <c r="G4" s="78" t="s">
        <v>7</v>
      </c>
      <c r="H4" s="63" t="s">
        <v>110</v>
      </c>
      <c r="I4" s="63"/>
      <c r="J4" s="77" t="s">
        <v>107</v>
      </c>
      <c r="K4" s="77"/>
      <c r="L4" s="71" t="s">
        <v>7</v>
      </c>
      <c r="M4" s="69" t="s">
        <v>108</v>
      </c>
      <c r="N4" s="69"/>
      <c r="O4" s="70" t="s">
        <v>112</v>
      </c>
      <c r="P4" s="70"/>
      <c r="Q4" s="71" t="s">
        <v>7</v>
      </c>
      <c r="R4" s="63" t="s">
        <v>111</v>
      </c>
      <c r="S4" s="63"/>
      <c r="T4" s="67"/>
      <c r="U4" s="67"/>
      <c r="V4" s="65" t="s">
        <v>7</v>
      </c>
      <c r="W4" s="63" t="s">
        <v>109</v>
      </c>
      <c r="X4" s="63"/>
      <c r="Y4" s="64" t="s">
        <v>7</v>
      </c>
    </row>
    <row r="5" spans="1:25" ht="54.75" customHeight="1">
      <c r="A5" s="9"/>
      <c r="B5" s="60"/>
      <c r="C5" s="35" t="s">
        <v>8</v>
      </c>
      <c r="D5" s="35" t="s">
        <v>9</v>
      </c>
      <c r="E5" s="4" t="s">
        <v>10</v>
      </c>
      <c r="F5" s="4" t="s">
        <v>9</v>
      </c>
      <c r="G5" s="79"/>
      <c r="H5" s="5" t="s">
        <v>10</v>
      </c>
      <c r="I5" s="5" t="s">
        <v>9</v>
      </c>
      <c r="J5" s="24" t="s">
        <v>10</v>
      </c>
      <c r="K5" s="24" t="s">
        <v>9</v>
      </c>
      <c r="L5" s="72"/>
      <c r="M5" s="24" t="s">
        <v>10</v>
      </c>
      <c r="N5" s="24" t="s">
        <v>9</v>
      </c>
      <c r="O5" s="5" t="s">
        <v>10</v>
      </c>
      <c r="P5" s="5" t="s">
        <v>9</v>
      </c>
      <c r="Q5" s="72"/>
      <c r="R5" s="5" t="s">
        <v>10</v>
      </c>
      <c r="S5" s="5" t="s">
        <v>9</v>
      </c>
      <c r="T5" s="5" t="s">
        <v>10</v>
      </c>
      <c r="U5" s="5" t="s">
        <v>9</v>
      </c>
      <c r="V5" s="66"/>
      <c r="W5" s="38" t="s">
        <v>10</v>
      </c>
      <c r="X5" s="38" t="s">
        <v>9</v>
      </c>
      <c r="Y5" s="64"/>
    </row>
    <row r="6" spans="1:25" ht="15.75" customHeight="1">
      <c r="A6" s="10" t="s">
        <v>11</v>
      </c>
      <c r="B6" s="15" t="s">
        <v>43</v>
      </c>
      <c r="C6" s="34">
        <v>29.9</v>
      </c>
      <c r="D6" s="23">
        <v>159</v>
      </c>
      <c r="E6" s="16">
        <v>29.99</v>
      </c>
      <c r="F6" s="16">
        <v>29.99</v>
      </c>
      <c r="G6" s="17">
        <f>COUNT(C6)/1*100</f>
        <v>100</v>
      </c>
      <c r="H6" s="12">
        <v>42</v>
      </c>
      <c r="I6" s="12">
        <v>42</v>
      </c>
      <c r="J6" s="25">
        <v>42</v>
      </c>
      <c r="K6" s="25">
        <v>100</v>
      </c>
      <c r="L6" s="17">
        <f>COUNT(H6,J6,#REF!)/3*100</f>
        <v>66.66666666666666</v>
      </c>
      <c r="M6" s="31">
        <v>48</v>
      </c>
      <c r="N6" s="31">
        <v>50</v>
      </c>
      <c r="O6" s="6">
        <v>40</v>
      </c>
      <c r="P6" s="6">
        <v>40</v>
      </c>
      <c r="Q6" s="17">
        <f>COUNT(M6,O6,#REF!)/3*100</f>
        <v>66.66666666666666</v>
      </c>
      <c r="R6" s="12">
        <v>42</v>
      </c>
      <c r="S6" s="12">
        <v>42</v>
      </c>
      <c r="T6" s="16"/>
      <c r="U6" s="16"/>
      <c r="V6" s="19">
        <f>COUNT(R6)/1*100</f>
        <v>100</v>
      </c>
      <c r="W6" s="6">
        <v>30</v>
      </c>
      <c r="X6" s="6">
        <v>100</v>
      </c>
      <c r="Y6" s="39">
        <f>COUNT(W6)/1*100</f>
        <v>100</v>
      </c>
    </row>
    <row r="7" spans="1:25" ht="18" customHeight="1">
      <c r="A7" s="10" t="s">
        <v>12</v>
      </c>
      <c r="B7" s="15" t="s">
        <v>116</v>
      </c>
      <c r="C7" s="23">
        <v>260</v>
      </c>
      <c r="D7" s="23">
        <v>799</v>
      </c>
      <c r="E7" s="16">
        <v>387</v>
      </c>
      <c r="F7" s="16">
        <v>799</v>
      </c>
      <c r="G7" s="17">
        <v>0</v>
      </c>
      <c r="H7" s="12">
        <v>633</v>
      </c>
      <c r="I7" s="12">
        <v>633</v>
      </c>
      <c r="J7" s="25">
        <v>0</v>
      </c>
      <c r="K7" s="25">
        <v>0</v>
      </c>
      <c r="L7" s="17">
        <v>0</v>
      </c>
      <c r="M7" s="31">
        <v>498</v>
      </c>
      <c r="N7" s="31">
        <v>498</v>
      </c>
      <c r="O7" s="6">
        <v>550</v>
      </c>
      <c r="P7" s="6">
        <v>550</v>
      </c>
      <c r="Q7" s="17">
        <v>0</v>
      </c>
      <c r="R7" s="12">
        <v>0</v>
      </c>
      <c r="S7" s="12">
        <v>0</v>
      </c>
      <c r="T7" s="16"/>
      <c r="U7" s="16"/>
      <c r="V7" s="20">
        <v>0</v>
      </c>
      <c r="W7" s="6">
        <v>112</v>
      </c>
      <c r="X7" s="6">
        <v>800</v>
      </c>
      <c r="Y7" s="39">
        <v>0</v>
      </c>
    </row>
    <row r="8" spans="1:25" ht="18.75" customHeight="1">
      <c r="A8" s="10" t="s">
        <v>13</v>
      </c>
      <c r="B8" s="15" t="s">
        <v>113</v>
      </c>
      <c r="C8" s="23">
        <v>17.4</v>
      </c>
      <c r="D8" s="23">
        <v>199</v>
      </c>
      <c r="E8" s="16">
        <v>18.99</v>
      </c>
      <c r="F8" s="16">
        <v>18.99</v>
      </c>
      <c r="G8" s="17">
        <f aca="true" t="shared" si="0" ref="G8:G17">COUNT(C8)/1*100</f>
        <v>100</v>
      </c>
      <c r="H8" s="12">
        <v>63</v>
      </c>
      <c r="I8" s="12">
        <v>175</v>
      </c>
      <c r="J8" s="25">
        <v>40</v>
      </c>
      <c r="K8" s="25">
        <v>40</v>
      </c>
      <c r="L8" s="17">
        <f>COUNT(H8,J8,#REF!)/3*100</f>
        <v>66.66666666666666</v>
      </c>
      <c r="M8" s="31">
        <v>102</v>
      </c>
      <c r="N8" s="31">
        <v>102</v>
      </c>
      <c r="O8" s="6">
        <v>60</v>
      </c>
      <c r="P8" s="6">
        <v>120</v>
      </c>
      <c r="Q8" s="17">
        <f>COUNT(M8,O8,#REF!)/3*100</f>
        <v>66.66666666666666</v>
      </c>
      <c r="R8" s="12">
        <v>63</v>
      </c>
      <c r="S8" s="12">
        <v>63</v>
      </c>
      <c r="T8" s="16"/>
      <c r="U8" s="16"/>
      <c r="V8" s="18">
        <f aca="true" t="shared" si="1" ref="V8:V33">COUNT(R8)/1*100</f>
        <v>100</v>
      </c>
      <c r="W8" s="6">
        <v>18</v>
      </c>
      <c r="X8" s="6">
        <v>120</v>
      </c>
      <c r="Y8" s="39">
        <f aca="true" t="shared" si="2" ref="Y8:Y53">COUNT(W8)/1*100</f>
        <v>100</v>
      </c>
    </row>
    <row r="9" spans="1:25" ht="15.75" customHeight="1">
      <c r="A9" s="10" t="s">
        <v>14</v>
      </c>
      <c r="B9" s="15" t="s">
        <v>46</v>
      </c>
      <c r="C9" s="34">
        <v>19.7</v>
      </c>
      <c r="D9" s="23">
        <v>119</v>
      </c>
      <c r="E9" s="16">
        <v>19.79</v>
      </c>
      <c r="F9" s="16">
        <v>120</v>
      </c>
      <c r="G9" s="17">
        <f t="shared" si="0"/>
        <v>100</v>
      </c>
      <c r="H9" s="12">
        <v>32</v>
      </c>
      <c r="I9" s="12">
        <v>159</v>
      </c>
      <c r="J9" s="25">
        <v>24</v>
      </c>
      <c r="K9" s="25">
        <v>24</v>
      </c>
      <c r="L9" s="17">
        <f>COUNT(H9,J9,#REF!)/3*100</f>
        <v>66.66666666666666</v>
      </c>
      <c r="M9" s="31">
        <v>26</v>
      </c>
      <c r="N9" s="31">
        <v>26</v>
      </c>
      <c r="O9" s="6">
        <v>21</v>
      </c>
      <c r="P9" s="6">
        <v>28</v>
      </c>
      <c r="Q9" s="17">
        <f>COUNT(M9,O9,#REF!)/3*100</f>
        <v>66.66666666666666</v>
      </c>
      <c r="R9" s="12">
        <v>32</v>
      </c>
      <c r="S9" s="12">
        <v>32</v>
      </c>
      <c r="T9" s="16"/>
      <c r="U9" s="16"/>
      <c r="V9" s="18">
        <f t="shared" si="1"/>
        <v>100</v>
      </c>
      <c r="W9" s="6">
        <v>15</v>
      </c>
      <c r="X9" s="6">
        <v>102</v>
      </c>
      <c r="Y9" s="39">
        <f t="shared" si="2"/>
        <v>100</v>
      </c>
    </row>
    <row r="10" spans="1:25" ht="15" customHeight="1">
      <c r="A10" s="10" t="s">
        <v>15</v>
      </c>
      <c r="B10" s="15" t="s">
        <v>47</v>
      </c>
      <c r="C10" s="34">
        <v>20</v>
      </c>
      <c r="D10" s="23">
        <v>69</v>
      </c>
      <c r="E10" s="16">
        <v>27</v>
      </c>
      <c r="F10" s="16">
        <v>27</v>
      </c>
      <c r="G10" s="17">
        <f t="shared" si="0"/>
        <v>100</v>
      </c>
      <c r="H10" s="12">
        <v>0</v>
      </c>
      <c r="I10" s="12">
        <v>0</v>
      </c>
      <c r="J10" s="25">
        <v>20</v>
      </c>
      <c r="K10" s="25">
        <v>20</v>
      </c>
      <c r="L10" s="17">
        <f>COUNT(H10,J10,#REF!)/3*100</f>
        <v>66.66666666666666</v>
      </c>
      <c r="M10" s="31">
        <v>18</v>
      </c>
      <c r="N10" s="31">
        <v>18</v>
      </c>
      <c r="O10" s="6">
        <v>19</v>
      </c>
      <c r="P10" s="6">
        <v>28</v>
      </c>
      <c r="Q10" s="17">
        <f>COUNT(M10,O10,#REF!)/3*100</f>
        <v>66.66666666666666</v>
      </c>
      <c r="R10" s="12">
        <v>21</v>
      </c>
      <c r="S10" s="12">
        <v>21</v>
      </c>
      <c r="T10" s="16"/>
      <c r="U10" s="16"/>
      <c r="V10" s="18">
        <f t="shared" si="1"/>
        <v>100</v>
      </c>
      <c r="W10" s="6">
        <v>18</v>
      </c>
      <c r="X10" s="6">
        <v>18</v>
      </c>
      <c r="Y10" s="39">
        <f t="shared" si="2"/>
        <v>100</v>
      </c>
    </row>
    <row r="11" spans="1:25" ht="18" customHeight="1">
      <c r="A11" s="10" t="s">
        <v>16</v>
      </c>
      <c r="B11" s="15" t="s">
        <v>48</v>
      </c>
      <c r="C11" s="34">
        <v>33</v>
      </c>
      <c r="D11" s="23">
        <v>119</v>
      </c>
      <c r="E11" s="16">
        <v>33</v>
      </c>
      <c r="F11" s="16">
        <v>33</v>
      </c>
      <c r="G11" s="17">
        <f t="shared" si="0"/>
        <v>100</v>
      </c>
      <c r="H11" s="12">
        <v>0</v>
      </c>
      <c r="I11" s="12">
        <v>0</v>
      </c>
      <c r="J11" s="25">
        <v>46</v>
      </c>
      <c r="K11" s="25">
        <v>46</v>
      </c>
      <c r="L11" s="17">
        <f>COUNT(H11,J11,#REF!)/3*100</f>
        <v>66.66666666666666</v>
      </c>
      <c r="M11" s="31">
        <v>45</v>
      </c>
      <c r="N11" s="31">
        <v>45</v>
      </c>
      <c r="O11" s="6">
        <v>0</v>
      </c>
      <c r="P11" s="6">
        <v>0</v>
      </c>
      <c r="Q11" s="17">
        <f>COUNT(M11,O11,#REF!)/3*100</f>
        <v>66.66666666666666</v>
      </c>
      <c r="R11" s="12">
        <v>0</v>
      </c>
      <c r="S11" s="12">
        <v>0</v>
      </c>
      <c r="T11" s="16"/>
      <c r="U11" s="16"/>
      <c r="V11" s="18">
        <f t="shared" si="1"/>
        <v>100</v>
      </c>
      <c r="W11" s="6">
        <v>45</v>
      </c>
      <c r="X11" s="6">
        <v>45</v>
      </c>
      <c r="Y11" s="39">
        <f t="shared" si="2"/>
        <v>100</v>
      </c>
    </row>
    <row r="12" spans="1:25" ht="16.5" customHeight="1">
      <c r="A12" s="10" t="s">
        <v>17</v>
      </c>
      <c r="B12" s="15" t="s">
        <v>49</v>
      </c>
      <c r="C12" s="34">
        <v>0</v>
      </c>
      <c r="D12" s="23">
        <v>0</v>
      </c>
      <c r="E12" s="16">
        <v>144</v>
      </c>
      <c r="F12" s="16">
        <v>144</v>
      </c>
      <c r="G12" s="17">
        <f t="shared" si="0"/>
        <v>100</v>
      </c>
      <c r="H12" s="12">
        <v>0</v>
      </c>
      <c r="I12" s="12">
        <v>0</v>
      </c>
      <c r="J12" s="25">
        <v>0</v>
      </c>
      <c r="K12" s="25">
        <v>0</v>
      </c>
      <c r="L12" s="17">
        <f>COUNT(H12,J12,#REF!)/3*100</f>
        <v>66.66666666666666</v>
      </c>
      <c r="M12" s="31">
        <v>0</v>
      </c>
      <c r="N12" s="31">
        <v>0</v>
      </c>
      <c r="O12" s="6">
        <v>0</v>
      </c>
      <c r="P12" s="6">
        <v>0</v>
      </c>
      <c r="Q12" s="17">
        <f>COUNT(M12,O12,#REF!)/3*100</f>
        <v>66.66666666666666</v>
      </c>
      <c r="R12" s="12">
        <v>0</v>
      </c>
      <c r="S12" s="12">
        <v>0</v>
      </c>
      <c r="T12" s="16"/>
      <c r="U12" s="16"/>
      <c r="V12" s="18">
        <f t="shared" si="1"/>
        <v>100</v>
      </c>
      <c r="W12" s="6">
        <v>115</v>
      </c>
      <c r="X12" s="6">
        <v>300</v>
      </c>
      <c r="Y12" s="39">
        <f t="shared" si="2"/>
        <v>100</v>
      </c>
    </row>
    <row r="13" spans="1:25" ht="15.75" customHeight="1">
      <c r="A13" s="10" t="s">
        <v>18</v>
      </c>
      <c r="B13" s="15" t="s">
        <v>50</v>
      </c>
      <c r="C13" s="34">
        <v>0</v>
      </c>
      <c r="D13" s="23">
        <v>0</v>
      </c>
      <c r="E13" s="16">
        <v>239</v>
      </c>
      <c r="F13" s="16">
        <v>239</v>
      </c>
      <c r="G13" s="17">
        <f t="shared" si="0"/>
        <v>100</v>
      </c>
      <c r="H13" s="12">
        <v>0</v>
      </c>
      <c r="I13" s="12">
        <v>0</v>
      </c>
      <c r="J13" s="23">
        <v>0</v>
      </c>
      <c r="K13" s="23">
        <v>0</v>
      </c>
      <c r="L13" s="17">
        <f>COUNT(H13,J13,#REF!)/3*100</f>
        <v>66.66666666666666</v>
      </c>
      <c r="M13" s="32">
        <v>0</v>
      </c>
      <c r="N13" s="32">
        <v>0</v>
      </c>
      <c r="O13" s="6">
        <v>0</v>
      </c>
      <c r="P13" s="6">
        <v>0</v>
      </c>
      <c r="Q13" s="17">
        <f>COUNT(M13,O13,#REF!)/3*100</f>
        <v>66.66666666666666</v>
      </c>
      <c r="R13" s="12">
        <v>0</v>
      </c>
      <c r="S13" s="12">
        <v>0</v>
      </c>
      <c r="T13" s="16"/>
      <c r="U13" s="16"/>
      <c r="V13" s="18">
        <f t="shared" si="1"/>
        <v>100</v>
      </c>
      <c r="W13" s="6">
        <v>105</v>
      </c>
      <c r="X13" s="6">
        <v>180</v>
      </c>
      <c r="Y13" s="39">
        <f t="shared" si="2"/>
        <v>100</v>
      </c>
    </row>
    <row r="14" spans="1:25" ht="14.25" customHeight="1">
      <c r="A14" s="10" t="s">
        <v>19</v>
      </c>
      <c r="B14" s="15" t="s">
        <v>51</v>
      </c>
      <c r="C14" s="34">
        <v>112</v>
      </c>
      <c r="D14" s="23">
        <v>139.9</v>
      </c>
      <c r="E14" s="16">
        <v>112</v>
      </c>
      <c r="F14" s="16">
        <v>112</v>
      </c>
      <c r="G14" s="17">
        <f t="shared" si="0"/>
        <v>100</v>
      </c>
      <c r="H14" s="12">
        <v>139</v>
      </c>
      <c r="I14" s="12">
        <v>139</v>
      </c>
      <c r="J14" s="23">
        <v>0</v>
      </c>
      <c r="K14" s="23">
        <v>0</v>
      </c>
      <c r="L14" s="17">
        <f>COUNT(H14,J14,#REF!)/3*100</f>
        <v>66.66666666666666</v>
      </c>
      <c r="M14" s="32">
        <v>138</v>
      </c>
      <c r="N14" s="32">
        <v>138</v>
      </c>
      <c r="O14" s="6">
        <v>150</v>
      </c>
      <c r="P14" s="6">
        <v>150</v>
      </c>
      <c r="Q14" s="17">
        <f>COUNT(M14,O14,#REF!)/3*100</f>
        <v>66.66666666666666</v>
      </c>
      <c r="R14" s="12">
        <v>106</v>
      </c>
      <c r="S14" s="12">
        <v>106</v>
      </c>
      <c r="T14" s="16"/>
      <c r="U14" s="16"/>
      <c r="V14" s="18">
        <f t="shared" si="1"/>
        <v>100</v>
      </c>
      <c r="W14" s="6">
        <v>102</v>
      </c>
      <c r="X14" s="6">
        <v>130</v>
      </c>
      <c r="Y14" s="39">
        <f t="shared" si="2"/>
        <v>100</v>
      </c>
    </row>
    <row r="15" spans="1:25" ht="17.25" customHeight="1">
      <c r="A15" s="11" t="s">
        <v>20</v>
      </c>
      <c r="B15" s="15" t="s">
        <v>52</v>
      </c>
      <c r="C15" s="23">
        <v>65</v>
      </c>
      <c r="D15" s="23">
        <v>299</v>
      </c>
      <c r="E15" s="16">
        <v>102</v>
      </c>
      <c r="F15" s="16">
        <v>102</v>
      </c>
      <c r="G15" s="17">
        <f t="shared" si="0"/>
        <v>100</v>
      </c>
      <c r="H15" s="12">
        <v>0</v>
      </c>
      <c r="I15" s="12">
        <v>196</v>
      </c>
      <c r="J15" s="25">
        <v>0</v>
      </c>
      <c r="K15" s="25">
        <v>0</v>
      </c>
      <c r="L15" s="17">
        <f>COUNT(H15,J15,#REF!)/3*100</f>
        <v>66.66666666666666</v>
      </c>
      <c r="M15" s="31">
        <v>0</v>
      </c>
      <c r="N15" s="31">
        <v>0</v>
      </c>
      <c r="O15" s="6">
        <v>175</v>
      </c>
      <c r="P15" s="6">
        <v>175</v>
      </c>
      <c r="Q15" s="17">
        <f>COUNT(M15,O15,#REF!)/3*100</f>
        <v>66.66666666666666</v>
      </c>
      <c r="R15" s="12">
        <v>72</v>
      </c>
      <c r="S15" s="12">
        <v>72</v>
      </c>
      <c r="T15" s="16"/>
      <c r="U15" s="16"/>
      <c r="V15" s="18">
        <f t="shared" si="1"/>
        <v>100</v>
      </c>
      <c r="W15" s="6">
        <v>70</v>
      </c>
      <c r="X15" s="6">
        <v>159</v>
      </c>
      <c r="Y15" s="39">
        <f t="shared" si="2"/>
        <v>100</v>
      </c>
    </row>
    <row r="16" spans="1:25" ht="17.25" customHeight="1">
      <c r="A16" s="11" t="s">
        <v>21</v>
      </c>
      <c r="B16" s="15" t="s">
        <v>114</v>
      </c>
      <c r="C16" s="23">
        <v>375</v>
      </c>
      <c r="D16" s="23">
        <v>375</v>
      </c>
      <c r="E16" s="16">
        <v>375</v>
      </c>
      <c r="F16" s="16">
        <v>375</v>
      </c>
      <c r="G16" s="17">
        <f t="shared" si="0"/>
        <v>100</v>
      </c>
      <c r="H16" s="14">
        <v>0</v>
      </c>
      <c r="I16" s="12">
        <v>0</v>
      </c>
      <c r="J16" s="25">
        <v>0</v>
      </c>
      <c r="K16" s="25">
        <v>0</v>
      </c>
      <c r="L16" s="17">
        <f>COUNT(H16,J16,#REF!)/3*100</f>
        <v>66.66666666666666</v>
      </c>
      <c r="M16" s="31">
        <v>0</v>
      </c>
      <c r="N16" s="31">
        <v>0</v>
      </c>
      <c r="O16" s="6">
        <v>380</v>
      </c>
      <c r="P16" s="6">
        <v>380</v>
      </c>
      <c r="Q16" s="17">
        <f>COUNT(M16,O16,#REF!)/3*100</f>
        <v>66.66666666666666</v>
      </c>
      <c r="R16" s="14">
        <v>0</v>
      </c>
      <c r="S16" s="14">
        <v>0</v>
      </c>
      <c r="T16" s="16"/>
      <c r="U16" s="16"/>
      <c r="V16" s="18">
        <f t="shared" si="1"/>
        <v>100</v>
      </c>
      <c r="W16" s="6">
        <v>300</v>
      </c>
      <c r="X16" s="6">
        <v>300</v>
      </c>
      <c r="Y16" s="39">
        <f t="shared" si="2"/>
        <v>100</v>
      </c>
    </row>
    <row r="17" spans="1:25" ht="15.75" customHeight="1">
      <c r="A17" s="11" t="s">
        <v>22</v>
      </c>
      <c r="B17" s="15" t="s">
        <v>53</v>
      </c>
      <c r="C17" s="23">
        <v>49.9</v>
      </c>
      <c r="D17" s="23">
        <v>69</v>
      </c>
      <c r="E17" s="16">
        <v>60</v>
      </c>
      <c r="F17" s="16">
        <v>60</v>
      </c>
      <c r="G17" s="17">
        <f t="shared" si="0"/>
        <v>100</v>
      </c>
      <c r="H17" s="14">
        <v>52</v>
      </c>
      <c r="I17" s="12">
        <v>52</v>
      </c>
      <c r="J17" s="25">
        <v>63</v>
      </c>
      <c r="K17" s="25">
        <v>63</v>
      </c>
      <c r="L17" s="17">
        <f>COUNT(H17,J17,#REF!)/3*100</f>
        <v>66.66666666666666</v>
      </c>
      <c r="M17" s="31">
        <v>65</v>
      </c>
      <c r="N17" s="31">
        <v>65</v>
      </c>
      <c r="O17" s="7">
        <v>60</v>
      </c>
      <c r="P17" s="7">
        <v>70</v>
      </c>
      <c r="Q17" s="17">
        <f>COUNT(M17,O17,#REF!)/3*100</f>
        <v>66.66666666666666</v>
      </c>
      <c r="R17" s="14">
        <v>49</v>
      </c>
      <c r="S17" s="14">
        <v>49</v>
      </c>
      <c r="T17" s="16"/>
      <c r="U17" s="16"/>
      <c r="V17" s="18">
        <f t="shared" si="1"/>
        <v>100</v>
      </c>
      <c r="W17" s="6">
        <v>45</v>
      </c>
      <c r="X17" s="6">
        <v>80</v>
      </c>
      <c r="Y17" s="39">
        <f t="shared" si="2"/>
        <v>100</v>
      </c>
    </row>
    <row r="18" spans="1:25" ht="15" customHeight="1">
      <c r="A18" s="10" t="s">
        <v>23</v>
      </c>
      <c r="B18" s="15" t="s">
        <v>115</v>
      </c>
      <c r="C18" s="27">
        <v>45</v>
      </c>
      <c r="D18" s="23">
        <v>61.6</v>
      </c>
      <c r="E18" s="16">
        <v>28.99</v>
      </c>
      <c r="F18" s="16">
        <v>28.99</v>
      </c>
      <c r="G18" s="17">
        <f aca="true" t="shared" si="3" ref="G18:G53">COUNT(C18)/1*100</f>
        <v>100</v>
      </c>
      <c r="H18" s="14">
        <v>52</v>
      </c>
      <c r="I18" s="12">
        <v>52</v>
      </c>
      <c r="J18" s="25">
        <v>55</v>
      </c>
      <c r="K18" s="25">
        <v>55</v>
      </c>
      <c r="L18" s="17">
        <f>COUNT(H18,J18,#REF!)/3*100</f>
        <v>66.66666666666666</v>
      </c>
      <c r="M18" s="32">
        <v>58</v>
      </c>
      <c r="N18" s="32">
        <v>58</v>
      </c>
      <c r="O18" s="7">
        <v>52</v>
      </c>
      <c r="P18" s="7">
        <v>52</v>
      </c>
      <c r="Q18" s="17">
        <f>COUNT(M18,O18,#REF!)/3*100</f>
        <v>66.66666666666666</v>
      </c>
      <c r="R18" s="14">
        <v>52</v>
      </c>
      <c r="S18" s="14">
        <v>52</v>
      </c>
      <c r="T18" s="16"/>
      <c r="U18" s="16"/>
      <c r="V18" s="18">
        <f t="shared" si="1"/>
        <v>100</v>
      </c>
      <c r="W18" s="6">
        <v>48</v>
      </c>
      <c r="X18" s="6">
        <v>54</v>
      </c>
      <c r="Y18" s="39">
        <f t="shared" si="2"/>
        <v>100</v>
      </c>
    </row>
    <row r="19" spans="1:25" ht="15" customHeight="1">
      <c r="A19" s="10" t="s">
        <v>24</v>
      </c>
      <c r="B19" s="15" t="s">
        <v>54</v>
      </c>
      <c r="C19" s="27">
        <v>51</v>
      </c>
      <c r="D19" s="23">
        <v>51</v>
      </c>
      <c r="E19" s="16">
        <v>48</v>
      </c>
      <c r="F19" s="16">
        <v>48</v>
      </c>
      <c r="G19" s="17">
        <f t="shared" si="3"/>
        <v>100</v>
      </c>
      <c r="H19" s="14">
        <v>66</v>
      </c>
      <c r="I19" s="12">
        <v>66</v>
      </c>
      <c r="J19" s="23">
        <v>0</v>
      </c>
      <c r="K19" s="23">
        <v>0</v>
      </c>
      <c r="L19" s="17">
        <f>COUNT(H19,J19,#REF!)/3*100</f>
        <v>66.66666666666666</v>
      </c>
      <c r="M19" s="31">
        <v>0</v>
      </c>
      <c r="N19" s="31">
        <v>0</v>
      </c>
      <c r="O19" s="7">
        <v>55</v>
      </c>
      <c r="P19" s="7">
        <v>55</v>
      </c>
      <c r="Q19" s="17">
        <f>COUNT(M19,O19,#REF!)/3*100</f>
        <v>66.66666666666666</v>
      </c>
      <c r="R19" s="14">
        <v>0</v>
      </c>
      <c r="S19" s="14">
        <v>0</v>
      </c>
      <c r="T19" s="16"/>
      <c r="U19" s="16"/>
      <c r="V19" s="18">
        <f t="shared" si="1"/>
        <v>100</v>
      </c>
      <c r="W19" s="6">
        <v>42</v>
      </c>
      <c r="X19" s="6">
        <v>52</v>
      </c>
      <c r="Y19" s="39">
        <f t="shared" si="2"/>
        <v>100</v>
      </c>
    </row>
    <row r="20" spans="1:25" ht="13.5" customHeight="1">
      <c r="A20" s="10" t="s">
        <v>25</v>
      </c>
      <c r="B20" s="15" t="s">
        <v>55</v>
      </c>
      <c r="C20" s="36">
        <v>31</v>
      </c>
      <c r="D20" s="23">
        <v>31</v>
      </c>
      <c r="E20" s="16">
        <v>32</v>
      </c>
      <c r="F20" s="16">
        <v>32</v>
      </c>
      <c r="G20" s="17">
        <f t="shared" si="3"/>
        <v>100</v>
      </c>
      <c r="H20" s="12">
        <v>34</v>
      </c>
      <c r="I20" s="12">
        <v>34</v>
      </c>
      <c r="J20" s="25">
        <v>0</v>
      </c>
      <c r="K20" s="25">
        <v>0</v>
      </c>
      <c r="L20" s="17">
        <f>COUNT(H20,J20,#REF!)/3*100</f>
        <v>66.66666666666666</v>
      </c>
      <c r="M20" s="31">
        <v>34</v>
      </c>
      <c r="N20" s="31">
        <v>34</v>
      </c>
      <c r="O20" s="6">
        <v>32</v>
      </c>
      <c r="P20" s="6">
        <v>32</v>
      </c>
      <c r="Q20" s="17">
        <f>COUNT(M20,O20,#REF!)/3*100</f>
        <v>66.66666666666666</v>
      </c>
      <c r="R20" s="12">
        <v>0</v>
      </c>
      <c r="S20" s="12">
        <v>0</v>
      </c>
      <c r="T20" s="16"/>
      <c r="U20" s="16"/>
      <c r="V20" s="18">
        <f t="shared" si="1"/>
        <v>100</v>
      </c>
      <c r="W20" s="6">
        <v>30</v>
      </c>
      <c r="X20" s="6">
        <v>32</v>
      </c>
      <c r="Y20" s="39">
        <f t="shared" si="2"/>
        <v>100</v>
      </c>
    </row>
    <row r="21" spans="1:25" ht="14.25" customHeight="1">
      <c r="A21" s="10" t="s">
        <v>26</v>
      </c>
      <c r="B21" s="15" t="s">
        <v>56</v>
      </c>
      <c r="C21" s="34">
        <v>7.9</v>
      </c>
      <c r="D21" s="23">
        <v>7.9</v>
      </c>
      <c r="E21" s="16">
        <v>7.99</v>
      </c>
      <c r="F21" s="16">
        <v>7.99</v>
      </c>
      <c r="G21" s="17">
        <f t="shared" si="3"/>
        <v>100</v>
      </c>
      <c r="H21" s="12">
        <v>18</v>
      </c>
      <c r="I21" s="12">
        <v>18</v>
      </c>
      <c r="J21" s="26">
        <v>0</v>
      </c>
      <c r="K21" s="25">
        <v>0</v>
      </c>
      <c r="L21" s="17">
        <f>COUNT(H21,J21,#REF!)/3*100</f>
        <v>66.66666666666666</v>
      </c>
      <c r="M21" s="33">
        <v>20</v>
      </c>
      <c r="N21" s="33">
        <v>20</v>
      </c>
      <c r="O21" s="8">
        <v>22</v>
      </c>
      <c r="P21" s="8">
        <v>22</v>
      </c>
      <c r="Q21" s="17">
        <f>COUNT(M21,O21,#REF!)/3*100</f>
        <v>66.66666666666666</v>
      </c>
      <c r="R21" s="12">
        <v>0</v>
      </c>
      <c r="S21" s="12">
        <v>0</v>
      </c>
      <c r="T21" s="16"/>
      <c r="U21" s="16"/>
      <c r="V21" s="18">
        <f t="shared" si="1"/>
        <v>100</v>
      </c>
      <c r="W21" s="6">
        <v>6</v>
      </c>
      <c r="X21" s="6">
        <v>10</v>
      </c>
      <c r="Y21" s="39">
        <f t="shared" si="2"/>
        <v>100</v>
      </c>
    </row>
    <row r="22" spans="1:25" ht="15.75" customHeight="1">
      <c r="A22" s="11" t="s">
        <v>27</v>
      </c>
      <c r="B22" s="15" t="s">
        <v>57</v>
      </c>
      <c r="C22" s="34">
        <v>99</v>
      </c>
      <c r="D22" s="23">
        <v>103</v>
      </c>
      <c r="E22" s="16">
        <v>310</v>
      </c>
      <c r="F22" s="16">
        <v>380</v>
      </c>
      <c r="G22" s="17">
        <f t="shared" si="3"/>
        <v>100</v>
      </c>
      <c r="H22" s="12">
        <v>330</v>
      </c>
      <c r="I22" s="12">
        <v>330</v>
      </c>
      <c r="J22" s="25">
        <v>330</v>
      </c>
      <c r="K22" s="25">
        <v>330</v>
      </c>
      <c r="L22" s="17">
        <f>COUNT(H22,J22,#REF!)/3*100</f>
        <v>66.66666666666666</v>
      </c>
      <c r="M22" s="32">
        <v>320</v>
      </c>
      <c r="N22" s="32">
        <v>320</v>
      </c>
      <c r="O22" s="8">
        <v>310</v>
      </c>
      <c r="P22" s="8">
        <v>310</v>
      </c>
      <c r="Q22" s="17">
        <f>COUNT(M22,O22,#REF!)/3*100</f>
        <v>66.66666666666666</v>
      </c>
      <c r="R22" s="12">
        <v>330</v>
      </c>
      <c r="S22" s="12">
        <v>330</v>
      </c>
      <c r="T22" s="16"/>
      <c r="U22" s="16"/>
      <c r="V22" s="18">
        <f t="shared" si="1"/>
        <v>100</v>
      </c>
      <c r="W22" s="6">
        <v>210</v>
      </c>
      <c r="X22" s="6">
        <v>330</v>
      </c>
      <c r="Y22" s="39">
        <f t="shared" si="2"/>
        <v>100</v>
      </c>
    </row>
    <row r="23" spans="1:25" ht="16.5" customHeight="1">
      <c r="A23" s="11" t="s">
        <v>28</v>
      </c>
      <c r="B23" s="15" t="s">
        <v>58</v>
      </c>
      <c r="C23" s="34">
        <v>32.5</v>
      </c>
      <c r="D23" s="23">
        <v>32.5</v>
      </c>
      <c r="E23" s="16">
        <v>29.5</v>
      </c>
      <c r="F23" s="16">
        <v>29.5</v>
      </c>
      <c r="G23" s="17">
        <f t="shared" si="3"/>
        <v>100</v>
      </c>
      <c r="H23" s="12">
        <v>42</v>
      </c>
      <c r="I23" s="12">
        <v>42</v>
      </c>
      <c r="J23" s="25">
        <v>31</v>
      </c>
      <c r="K23" s="25">
        <v>31</v>
      </c>
      <c r="L23" s="17">
        <f>COUNT(H23,J23,#REF!)/3*100</f>
        <v>66.66666666666666</v>
      </c>
      <c r="M23" s="31">
        <v>33.5</v>
      </c>
      <c r="N23" s="31">
        <v>33.5</v>
      </c>
      <c r="O23" s="7">
        <v>26</v>
      </c>
      <c r="P23" s="7">
        <v>26</v>
      </c>
      <c r="Q23" s="17">
        <f>COUNT(M23,O23,#REF!)/3*100</f>
        <v>66.66666666666666</v>
      </c>
      <c r="R23" s="12">
        <v>38</v>
      </c>
      <c r="S23" s="12">
        <v>38</v>
      </c>
      <c r="T23" s="16"/>
      <c r="U23" s="16"/>
      <c r="V23" s="18">
        <f t="shared" si="1"/>
        <v>100</v>
      </c>
      <c r="W23" s="6">
        <v>21.9</v>
      </c>
      <c r="X23" s="6">
        <v>21.9</v>
      </c>
      <c r="Y23" s="39">
        <f t="shared" si="2"/>
        <v>100</v>
      </c>
    </row>
    <row r="24" spans="1:25" ht="14.25" customHeight="1">
      <c r="A24" s="11" t="s">
        <v>29</v>
      </c>
      <c r="B24" s="15" t="s">
        <v>59</v>
      </c>
      <c r="C24" s="34">
        <v>22</v>
      </c>
      <c r="D24" s="23">
        <v>32</v>
      </c>
      <c r="E24" s="16">
        <v>19.69</v>
      </c>
      <c r="F24" s="16">
        <v>19.69</v>
      </c>
      <c r="G24" s="17">
        <f t="shared" si="3"/>
        <v>100</v>
      </c>
      <c r="H24" s="12">
        <v>22</v>
      </c>
      <c r="I24" s="12">
        <v>22</v>
      </c>
      <c r="J24" s="25">
        <v>25</v>
      </c>
      <c r="K24" s="25">
        <v>25</v>
      </c>
      <c r="L24" s="17">
        <f>COUNT(H24,J24,#REF!)/3*100</f>
        <v>66.66666666666666</v>
      </c>
      <c r="M24" s="31">
        <v>27</v>
      </c>
      <c r="N24" s="31">
        <v>27</v>
      </c>
      <c r="O24" s="6">
        <v>25</v>
      </c>
      <c r="P24" s="6">
        <v>25</v>
      </c>
      <c r="Q24" s="17">
        <f>COUNT(M24,O24,#REF!)/3*100</f>
        <v>66.66666666666666</v>
      </c>
      <c r="R24" s="12">
        <v>22</v>
      </c>
      <c r="S24" s="12">
        <v>22</v>
      </c>
      <c r="T24" s="16"/>
      <c r="U24" s="16"/>
      <c r="V24" s="18">
        <f t="shared" si="1"/>
        <v>100</v>
      </c>
      <c r="W24" s="6">
        <v>20</v>
      </c>
      <c r="X24" s="6">
        <v>20</v>
      </c>
      <c r="Y24" s="39">
        <f t="shared" si="2"/>
        <v>100</v>
      </c>
    </row>
    <row r="25" spans="1:25" ht="15" customHeight="1">
      <c r="A25" s="10" t="s">
        <v>30</v>
      </c>
      <c r="B25" s="15" t="s">
        <v>60</v>
      </c>
      <c r="C25" s="21">
        <v>21.9</v>
      </c>
      <c r="D25" s="22">
        <v>27</v>
      </c>
      <c r="E25" s="16">
        <v>17.99</v>
      </c>
      <c r="F25" s="16">
        <v>17.99</v>
      </c>
      <c r="G25" s="17">
        <f t="shared" si="3"/>
        <v>100</v>
      </c>
      <c r="H25" s="12">
        <v>20</v>
      </c>
      <c r="I25" s="12">
        <v>20</v>
      </c>
      <c r="J25" s="25">
        <v>25</v>
      </c>
      <c r="K25" s="25">
        <v>25</v>
      </c>
      <c r="L25" s="17">
        <f>COUNT(H25,J25,#REF!)/3*100</f>
        <v>66.66666666666666</v>
      </c>
      <c r="M25" s="31">
        <v>25</v>
      </c>
      <c r="N25" s="31">
        <v>25</v>
      </c>
      <c r="O25" s="7">
        <v>23</v>
      </c>
      <c r="P25" s="7">
        <v>23</v>
      </c>
      <c r="Q25" s="17">
        <f>COUNT(M25,O25,#REF!)/3*100</f>
        <v>66.66666666666666</v>
      </c>
      <c r="R25" s="12">
        <v>20</v>
      </c>
      <c r="S25" s="12">
        <v>20</v>
      </c>
      <c r="T25" s="16"/>
      <c r="U25" s="16"/>
      <c r="V25" s="18">
        <f t="shared" si="1"/>
        <v>100</v>
      </c>
      <c r="W25" s="6">
        <v>22</v>
      </c>
      <c r="X25" s="6">
        <v>22</v>
      </c>
      <c r="Y25" s="39">
        <f t="shared" si="2"/>
        <v>100</v>
      </c>
    </row>
    <row r="26" spans="1:25" ht="15" customHeight="1">
      <c r="A26" s="10" t="s">
        <v>31</v>
      </c>
      <c r="B26" s="15" t="s">
        <v>61</v>
      </c>
      <c r="C26" s="21">
        <v>54</v>
      </c>
      <c r="D26" s="22">
        <v>54</v>
      </c>
      <c r="E26" s="16">
        <v>0</v>
      </c>
      <c r="F26" s="16">
        <v>0</v>
      </c>
      <c r="G26" s="17">
        <f t="shared" si="3"/>
        <v>100</v>
      </c>
      <c r="H26" s="12">
        <v>54</v>
      </c>
      <c r="I26" s="12">
        <v>54</v>
      </c>
      <c r="J26" s="25">
        <v>63</v>
      </c>
      <c r="K26" s="25">
        <v>63</v>
      </c>
      <c r="L26" s="17">
        <f>COUNT(H26,J26,#REF!)/3*100</f>
        <v>66.66666666666666</v>
      </c>
      <c r="M26" s="31">
        <v>68</v>
      </c>
      <c r="N26" s="31">
        <v>68</v>
      </c>
      <c r="O26" s="6">
        <v>51</v>
      </c>
      <c r="P26" s="6">
        <v>51</v>
      </c>
      <c r="Q26" s="17">
        <f>COUNT(M26,O26,#REF!)/3*100</f>
        <v>66.66666666666666</v>
      </c>
      <c r="R26" s="12">
        <v>54</v>
      </c>
      <c r="S26" s="12">
        <v>54</v>
      </c>
      <c r="T26" s="16"/>
      <c r="U26" s="16"/>
      <c r="V26" s="18">
        <f t="shared" si="1"/>
        <v>100</v>
      </c>
      <c r="W26" s="6">
        <v>49</v>
      </c>
      <c r="X26" s="6">
        <v>58</v>
      </c>
      <c r="Y26" s="39">
        <f t="shared" si="2"/>
        <v>100</v>
      </c>
    </row>
    <row r="27" spans="1:25" ht="15.75" customHeight="1">
      <c r="A27" s="10" t="s">
        <v>32</v>
      </c>
      <c r="B27" s="15" t="s">
        <v>62</v>
      </c>
      <c r="C27" s="21">
        <v>43.9</v>
      </c>
      <c r="D27" s="21">
        <v>43.9</v>
      </c>
      <c r="E27" s="16">
        <v>0</v>
      </c>
      <c r="F27" s="16">
        <v>0</v>
      </c>
      <c r="G27" s="17">
        <f t="shared" si="3"/>
        <v>100</v>
      </c>
      <c r="H27" s="12">
        <v>39</v>
      </c>
      <c r="I27" s="12">
        <v>39</v>
      </c>
      <c r="J27" s="25">
        <v>0</v>
      </c>
      <c r="K27" s="25">
        <v>0</v>
      </c>
      <c r="L27" s="17">
        <f>COUNT(H27,J27,#REF!)/3*100</f>
        <v>66.66666666666666</v>
      </c>
      <c r="M27" s="32">
        <v>48</v>
      </c>
      <c r="N27" s="32">
        <v>48</v>
      </c>
      <c r="O27" s="6">
        <v>42</v>
      </c>
      <c r="P27" s="6">
        <v>42</v>
      </c>
      <c r="Q27" s="17">
        <f>COUNT(M27,O27,#REF!)/3*100</f>
        <v>66.66666666666666</v>
      </c>
      <c r="R27" s="12">
        <v>38</v>
      </c>
      <c r="S27" s="12">
        <v>38</v>
      </c>
      <c r="T27" s="16"/>
      <c r="U27" s="16"/>
      <c r="V27" s="18">
        <f t="shared" si="1"/>
        <v>100</v>
      </c>
      <c r="W27" s="6">
        <v>43</v>
      </c>
      <c r="X27" s="6">
        <v>50</v>
      </c>
      <c r="Y27" s="39">
        <f t="shared" si="2"/>
        <v>100</v>
      </c>
    </row>
    <row r="28" spans="1:25" ht="14.25" customHeight="1">
      <c r="A28" s="10" t="s">
        <v>33</v>
      </c>
      <c r="B28" s="15" t="s">
        <v>63</v>
      </c>
      <c r="C28" s="22">
        <v>38</v>
      </c>
      <c r="D28" s="22">
        <v>38</v>
      </c>
      <c r="E28" s="16">
        <v>37.5</v>
      </c>
      <c r="F28" s="16">
        <v>40</v>
      </c>
      <c r="G28" s="17">
        <f t="shared" si="3"/>
        <v>100</v>
      </c>
      <c r="H28" s="12">
        <v>0</v>
      </c>
      <c r="I28" s="12">
        <v>0</v>
      </c>
      <c r="J28" s="23">
        <v>0</v>
      </c>
      <c r="K28" s="23">
        <v>0</v>
      </c>
      <c r="L28" s="17">
        <v>66.67</v>
      </c>
      <c r="M28" s="32">
        <v>0</v>
      </c>
      <c r="N28" s="32">
        <v>0</v>
      </c>
      <c r="O28" s="7">
        <v>0</v>
      </c>
      <c r="P28" s="7">
        <v>0</v>
      </c>
      <c r="Q28" s="17">
        <f>COUNT(M28,O28,#REF!)/3*100</f>
        <v>66.66666666666666</v>
      </c>
      <c r="R28" s="12">
        <v>59</v>
      </c>
      <c r="S28" s="12">
        <v>59</v>
      </c>
      <c r="T28" s="16"/>
      <c r="U28" s="16"/>
      <c r="V28" s="18">
        <f t="shared" si="1"/>
        <v>100</v>
      </c>
      <c r="W28" s="6">
        <v>38</v>
      </c>
      <c r="X28" s="6">
        <v>58</v>
      </c>
      <c r="Y28" s="39">
        <f t="shared" si="2"/>
        <v>100</v>
      </c>
    </row>
    <row r="29" spans="1:25" ht="15" customHeight="1">
      <c r="A29" s="10" t="s">
        <v>34</v>
      </c>
      <c r="B29" s="15" t="s">
        <v>64</v>
      </c>
      <c r="C29" s="21">
        <v>13</v>
      </c>
      <c r="D29" s="22">
        <v>13</v>
      </c>
      <c r="E29" s="16">
        <v>48</v>
      </c>
      <c r="F29" s="16">
        <v>48</v>
      </c>
      <c r="G29" s="17">
        <f t="shared" si="3"/>
        <v>100</v>
      </c>
      <c r="H29" s="12">
        <v>0</v>
      </c>
      <c r="I29" s="12">
        <v>0</v>
      </c>
      <c r="J29" s="23">
        <v>0</v>
      </c>
      <c r="K29" s="23">
        <v>0</v>
      </c>
      <c r="L29" s="17">
        <f>COUNT(H29,J29,#REF!)/3*100</f>
        <v>66.66666666666666</v>
      </c>
      <c r="M29" s="32">
        <v>48</v>
      </c>
      <c r="N29" s="32">
        <v>48</v>
      </c>
      <c r="O29" s="6">
        <v>40</v>
      </c>
      <c r="P29" s="6">
        <v>40</v>
      </c>
      <c r="Q29" s="17">
        <f>COUNT(M29,O29,#REF!)/3*100</f>
        <v>66.66666666666666</v>
      </c>
      <c r="R29" s="12">
        <v>40</v>
      </c>
      <c r="S29" s="12">
        <v>40</v>
      </c>
      <c r="T29" s="16"/>
      <c r="U29" s="16"/>
      <c r="V29" s="18">
        <f t="shared" si="1"/>
        <v>100</v>
      </c>
      <c r="W29" s="6">
        <v>20</v>
      </c>
      <c r="X29" s="6">
        <v>30</v>
      </c>
      <c r="Y29" s="39">
        <f t="shared" si="2"/>
        <v>100</v>
      </c>
    </row>
    <row r="30" spans="1:25" ht="14.25" customHeight="1">
      <c r="A30" s="10" t="s">
        <v>35</v>
      </c>
      <c r="B30" s="15" t="s">
        <v>65</v>
      </c>
      <c r="C30" s="22">
        <v>24</v>
      </c>
      <c r="D30" s="22">
        <v>35.9</v>
      </c>
      <c r="E30" s="16">
        <v>120</v>
      </c>
      <c r="F30" s="16">
        <v>120</v>
      </c>
      <c r="G30" s="17">
        <f t="shared" si="3"/>
        <v>100</v>
      </c>
      <c r="H30" s="12">
        <v>98</v>
      </c>
      <c r="I30" s="12">
        <v>98</v>
      </c>
      <c r="J30" s="23">
        <v>85</v>
      </c>
      <c r="K30" s="23">
        <v>85</v>
      </c>
      <c r="L30" s="17">
        <f>COUNT(H30,J30,#REF!)/3*100</f>
        <v>66.66666666666666</v>
      </c>
      <c r="M30" s="32">
        <v>95</v>
      </c>
      <c r="N30" s="32">
        <v>95</v>
      </c>
      <c r="O30" s="6">
        <v>17</v>
      </c>
      <c r="P30" s="6">
        <v>17</v>
      </c>
      <c r="Q30" s="17">
        <f>COUNT(M30,O30,#REF!)/3*100</f>
        <v>66.66666666666666</v>
      </c>
      <c r="R30" s="6">
        <v>56</v>
      </c>
      <c r="S30" s="6">
        <v>56</v>
      </c>
      <c r="T30" s="16"/>
      <c r="U30" s="16"/>
      <c r="V30" s="18">
        <f t="shared" si="1"/>
        <v>100</v>
      </c>
      <c r="W30" s="6">
        <v>55</v>
      </c>
      <c r="X30" s="6">
        <v>120</v>
      </c>
      <c r="Y30" s="39">
        <f t="shared" si="2"/>
        <v>100</v>
      </c>
    </row>
    <row r="31" spans="1:25" ht="13.5" customHeight="1">
      <c r="A31" s="10" t="s">
        <v>36</v>
      </c>
      <c r="B31" s="15" t="s">
        <v>66</v>
      </c>
      <c r="C31" s="22">
        <v>12.6</v>
      </c>
      <c r="D31" s="22">
        <v>32</v>
      </c>
      <c r="E31" s="16">
        <v>36</v>
      </c>
      <c r="F31" s="16">
        <v>36</v>
      </c>
      <c r="G31" s="17">
        <f t="shared" si="3"/>
        <v>100</v>
      </c>
      <c r="H31" s="12">
        <v>38</v>
      </c>
      <c r="I31" s="12">
        <v>38</v>
      </c>
      <c r="J31" s="23">
        <v>36</v>
      </c>
      <c r="K31" s="23">
        <v>36</v>
      </c>
      <c r="L31" s="17">
        <f>COUNT(H31,J31,#REF!)/3*100</f>
        <v>66.66666666666666</v>
      </c>
      <c r="M31" s="32">
        <v>40</v>
      </c>
      <c r="N31" s="32">
        <v>40</v>
      </c>
      <c r="O31" s="6">
        <v>36</v>
      </c>
      <c r="P31" s="6">
        <v>36</v>
      </c>
      <c r="Q31" s="17">
        <f>COUNT(M31,O31,#REF!)/3*100</f>
        <v>66.66666666666666</v>
      </c>
      <c r="R31" s="6">
        <v>32</v>
      </c>
      <c r="S31" s="6">
        <v>32</v>
      </c>
      <c r="T31" s="16"/>
      <c r="U31" s="16"/>
      <c r="V31" s="18">
        <f t="shared" si="1"/>
        <v>100</v>
      </c>
      <c r="W31" s="6">
        <v>32</v>
      </c>
      <c r="X31" s="6">
        <v>40</v>
      </c>
      <c r="Y31" s="39">
        <f t="shared" si="2"/>
        <v>100</v>
      </c>
    </row>
    <row r="32" spans="1:25" ht="15.75" customHeight="1">
      <c r="A32" s="10" t="s">
        <v>37</v>
      </c>
      <c r="B32" s="15" t="s">
        <v>67</v>
      </c>
      <c r="C32" s="22">
        <v>25</v>
      </c>
      <c r="D32" s="22">
        <v>25</v>
      </c>
      <c r="E32" s="16">
        <v>25</v>
      </c>
      <c r="F32" s="16">
        <v>25</v>
      </c>
      <c r="G32" s="17">
        <f t="shared" si="3"/>
        <v>100</v>
      </c>
      <c r="H32" s="14">
        <v>0</v>
      </c>
      <c r="I32" s="14">
        <v>0</v>
      </c>
      <c r="J32" s="23">
        <v>24</v>
      </c>
      <c r="K32" s="23">
        <v>24</v>
      </c>
      <c r="L32" s="17">
        <f>COUNT(H32,J32,#REF!)/3*100</f>
        <v>66.66666666666666</v>
      </c>
      <c r="M32" s="32">
        <v>24</v>
      </c>
      <c r="N32" s="32">
        <v>24</v>
      </c>
      <c r="O32" s="12">
        <v>0</v>
      </c>
      <c r="P32" s="12">
        <v>0</v>
      </c>
      <c r="Q32" s="17">
        <f>COUNT(M32,O32,#REF!)/3*100</f>
        <v>66.66666666666666</v>
      </c>
      <c r="R32" s="6">
        <v>0</v>
      </c>
      <c r="S32" s="6">
        <v>0</v>
      </c>
      <c r="T32" s="16"/>
      <c r="U32" s="16"/>
      <c r="V32" s="18">
        <f t="shared" si="1"/>
        <v>100</v>
      </c>
      <c r="W32" s="6">
        <v>15</v>
      </c>
      <c r="X32" s="6">
        <v>20</v>
      </c>
      <c r="Y32" s="39">
        <f t="shared" si="2"/>
        <v>100</v>
      </c>
    </row>
    <row r="33" spans="1:25" ht="15.75" customHeight="1">
      <c r="A33" s="10" t="s">
        <v>38</v>
      </c>
      <c r="B33" s="15" t="s">
        <v>68</v>
      </c>
      <c r="C33" s="22">
        <v>27</v>
      </c>
      <c r="D33" s="22">
        <v>27</v>
      </c>
      <c r="E33" s="16">
        <v>16.99</v>
      </c>
      <c r="F33" s="16">
        <v>16.99</v>
      </c>
      <c r="G33" s="17">
        <f t="shared" si="3"/>
        <v>100</v>
      </c>
      <c r="H33" s="12">
        <v>0</v>
      </c>
      <c r="I33" s="12">
        <v>0</v>
      </c>
      <c r="J33" s="23">
        <v>0</v>
      </c>
      <c r="K33" s="23">
        <v>0</v>
      </c>
      <c r="L33" s="17">
        <f>COUNT(H33,J33,#REF!)/3*100</f>
        <v>66.66666666666666</v>
      </c>
      <c r="M33" s="32">
        <v>28</v>
      </c>
      <c r="N33" s="32">
        <v>28</v>
      </c>
      <c r="O33" s="12">
        <v>28</v>
      </c>
      <c r="P33" s="12">
        <v>28</v>
      </c>
      <c r="Q33" s="17">
        <f>COUNT(M33,O33,#REF!)/3*100</f>
        <v>66.66666666666666</v>
      </c>
      <c r="R33" s="6">
        <v>0</v>
      </c>
      <c r="S33" s="6">
        <v>0</v>
      </c>
      <c r="T33" s="16"/>
      <c r="U33" s="16"/>
      <c r="V33" s="18">
        <f t="shared" si="1"/>
        <v>100</v>
      </c>
      <c r="W33" s="6">
        <v>16</v>
      </c>
      <c r="X33" s="6">
        <v>20</v>
      </c>
      <c r="Y33" s="39">
        <f t="shared" si="2"/>
        <v>100</v>
      </c>
    </row>
    <row r="34" spans="1:25" ht="16.5" customHeight="1">
      <c r="A34" s="10" t="s">
        <v>89</v>
      </c>
      <c r="B34" s="15" t="s">
        <v>69</v>
      </c>
      <c r="C34" s="22">
        <v>27</v>
      </c>
      <c r="D34" s="22">
        <v>27</v>
      </c>
      <c r="E34" s="16">
        <v>27</v>
      </c>
      <c r="F34" s="16">
        <v>27</v>
      </c>
      <c r="G34" s="17">
        <f t="shared" si="3"/>
        <v>100</v>
      </c>
      <c r="H34" s="12">
        <v>0</v>
      </c>
      <c r="I34" s="12">
        <v>0</v>
      </c>
      <c r="J34" s="23">
        <v>27</v>
      </c>
      <c r="K34" s="23">
        <v>27</v>
      </c>
      <c r="L34" s="17">
        <f>COUNT(H34,J34,#REF!)/3*100</f>
        <v>66.66666666666666</v>
      </c>
      <c r="M34" s="32">
        <v>27</v>
      </c>
      <c r="N34" s="32">
        <v>27</v>
      </c>
      <c r="O34" s="7">
        <v>0</v>
      </c>
      <c r="P34" s="7">
        <v>0</v>
      </c>
      <c r="Q34" s="17">
        <f>COUNT(M34,O34,#REF!)/3*100</f>
        <v>66.66666666666666</v>
      </c>
      <c r="R34" s="6">
        <v>0</v>
      </c>
      <c r="S34" s="6">
        <v>0</v>
      </c>
      <c r="T34" s="16"/>
      <c r="U34" s="16"/>
      <c r="V34" s="18">
        <f aca="true" t="shared" si="4" ref="V34:V39">COUNT(R34)/1*100</f>
        <v>100</v>
      </c>
      <c r="W34" s="6">
        <v>20</v>
      </c>
      <c r="X34" s="6">
        <v>25</v>
      </c>
      <c r="Y34" s="39">
        <f t="shared" si="2"/>
        <v>100</v>
      </c>
    </row>
    <row r="35" spans="1:25" ht="15.75" customHeight="1">
      <c r="A35" s="10" t="s">
        <v>39</v>
      </c>
      <c r="B35" s="15" t="s">
        <v>70</v>
      </c>
      <c r="C35" s="22">
        <v>24</v>
      </c>
      <c r="D35" s="22">
        <v>24</v>
      </c>
      <c r="E35" s="16">
        <v>25</v>
      </c>
      <c r="F35" s="16">
        <v>25</v>
      </c>
      <c r="G35" s="17">
        <f t="shared" si="3"/>
        <v>100</v>
      </c>
      <c r="H35" s="12">
        <v>0</v>
      </c>
      <c r="I35" s="12">
        <v>0</v>
      </c>
      <c r="J35" s="23">
        <v>0</v>
      </c>
      <c r="K35" s="23">
        <v>0</v>
      </c>
      <c r="L35" s="17">
        <f>COUNT(H35,J35,#REF!)/3*100</f>
        <v>66.66666666666666</v>
      </c>
      <c r="M35" s="32">
        <v>0</v>
      </c>
      <c r="N35" s="32">
        <v>0</v>
      </c>
      <c r="O35" s="12">
        <v>0</v>
      </c>
      <c r="P35" s="12">
        <v>0</v>
      </c>
      <c r="Q35" s="17">
        <f>COUNT(M35,O35,#REF!)/3*100</f>
        <v>66.66666666666666</v>
      </c>
      <c r="R35" s="6">
        <v>0</v>
      </c>
      <c r="S35" s="6">
        <v>0</v>
      </c>
      <c r="T35" s="16"/>
      <c r="U35" s="16"/>
      <c r="V35" s="18">
        <f t="shared" si="4"/>
        <v>100</v>
      </c>
      <c r="W35" s="6">
        <v>15</v>
      </c>
      <c r="X35" s="6">
        <v>20</v>
      </c>
      <c r="Y35" s="39">
        <f t="shared" si="2"/>
        <v>100</v>
      </c>
    </row>
    <row r="36" spans="1:25" ht="15.75" customHeight="1">
      <c r="A36" s="10" t="s">
        <v>40</v>
      </c>
      <c r="B36" s="15" t="s">
        <v>71</v>
      </c>
      <c r="C36" s="22">
        <v>79</v>
      </c>
      <c r="D36" s="22">
        <v>79</v>
      </c>
      <c r="E36" s="16">
        <v>69.99</v>
      </c>
      <c r="F36" s="16">
        <v>69.99</v>
      </c>
      <c r="G36" s="17">
        <f t="shared" si="3"/>
        <v>100</v>
      </c>
      <c r="H36" s="12">
        <v>0</v>
      </c>
      <c r="I36" s="12">
        <v>0</v>
      </c>
      <c r="J36" s="23">
        <v>65</v>
      </c>
      <c r="K36" s="23">
        <v>65</v>
      </c>
      <c r="L36" s="17">
        <f>COUNT(H36,J36,#REF!)/3*100</f>
        <v>66.66666666666666</v>
      </c>
      <c r="M36" s="32">
        <v>65</v>
      </c>
      <c r="N36" s="32">
        <v>65</v>
      </c>
      <c r="O36" s="32">
        <v>0</v>
      </c>
      <c r="P36" s="32">
        <v>0</v>
      </c>
      <c r="Q36" s="17">
        <f>COUNT(M36,O36,#REF!)/3*100</f>
        <v>66.66666666666666</v>
      </c>
      <c r="R36" s="6">
        <v>70</v>
      </c>
      <c r="S36" s="6">
        <v>70</v>
      </c>
      <c r="T36" s="16"/>
      <c r="U36" s="16"/>
      <c r="V36" s="18">
        <f t="shared" si="4"/>
        <v>100</v>
      </c>
      <c r="W36" s="6">
        <v>45</v>
      </c>
      <c r="X36" s="6">
        <v>65</v>
      </c>
      <c r="Y36" s="39">
        <f t="shared" si="2"/>
        <v>100</v>
      </c>
    </row>
    <row r="37" spans="1:25" ht="15.75" customHeight="1">
      <c r="A37" s="10" t="s">
        <v>92</v>
      </c>
      <c r="B37" s="15" t="s">
        <v>91</v>
      </c>
      <c r="C37" s="22">
        <v>239</v>
      </c>
      <c r="D37" s="22">
        <v>239</v>
      </c>
      <c r="E37" s="16">
        <v>259.99</v>
      </c>
      <c r="F37" s="16">
        <v>259.99</v>
      </c>
      <c r="G37" s="17">
        <f t="shared" si="3"/>
        <v>100</v>
      </c>
      <c r="H37" s="12">
        <v>0</v>
      </c>
      <c r="I37" s="12">
        <v>0</v>
      </c>
      <c r="J37" s="23">
        <v>0</v>
      </c>
      <c r="K37" s="23">
        <v>0</v>
      </c>
      <c r="L37" s="17">
        <f>COUNT(H37,J37,#REF!)/3*100</f>
        <v>66.66666666666666</v>
      </c>
      <c r="M37" s="32">
        <v>0</v>
      </c>
      <c r="N37" s="32">
        <v>0</v>
      </c>
      <c r="O37" s="32">
        <v>0</v>
      </c>
      <c r="P37" s="32">
        <v>0</v>
      </c>
      <c r="Q37" s="17">
        <f>COUNT(M37,O37,#REF!)/3*100</f>
        <v>66.66666666666666</v>
      </c>
      <c r="R37" s="6">
        <v>0</v>
      </c>
      <c r="S37" s="6">
        <v>0</v>
      </c>
      <c r="T37" s="16"/>
      <c r="U37" s="16"/>
      <c r="V37" s="18">
        <f t="shared" si="4"/>
        <v>100</v>
      </c>
      <c r="W37" s="6">
        <v>0</v>
      </c>
      <c r="X37" s="6">
        <v>0</v>
      </c>
      <c r="Y37" s="39">
        <f t="shared" si="2"/>
        <v>100</v>
      </c>
    </row>
    <row r="38" spans="1:25" ht="15">
      <c r="A38" s="11" t="s">
        <v>93</v>
      </c>
      <c r="B38" s="15" t="s">
        <v>45</v>
      </c>
      <c r="C38" s="22">
        <v>51</v>
      </c>
      <c r="D38" s="22">
        <v>51</v>
      </c>
      <c r="E38" s="16">
        <v>48.99</v>
      </c>
      <c r="F38" s="16">
        <v>48.99</v>
      </c>
      <c r="G38" s="17">
        <f t="shared" si="3"/>
        <v>100</v>
      </c>
      <c r="H38" s="12">
        <v>66</v>
      </c>
      <c r="I38" s="12">
        <v>66</v>
      </c>
      <c r="J38" s="23">
        <v>50</v>
      </c>
      <c r="K38" s="23">
        <v>50</v>
      </c>
      <c r="L38" s="17">
        <f>COUNT(H38,J38,#REF!)/3*100</f>
        <v>66.66666666666666</v>
      </c>
      <c r="M38" s="32">
        <v>60</v>
      </c>
      <c r="N38" s="32">
        <v>60</v>
      </c>
      <c r="O38" s="6">
        <v>62</v>
      </c>
      <c r="P38" s="6">
        <v>62</v>
      </c>
      <c r="Q38" s="17">
        <f>COUNT(M38,O38,#REF!)/3*100</f>
        <v>66.66666666666666</v>
      </c>
      <c r="R38" s="6">
        <v>42</v>
      </c>
      <c r="S38" s="6">
        <v>42</v>
      </c>
      <c r="T38" s="16"/>
      <c r="U38" s="16"/>
      <c r="V38" s="18">
        <f t="shared" si="4"/>
        <v>100</v>
      </c>
      <c r="W38" s="6">
        <v>40</v>
      </c>
      <c r="X38" s="6">
        <v>40</v>
      </c>
      <c r="Y38" s="39">
        <f t="shared" si="2"/>
        <v>100</v>
      </c>
    </row>
    <row r="39" spans="1:25" ht="15" customHeight="1">
      <c r="A39" s="11" t="s">
        <v>94</v>
      </c>
      <c r="B39" s="15" t="s">
        <v>72</v>
      </c>
      <c r="C39" s="22">
        <v>0</v>
      </c>
      <c r="D39" s="22">
        <v>0</v>
      </c>
      <c r="E39" s="16">
        <v>0</v>
      </c>
      <c r="F39" s="16">
        <v>0</v>
      </c>
      <c r="G39" s="17">
        <f t="shared" si="3"/>
        <v>100</v>
      </c>
      <c r="H39" s="12">
        <v>50</v>
      </c>
      <c r="I39" s="12">
        <v>50</v>
      </c>
      <c r="J39" s="23">
        <v>0</v>
      </c>
      <c r="K39" s="23">
        <v>0</v>
      </c>
      <c r="L39" s="17">
        <f>COUNT(H39,J39,#REF!)/3*100</f>
        <v>66.66666666666666</v>
      </c>
      <c r="M39" s="23">
        <v>0</v>
      </c>
      <c r="N39" s="23">
        <v>0</v>
      </c>
      <c r="O39" s="12">
        <v>0</v>
      </c>
      <c r="P39" s="12">
        <v>0</v>
      </c>
      <c r="Q39" s="17">
        <f>COUNT(M39,O39,#REF!)/3*100</f>
        <v>66.66666666666666</v>
      </c>
      <c r="R39" s="6">
        <v>0</v>
      </c>
      <c r="S39" s="6">
        <v>0</v>
      </c>
      <c r="T39" s="16"/>
      <c r="U39" s="16"/>
      <c r="V39" s="18">
        <f t="shared" si="4"/>
        <v>100</v>
      </c>
      <c r="W39" s="6">
        <v>0</v>
      </c>
      <c r="X39" s="6">
        <v>0</v>
      </c>
      <c r="Y39" s="39">
        <f t="shared" si="2"/>
        <v>100</v>
      </c>
    </row>
    <row r="40" spans="1:25" ht="15.75" customHeight="1">
      <c r="A40" s="11" t="s">
        <v>95</v>
      </c>
      <c r="B40" s="15" t="s">
        <v>73</v>
      </c>
      <c r="C40" s="21">
        <v>119</v>
      </c>
      <c r="D40" s="21">
        <v>119</v>
      </c>
      <c r="E40" s="16">
        <v>0</v>
      </c>
      <c r="F40" s="16">
        <v>0</v>
      </c>
      <c r="G40" s="17">
        <f t="shared" si="3"/>
        <v>100</v>
      </c>
      <c r="H40" s="12">
        <v>180</v>
      </c>
      <c r="I40" s="12">
        <v>550</v>
      </c>
      <c r="J40" s="23">
        <v>0</v>
      </c>
      <c r="K40" s="23">
        <v>0</v>
      </c>
      <c r="L40" s="17">
        <f>COUNT(H40,J40,#REF!)/3*100</f>
        <v>66.66666666666666</v>
      </c>
      <c r="M40" s="23">
        <v>0</v>
      </c>
      <c r="N40" s="23">
        <v>0</v>
      </c>
      <c r="O40" s="6">
        <v>0</v>
      </c>
      <c r="P40" s="6">
        <v>0</v>
      </c>
      <c r="Q40" s="17">
        <f>COUNT(M40,O40,#REF!)/3*100</f>
        <v>66.66666666666666</v>
      </c>
      <c r="R40" s="6">
        <v>0</v>
      </c>
      <c r="S40" s="6">
        <v>0</v>
      </c>
      <c r="T40" s="16"/>
      <c r="U40" s="16"/>
      <c r="V40" s="18">
        <f aca="true" t="shared" si="5" ref="V40:V46">COUNT(R40)/1*100</f>
        <v>100</v>
      </c>
      <c r="W40" s="6">
        <v>0</v>
      </c>
      <c r="X40" s="6">
        <v>0</v>
      </c>
      <c r="Y40" s="39">
        <f t="shared" si="2"/>
        <v>100</v>
      </c>
    </row>
    <row r="41" spans="1:25" ht="18" customHeight="1">
      <c r="A41" s="10" t="s">
        <v>96</v>
      </c>
      <c r="B41" s="15" t="s">
        <v>74</v>
      </c>
      <c r="C41" s="22">
        <v>0</v>
      </c>
      <c r="D41" s="22">
        <v>0</v>
      </c>
      <c r="E41" s="16">
        <v>0</v>
      </c>
      <c r="F41" s="16">
        <v>0</v>
      </c>
      <c r="G41" s="17">
        <f t="shared" si="3"/>
        <v>100</v>
      </c>
      <c r="H41" s="12">
        <v>0</v>
      </c>
      <c r="I41" s="12">
        <v>0</v>
      </c>
      <c r="J41" s="23">
        <v>0</v>
      </c>
      <c r="K41" s="23">
        <v>0</v>
      </c>
      <c r="L41" s="17">
        <f>COUNT(H41,J41,#REF!)/3*100</f>
        <v>66.66666666666666</v>
      </c>
      <c r="M41" s="32">
        <v>0</v>
      </c>
      <c r="N41" s="32">
        <v>0</v>
      </c>
      <c r="O41" s="6">
        <v>0</v>
      </c>
      <c r="P41" s="6">
        <v>0</v>
      </c>
      <c r="Q41" s="17">
        <f>COUNT(M41,O41,#REF!)/3*100</f>
        <v>66.66666666666666</v>
      </c>
      <c r="R41" s="6">
        <v>0</v>
      </c>
      <c r="S41" s="6">
        <v>0</v>
      </c>
      <c r="T41" s="16"/>
      <c r="U41" s="16"/>
      <c r="V41" s="18">
        <f t="shared" si="5"/>
        <v>100</v>
      </c>
      <c r="W41" s="6">
        <v>0</v>
      </c>
      <c r="X41" s="6">
        <v>0</v>
      </c>
      <c r="Y41" s="39">
        <f t="shared" si="2"/>
        <v>100</v>
      </c>
    </row>
    <row r="42" spans="1:25" ht="15.75" customHeight="1">
      <c r="A42" s="10" t="s">
        <v>97</v>
      </c>
      <c r="B42" s="15" t="s">
        <v>103</v>
      </c>
      <c r="C42" s="22">
        <v>17</v>
      </c>
      <c r="D42" s="22">
        <v>17</v>
      </c>
      <c r="E42" s="16">
        <v>32</v>
      </c>
      <c r="F42" s="16">
        <v>32</v>
      </c>
      <c r="G42" s="17">
        <f t="shared" si="3"/>
        <v>100</v>
      </c>
      <c r="H42" s="40">
        <v>12</v>
      </c>
      <c r="I42" s="40">
        <v>12</v>
      </c>
      <c r="J42" s="23">
        <v>0</v>
      </c>
      <c r="K42" s="23">
        <v>0</v>
      </c>
      <c r="L42" s="17">
        <f>COUNT(H42,J42,#REF!)/3*100</f>
        <v>66.66666666666666</v>
      </c>
      <c r="M42" s="32">
        <v>15</v>
      </c>
      <c r="N42" s="32">
        <v>15</v>
      </c>
      <c r="O42" s="12">
        <v>12</v>
      </c>
      <c r="P42" s="12">
        <v>12</v>
      </c>
      <c r="Q42" s="17">
        <f>COUNT(M42,O42,#REF!)/3*100</f>
        <v>66.66666666666666</v>
      </c>
      <c r="R42" s="6">
        <v>15</v>
      </c>
      <c r="S42" s="6">
        <v>15</v>
      </c>
      <c r="T42" s="16"/>
      <c r="U42" s="16"/>
      <c r="V42" s="18">
        <f t="shared" si="5"/>
        <v>100</v>
      </c>
      <c r="W42" s="6">
        <v>15</v>
      </c>
      <c r="X42" s="6">
        <v>20</v>
      </c>
      <c r="Y42" s="39">
        <f t="shared" si="2"/>
        <v>100</v>
      </c>
    </row>
    <row r="43" spans="1:25" ht="17.25" customHeight="1">
      <c r="A43" s="11" t="s">
        <v>98</v>
      </c>
      <c r="B43" s="15" t="s">
        <v>75</v>
      </c>
      <c r="C43" s="21">
        <v>12.9</v>
      </c>
      <c r="D43" s="21">
        <v>12.9</v>
      </c>
      <c r="E43" s="16">
        <v>12</v>
      </c>
      <c r="F43" s="16">
        <v>12</v>
      </c>
      <c r="G43" s="17">
        <f t="shared" si="3"/>
        <v>100</v>
      </c>
      <c r="H43" s="12">
        <v>6</v>
      </c>
      <c r="I43" s="12">
        <v>6</v>
      </c>
      <c r="J43" s="23">
        <v>0</v>
      </c>
      <c r="K43" s="23">
        <v>0</v>
      </c>
      <c r="L43" s="17">
        <f>COUNT(H43,J43,#REF!)/3*100</f>
        <v>66.66666666666666</v>
      </c>
      <c r="M43" s="32">
        <v>10</v>
      </c>
      <c r="N43" s="32">
        <v>10</v>
      </c>
      <c r="O43" s="6">
        <v>5</v>
      </c>
      <c r="P43" s="6">
        <v>5</v>
      </c>
      <c r="Q43" s="17">
        <f>COUNT(M43,O43,#REF!)/3*100</f>
        <v>66.66666666666666</v>
      </c>
      <c r="R43" s="6">
        <v>6</v>
      </c>
      <c r="S43" s="6">
        <v>6</v>
      </c>
      <c r="T43" s="16"/>
      <c r="U43" s="16"/>
      <c r="V43" s="18">
        <f t="shared" si="5"/>
        <v>100</v>
      </c>
      <c r="W43" s="6">
        <v>6</v>
      </c>
      <c r="X43" s="6">
        <v>15</v>
      </c>
      <c r="Y43" s="39">
        <f t="shared" si="2"/>
        <v>100</v>
      </c>
    </row>
    <row r="44" spans="1:25" ht="17.25" customHeight="1">
      <c r="A44" s="11" t="s">
        <v>99</v>
      </c>
      <c r="B44" s="15" t="s">
        <v>76</v>
      </c>
      <c r="C44" s="21">
        <v>17.9</v>
      </c>
      <c r="D44" s="21">
        <v>17.9</v>
      </c>
      <c r="E44" s="16">
        <v>18</v>
      </c>
      <c r="F44" s="16">
        <v>18</v>
      </c>
      <c r="G44" s="17">
        <f t="shared" si="3"/>
        <v>100</v>
      </c>
      <c r="H44" s="12">
        <v>0</v>
      </c>
      <c r="I44" s="12">
        <v>0</v>
      </c>
      <c r="J44" s="23">
        <v>20</v>
      </c>
      <c r="K44" s="23">
        <v>20</v>
      </c>
      <c r="L44" s="17">
        <f>COUNT(H44,J44,#REF!)/3*100</f>
        <v>66.66666666666666</v>
      </c>
      <c r="M44" s="32">
        <v>14</v>
      </c>
      <c r="N44" s="32">
        <v>14</v>
      </c>
      <c r="O44" s="32">
        <v>12</v>
      </c>
      <c r="P44" s="32">
        <v>12</v>
      </c>
      <c r="Q44" s="17">
        <f>COUNT(M44,O44,#REF!)/3*100</f>
        <v>66.66666666666666</v>
      </c>
      <c r="R44" s="6">
        <v>20</v>
      </c>
      <c r="S44" s="6">
        <v>20</v>
      </c>
      <c r="T44" s="16"/>
      <c r="U44" s="16"/>
      <c r="V44" s="18">
        <f t="shared" si="5"/>
        <v>100</v>
      </c>
      <c r="W44" s="6">
        <v>12</v>
      </c>
      <c r="X44" s="6">
        <v>20</v>
      </c>
      <c r="Y44" s="39">
        <f t="shared" si="2"/>
        <v>100</v>
      </c>
    </row>
    <row r="45" spans="1:25" ht="17.25" customHeight="1">
      <c r="A45" s="41" t="s">
        <v>100</v>
      </c>
      <c r="B45" s="42" t="s">
        <v>77</v>
      </c>
      <c r="C45" s="43">
        <v>0</v>
      </c>
      <c r="D45" s="43">
        <v>0</v>
      </c>
      <c r="E45" s="44">
        <v>12.39</v>
      </c>
      <c r="F45" s="44">
        <v>12.39</v>
      </c>
      <c r="G45" s="45">
        <f t="shared" si="3"/>
        <v>100</v>
      </c>
      <c r="H45" s="46">
        <v>0</v>
      </c>
      <c r="I45" s="46">
        <v>0</v>
      </c>
      <c r="J45" s="47">
        <v>23</v>
      </c>
      <c r="K45" s="47">
        <v>23</v>
      </c>
      <c r="L45" s="45">
        <f>COUNT(H45,J45,#REF!)/3*100</f>
        <v>66.66666666666666</v>
      </c>
      <c r="M45" s="48">
        <v>23</v>
      </c>
      <c r="N45" s="48">
        <v>23</v>
      </c>
      <c r="O45" s="49">
        <v>19</v>
      </c>
      <c r="P45" s="49">
        <v>19</v>
      </c>
      <c r="Q45" s="45">
        <f>COUNT(M45,O45,#REF!)/3*100</f>
        <v>66.66666666666666</v>
      </c>
      <c r="R45" s="49">
        <v>20</v>
      </c>
      <c r="S45" s="49">
        <v>20</v>
      </c>
      <c r="T45" s="44"/>
      <c r="U45" s="44"/>
      <c r="V45" s="50">
        <f t="shared" si="5"/>
        <v>100</v>
      </c>
      <c r="W45" s="49">
        <v>10</v>
      </c>
      <c r="X45" s="49">
        <v>20</v>
      </c>
      <c r="Y45" s="51">
        <f t="shared" si="2"/>
        <v>100</v>
      </c>
    </row>
    <row r="46" spans="1:25" ht="17.25" customHeight="1">
      <c r="A46" s="10" t="s">
        <v>42</v>
      </c>
      <c r="B46" s="15" t="s">
        <v>78</v>
      </c>
      <c r="C46" s="22">
        <v>69.9</v>
      </c>
      <c r="D46" s="22">
        <v>69.9</v>
      </c>
      <c r="E46" s="16">
        <v>29.99</v>
      </c>
      <c r="F46" s="16">
        <v>29.99</v>
      </c>
      <c r="G46" s="39">
        <f t="shared" si="3"/>
        <v>100</v>
      </c>
      <c r="H46" s="13">
        <v>36</v>
      </c>
      <c r="I46" s="13">
        <v>36</v>
      </c>
      <c r="J46" s="25">
        <v>46</v>
      </c>
      <c r="K46" s="25">
        <v>46</v>
      </c>
      <c r="L46" s="39">
        <f>COUNT(H46,J46,#REF!)/3*100</f>
        <v>66.66666666666666</v>
      </c>
      <c r="M46" s="31">
        <v>24</v>
      </c>
      <c r="N46" s="31">
        <v>24</v>
      </c>
      <c r="O46" s="6">
        <v>38</v>
      </c>
      <c r="P46" s="6">
        <v>38</v>
      </c>
      <c r="Q46" s="39">
        <f>COUNT(M46,O46,#REF!)/3*100</f>
        <v>66.66666666666666</v>
      </c>
      <c r="R46" s="6">
        <v>31</v>
      </c>
      <c r="S46" s="6">
        <v>31</v>
      </c>
      <c r="T46" s="16"/>
      <c r="U46" s="16"/>
      <c r="V46" s="39">
        <f t="shared" si="5"/>
        <v>100</v>
      </c>
      <c r="W46" s="6">
        <v>32</v>
      </c>
      <c r="X46" s="6">
        <v>80</v>
      </c>
      <c r="Y46" s="39">
        <f t="shared" si="2"/>
        <v>100</v>
      </c>
    </row>
    <row r="47" spans="1:25" ht="15">
      <c r="A47" s="52" t="s">
        <v>44</v>
      </c>
      <c r="B47" s="52" t="s">
        <v>79</v>
      </c>
      <c r="C47" s="53">
        <v>33.9</v>
      </c>
      <c r="D47" s="53">
        <v>33.9</v>
      </c>
      <c r="E47" s="52">
        <v>20.5</v>
      </c>
      <c r="F47" s="52">
        <v>20.5</v>
      </c>
      <c r="G47" s="39">
        <f t="shared" si="3"/>
        <v>100</v>
      </c>
      <c r="H47" s="54">
        <v>31</v>
      </c>
      <c r="I47" s="54">
        <v>31</v>
      </c>
      <c r="J47" s="55">
        <v>37</v>
      </c>
      <c r="K47" s="55">
        <v>37</v>
      </c>
      <c r="L47" s="39">
        <f>COUNT(H47,J47,#REF!)/3*100</f>
        <v>66.66666666666666</v>
      </c>
      <c r="M47" s="55">
        <v>30</v>
      </c>
      <c r="N47" s="55">
        <v>30</v>
      </c>
      <c r="O47" s="54">
        <v>28</v>
      </c>
      <c r="P47" s="54">
        <v>28</v>
      </c>
      <c r="Q47" s="39">
        <f>COUNT(M47,O47,#REF!)/3*100</f>
        <v>66.66666666666666</v>
      </c>
      <c r="R47" s="54">
        <v>32</v>
      </c>
      <c r="S47" s="54">
        <v>32</v>
      </c>
      <c r="T47" s="54"/>
      <c r="U47" s="54"/>
      <c r="V47" s="39">
        <f aca="true" t="shared" si="6" ref="V47:V53">COUNT(R47)/1*100</f>
        <v>100</v>
      </c>
      <c r="W47" s="54">
        <v>30</v>
      </c>
      <c r="X47" s="54">
        <v>100</v>
      </c>
      <c r="Y47" s="39">
        <f t="shared" si="2"/>
        <v>100</v>
      </c>
    </row>
    <row r="48" spans="1:25" ht="15">
      <c r="A48" s="52" t="s">
        <v>85</v>
      </c>
      <c r="B48" s="52" t="s">
        <v>80</v>
      </c>
      <c r="C48" s="53">
        <v>4.2</v>
      </c>
      <c r="D48" s="53">
        <v>4.2</v>
      </c>
      <c r="E48" s="52">
        <v>7.99</v>
      </c>
      <c r="F48" s="52">
        <v>7.99</v>
      </c>
      <c r="G48" s="39">
        <f t="shared" si="3"/>
        <v>100</v>
      </c>
      <c r="H48" s="54">
        <v>12</v>
      </c>
      <c r="I48" s="54">
        <v>12</v>
      </c>
      <c r="J48" s="55">
        <v>8</v>
      </c>
      <c r="K48" s="55">
        <v>8</v>
      </c>
      <c r="L48" s="39">
        <f>COUNT(H48,J48,#REF!)/3*100</f>
        <v>66.66666666666666</v>
      </c>
      <c r="M48" s="55">
        <v>15</v>
      </c>
      <c r="N48" s="55">
        <v>15</v>
      </c>
      <c r="O48" s="54">
        <v>11</v>
      </c>
      <c r="P48" s="54">
        <v>11</v>
      </c>
      <c r="Q48" s="39">
        <f>COUNT(M48,O48,#REF!)/3*100</f>
        <v>66.66666666666666</v>
      </c>
      <c r="R48" s="54">
        <v>6</v>
      </c>
      <c r="S48" s="54">
        <v>6</v>
      </c>
      <c r="T48" s="54"/>
      <c r="U48" s="54"/>
      <c r="V48" s="39">
        <f t="shared" si="6"/>
        <v>100</v>
      </c>
      <c r="W48" s="54">
        <v>6</v>
      </c>
      <c r="X48" s="54">
        <v>18</v>
      </c>
      <c r="Y48" s="39">
        <f t="shared" si="2"/>
        <v>100</v>
      </c>
    </row>
    <row r="49" spans="1:25" ht="15">
      <c r="A49" s="52" t="s">
        <v>86</v>
      </c>
      <c r="B49" s="52" t="s">
        <v>102</v>
      </c>
      <c r="C49" s="53">
        <v>26.9</v>
      </c>
      <c r="D49" s="53">
        <v>26.9</v>
      </c>
      <c r="E49" s="52">
        <v>23</v>
      </c>
      <c r="F49" s="52">
        <v>23</v>
      </c>
      <c r="G49" s="39">
        <f t="shared" si="3"/>
        <v>100</v>
      </c>
      <c r="H49" s="54">
        <v>42</v>
      </c>
      <c r="I49" s="54">
        <v>42</v>
      </c>
      <c r="J49" s="55">
        <v>44</v>
      </c>
      <c r="K49" s="55">
        <v>44</v>
      </c>
      <c r="L49" s="39">
        <f>COUNT(H49,J49,#REF!)/3*100</f>
        <v>66.66666666666666</v>
      </c>
      <c r="M49" s="55">
        <v>30</v>
      </c>
      <c r="N49" s="55">
        <v>30</v>
      </c>
      <c r="O49" s="54">
        <v>35</v>
      </c>
      <c r="P49" s="54">
        <v>35</v>
      </c>
      <c r="Q49" s="39">
        <f>COUNT(M49,O49,#REF!)/3*100</f>
        <v>66.66666666666666</v>
      </c>
      <c r="R49" s="54">
        <v>28</v>
      </c>
      <c r="S49" s="54">
        <v>28</v>
      </c>
      <c r="T49" s="54"/>
      <c r="U49" s="54"/>
      <c r="V49" s="39">
        <f t="shared" si="6"/>
        <v>100</v>
      </c>
      <c r="W49" s="54">
        <v>31</v>
      </c>
      <c r="X49" s="54">
        <v>35</v>
      </c>
      <c r="Y49" s="39">
        <f t="shared" si="2"/>
        <v>100</v>
      </c>
    </row>
    <row r="50" spans="1:25" ht="15">
      <c r="A50" s="52" t="s">
        <v>87</v>
      </c>
      <c r="B50" s="52" t="s">
        <v>81</v>
      </c>
      <c r="C50" s="53">
        <v>51</v>
      </c>
      <c r="D50" s="53">
        <v>51</v>
      </c>
      <c r="E50" s="52">
        <v>90</v>
      </c>
      <c r="F50" s="52">
        <v>90</v>
      </c>
      <c r="G50" s="39">
        <f t="shared" si="3"/>
        <v>100</v>
      </c>
      <c r="H50" s="54">
        <v>0</v>
      </c>
      <c r="I50" s="54">
        <v>0</v>
      </c>
      <c r="J50" s="55">
        <v>54</v>
      </c>
      <c r="K50" s="55">
        <v>54</v>
      </c>
      <c r="L50" s="39">
        <f>COUNT(H50,J50,#REF!)/3*100</f>
        <v>66.66666666666666</v>
      </c>
      <c r="M50" s="55">
        <v>50</v>
      </c>
      <c r="N50" s="55">
        <v>50</v>
      </c>
      <c r="O50" s="54">
        <v>65</v>
      </c>
      <c r="P50" s="54">
        <v>65</v>
      </c>
      <c r="Q50" s="39">
        <f>COUNT(M50,O50,#REF!)/3*100</f>
        <v>66.66666666666666</v>
      </c>
      <c r="R50" s="54">
        <v>66</v>
      </c>
      <c r="S50" s="54">
        <v>66</v>
      </c>
      <c r="T50" s="54"/>
      <c r="U50" s="54"/>
      <c r="V50" s="39">
        <f t="shared" si="6"/>
        <v>100</v>
      </c>
      <c r="W50" s="54">
        <v>51</v>
      </c>
      <c r="X50" s="54">
        <v>51</v>
      </c>
      <c r="Y50" s="39">
        <f t="shared" si="2"/>
        <v>100</v>
      </c>
    </row>
    <row r="51" spans="1:25" ht="15">
      <c r="A51" s="52" t="s">
        <v>88</v>
      </c>
      <c r="B51" s="52" t="s">
        <v>82</v>
      </c>
      <c r="C51" s="53">
        <v>149</v>
      </c>
      <c r="D51" s="53">
        <v>149</v>
      </c>
      <c r="E51" s="52">
        <v>155.99</v>
      </c>
      <c r="F51" s="52">
        <v>155.99</v>
      </c>
      <c r="G51" s="39">
        <f t="shared" si="3"/>
        <v>100</v>
      </c>
      <c r="H51" s="54">
        <v>0</v>
      </c>
      <c r="I51" s="54">
        <v>0</v>
      </c>
      <c r="J51" s="55">
        <v>0</v>
      </c>
      <c r="K51" s="55">
        <v>0</v>
      </c>
      <c r="L51" s="39">
        <f>COUNT(H51,J51,#REF!)/3*100</f>
        <v>66.66666666666666</v>
      </c>
      <c r="M51" s="55">
        <v>154</v>
      </c>
      <c r="N51" s="55">
        <v>154</v>
      </c>
      <c r="O51" s="54">
        <v>154</v>
      </c>
      <c r="P51" s="54">
        <v>154</v>
      </c>
      <c r="Q51" s="39">
        <f>COUNT(M51,O51,#REF!)/3*100</f>
        <v>66.66666666666666</v>
      </c>
      <c r="R51" s="54">
        <v>0</v>
      </c>
      <c r="S51" s="54">
        <v>0</v>
      </c>
      <c r="T51" s="54"/>
      <c r="U51" s="54"/>
      <c r="V51" s="39">
        <f t="shared" si="6"/>
        <v>100</v>
      </c>
      <c r="W51" s="54">
        <v>149</v>
      </c>
      <c r="X51" s="54">
        <v>900</v>
      </c>
      <c r="Y51" s="39">
        <f t="shared" si="2"/>
        <v>100</v>
      </c>
    </row>
    <row r="52" spans="1:25" ht="15">
      <c r="A52" s="52" t="s">
        <v>90</v>
      </c>
      <c r="B52" s="52" t="s">
        <v>83</v>
      </c>
      <c r="C52" s="53">
        <v>0</v>
      </c>
      <c r="D52" s="53">
        <v>0</v>
      </c>
      <c r="E52" s="52">
        <v>1.4</v>
      </c>
      <c r="F52" s="52">
        <v>1.4</v>
      </c>
      <c r="G52" s="39">
        <f t="shared" si="3"/>
        <v>100</v>
      </c>
      <c r="H52" s="54">
        <v>1</v>
      </c>
      <c r="I52" s="54">
        <v>1</v>
      </c>
      <c r="J52" s="55">
        <v>1</v>
      </c>
      <c r="K52" s="55">
        <v>1</v>
      </c>
      <c r="L52" s="39">
        <f>COUNT(H52,J52,#REF!)/3*100</f>
        <v>66.66666666666666</v>
      </c>
      <c r="M52" s="55">
        <v>1</v>
      </c>
      <c r="N52" s="55">
        <v>1</v>
      </c>
      <c r="O52" s="54">
        <v>1</v>
      </c>
      <c r="P52" s="54">
        <v>1</v>
      </c>
      <c r="Q52" s="39">
        <f>COUNT(M52,O52,#REF!)/3*100</f>
        <v>66.66666666666666</v>
      </c>
      <c r="R52" s="54">
        <v>1</v>
      </c>
      <c r="S52" s="54">
        <v>1</v>
      </c>
      <c r="T52" s="54"/>
      <c r="U52" s="54"/>
      <c r="V52" s="39">
        <f t="shared" si="6"/>
        <v>100</v>
      </c>
      <c r="W52" s="54">
        <v>1</v>
      </c>
      <c r="X52" s="54">
        <v>1</v>
      </c>
      <c r="Y52" s="39">
        <f t="shared" si="2"/>
        <v>100</v>
      </c>
    </row>
    <row r="53" spans="1:25" ht="15">
      <c r="A53" s="56" t="s">
        <v>101</v>
      </c>
      <c r="B53" s="52" t="s">
        <v>84</v>
      </c>
      <c r="C53" s="53">
        <v>0</v>
      </c>
      <c r="D53" s="53">
        <v>0</v>
      </c>
      <c r="E53" s="52">
        <v>0</v>
      </c>
      <c r="F53" s="52">
        <v>0</v>
      </c>
      <c r="G53" s="39">
        <f t="shared" si="3"/>
        <v>100</v>
      </c>
      <c r="H53" s="54">
        <v>0</v>
      </c>
      <c r="I53" s="54">
        <v>0</v>
      </c>
      <c r="J53" s="55">
        <v>0</v>
      </c>
      <c r="K53" s="55">
        <v>0</v>
      </c>
      <c r="L53" s="39">
        <f>COUNT(H53,J53,#REF!)/3*100</f>
        <v>66.66666666666666</v>
      </c>
      <c r="M53" s="55">
        <v>0</v>
      </c>
      <c r="N53" s="55">
        <v>0</v>
      </c>
      <c r="O53" s="54">
        <v>1</v>
      </c>
      <c r="P53" s="54">
        <v>1</v>
      </c>
      <c r="Q53" s="39">
        <f>COUNT(M53,O53,#REF!)/3*100</f>
        <v>66.66666666666666</v>
      </c>
      <c r="R53" s="54">
        <v>0</v>
      </c>
      <c r="S53" s="54">
        <v>0</v>
      </c>
      <c r="T53" s="54"/>
      <c r="U53" s="54"/>
      <c r="V53" s="39">
        <f t="shared" si="6"/>
        <v>100</v>
      </c>
      <c r="W53" s="54">
        <v>0</v>
      </c>
      <c r="X53" s="54">
        <v>0</v>
      </c>
      <c r="Y53" s="39">
        <f t="shared" si="2"/>
        <v>100</v>
      </c>
    </row>
  </sheetData>
  <sheetProtection/>
  <mergeCells count="24">
    <mergeCell ref="B1:Q1"/>
    <mergeCell ref="W1:Y1"/>
    <mergeCell ref="B2:Q2"/>
    <mergeCell ref="W3:Y3"/>
    <mergeCell ref="M3:Q3"/>
    <mergeCell ref="J4:K4"/>
    <mergeCell ref="G4:G5"/>
    <mergeCell ref="L4:L5"/>
    <mergeCell ref="C4:D4"/>
    <mergeCell ref="W4:X4"/>
    <mergeCell ref="Y4:Y5"/>
    <mergeCell ref="V4:V5"/>
    <mergeCell ref="R4:S4"/>
    <mergeCell ref="T4:U4"/>
    <mergeCell ref="E4:F4"/>
    <mergeCell ref="M4:N4"/>
    <mergeCell ref="O4:P4"/>
    <mergeCell ref="Q4:Q5"/>
    <mergeCell ref="R3:V3"/>
    <mergeCell ref="A3:A4"/>
    <mergeCell ref="B3:B5"/>
    <mergeCell ref="C3:G3"/>
    <mergeCell ref="H3:L3"/>
    <mergeCell ref="H4:I4"/>
  </mergeCells>
  <printOptions/>
  <pageMargins left="0.25" right="0.25" top="0.75" bottom="0.75" header="0.3" footer="0.3"/>
  <pageSetup fitToWidth="0" fitToHeight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Ильина А.Н.</dc:creator>
  <cp:keywords/>
  <dc:description/>
  <cp:lastModifiedBy>Ямукова И.И.</cp:lastModifiedBy>
  <cp:lastPrinted>2020-04-21T08:08:09Z</cp:lastPrinted>
  <dcterms:created xsi:type="dcterms:W3CDTF">2014-09-12T09:57:38Z</dcterms:created>
  <dcterms:modified xsi:type="dcterms:W3CDTF">2020-04-29T12:00:08Z</dcterms:modified>
  <cp:category/>
  <cp:version/>
  <cp:contentType/>
  <cp:contentStatus/>
</cp:coreProperties>
</file>