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8" windowWidth="14808" windowHeight="72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Лист1!$A$1:$E$51</definedName>
  </definedNames>
  <calcPr calcId="145621"/>
</workbook>
</file>

<file path=xl/calcChain.xml><?xml version="1.0" encoding="utf-8"?>
<calcChain xmlns="http://schemas.openxmlformats.org/spreadsheetml/2006/main">
  <c r="C26" i="1" l="1"/>
  <c r="D26" i="1"/>
  <c r="E21" i="1"/>
  <c r="C31" i="1"/>
  <c r="C16" i="1"/>
  <c r="C24" i="1" s="1"/>
  <c r="C11" i="1"/>
  <c r="C4" i="1"/>
  <c r="D11" i="1"/>
  <c r="E39" i="1"/>
  <c r="E38" i="1"/>
  <c r="E37" i="1"/>
  <c r="E36" i="1"/>
  <c r="E35" i="1"/>
  <c r="E34" i="1"/>
  <c r="E33" i="1"/>
  <c r="E32" i="1"/>
  <c r="E30" i="1"/>
  <c r="E29" i="1"/>
  <c r="E28" i="1"/>
  <c r="E27" i="1"/>
  <c r="E25" i="1"/>
  <c r="E23" i="1"/>
  <c r="E22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D16" i="1"/>
  <c r="E16" i="1" s="1"/>
  <c r="D4" i="1"/>
  <c r="D31" i="1"/>
  <c r="E31" i="1" s="1"/>
  <c r="E26" i="1" l="1"/>
  <c r="D24" i="1"/>
  <c r="E24" i="1" s="1"/>
  <c r="E4" i="1"/>
</calcChain>
</file>

<file path=xl/sharedStrings.xml><?xml version="1.0" encoding="utf-8"?>
<sst xmlns="http://schemas.openxmlformats.org/spreadsheetml/2006/main" count="59" uniqueCount="52">
  <si>
    <t xml:space="preserve">Показатели </t>
  </si>
  <si>
    <t>Рост (снижение)</t>
  </si>
  <si>
    <t>Средняя численность работников субъектов малого и среднего предприни-мательства (сумма строк 1-4), человек                 в том числе:</t>
  </si>
  <si>
    <t>Численность населения муниципалите-та, человек</t>
  </si>
  <si>
    <t>Инвестиции в основной капитал малых и средних предприятий, тыс. рублей</t>
  </si>
  <si>
    <t>№ п/п</t>
  </si>
  <si>
    <t>местного бюджета,  тыс. руб. (кол-во СМП)</t>
  </si>
  <si>
    <t>1)   малые предприятия (включая микро-предприятия), единиц</t>
  </si>
  <si>
    <t>2)   крестьянско-фермерские хозяйства, еди-ниц</t>
  </si>
  <si>
    <t>3)   средние предприятия, единиц</t>
  </si>
  <si>
    <t>4)   индивидуальные предприниматели, единиц</t>
  </si>
  <si>
    <t>4)   индивидуальные предприниматели, еди-ниц</t>
  </si>
  <si>
    <t>1)   на малых предприятиях, человек</t>
  </si>
  <si>
    <t>2)   на средних предприятиях, человек</t>
  </si>
  <si>
    <t>3)   крестьянско-фермерских хозяйствах, человек</t>
  </si>
  <si>
    <t>4)   индивидуальных предпринимателей, человек</t>
  </si>
  <si>
    <t>3)  крестьянско-фермерских хозяйствах, млн. рублей</t>
  </si>
  <si>
    <t>4) индивидуальных предпринимателей,  млн. рублей</t>
  </si>
  <si>
    <t>3) крестьянско-фермерских хозяйствах, млн. рублей</t>
  </si>
  <si>
    <t>Вид деятельности</t>
  </si>
  <si>
    <t>Строительство</t>
  </si>
  <si>
    <t>Обрабатывающее производство</t>
  </si>
  <si>
    <t>Сельское хозяйство</t>
  </si>
  <si>
    <t>Торговля и общественное питание</t>
  </si>
  <si>
    <t>Прочие</t>
  </si>
  <si>
    <r>
      <t xml:space="preserve">2) на средних предприятиях,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млн. рублей</t>
    </r>
  </si>
  <si>
    <t>Количество субъектов малого и среднего  предпринимательства (включая индивидуальных предпринимателей) в соответствии с Единым реестром субъектов малого и среднего предпринимательства(сумма строк 1- 4), единиц, в том числе:</t>
  </si>
  <si>
    <t xml:space="preserve">Количество зарегистрированных индивидуальных предпринимателей, единиц </t>
  </si>
  <si>
    <t>Количество снятых с учета индивидуальных предпринимателей, единиц</t>
  </si>
  <si>
    <t>2)   крестьянско-фермерские хозяйства, единиц</t>
  </si>
  <si>
    <t>Численность занятых в сфере малого и среднего предпринимательства, включая индивидуальных предпринимателей тыс. человек</t>
  </si>
  <si>
    <t xml:space="preserve">Среднесписочная численность работников (без внешних совместителей) всех организаций муниципалитета, человек </t>
  </si>
  <si>
    <t>Доля среднесписочной численности работников (без внешних совместителей) малых и средних предприятий в сред-несписочной численности работников всех предприятий и организаций муниципалитета (без внешних совместит.), в%</t>
  </si>
  <si>
    <t>Оборот продукции (услуг) по субъектам малого и среднего предпринимательства, по индивидуальным предпринимате-лям – объем выручки (сумма строк 1-4), млн. рублей всего, в том числе:</t>
  </si>
  <si>
    <t>Объем отгруженных товаров собственного производства, выполненных работ и услуг собственными силами субъектов малого и среднего предпринимательства (сумма строк 1-4), млн. рублей всего, в том числе:</t>
  </si>
  <si>
    <t>Общая сумма налоговых платежей, уплаченных субъектами малого и среднего предпринимательства в местный бюджет, тыс. рублей</t>
  </si>
  <si>
    <t>Общая сумма налоговых платежей, уплаченных субъектами малого и среднего предпринимательства в консолидиро-ванный бюджет, тыс. рублей</t>
  </si>
  <si>
    <t>Объем государственной поддержки СМП, тыс. руб. /кол-во (в соответствии с реестром) всего, в т.ч. за счет средств:</t>
  </si>
  <si>
    <t>18. Структура СМСП Вурнарского района</t>
  </si>
  <si>
    <r>
      <t xml:space="preserve">1) на малых предприятиях,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млн. рублей</t>
    </r>
  </si>
  <si>
    <t xml:space="preserve">Доля налоговых поступлений  от субъектов малого и среднего предпринимательства в общем объеме налоговых пос-туплений муниципалитета, в % </t>
  </si>
  <si>
    <t>республиканского бюджета Чувашской Рес-публики в рамках реализации Программы развития СМП,  тыс. руб. (кол-во СМП)</t>
  </si>
  <si>
    <t>Информация о развитии малого и среднего предпринимательства                                                                      в Вурнарском районе Чувашской Республики за 2019 год</t>
  </si>
  <si>
    <t>Среднесписочная численность работников субъектов малого и среднего предпринимательства (без внешних совместителей) (сумма строк 1-4) , человек, в том числе:</t>
  </si>
  <si>
    <t>2018 - 2 финан. 900 т.р. (займ ИП Сергеев А.П. - 600 т.р.; ИП Александров В.А. - 300 т.р.); 1 - гарантия на 300 т.р. (ИП Сергеев А.П.)  4 консуль. (ООО СОМ,ООО Багира, ООО Водоканал, ООО "Агрофирма "Семеновод")</t>
  </si>
  <si>
    <t>1200/7</t>
  </si>
  <si>
    <t xml:space="preserve">2019 - 2 фин.(гарант.фонд) СХПК Луч - 1,500 т.р., ООО Агрохмель - 900 т.р.; 25 консультационная </t>
  </si>
  <si>
    <t>2400/27</t>
  </si>
  <si>
    <t>сом- 429,2 т.р., Кал. Райпо - 61,6, Янгорч - 62,845</t>
  </si>
  <si>
    <t>Среднемесячная начисленная заработная плата в малом и среднем предпринимательстве, рублей</t>
  </si>
  <si>
    <t>2018 г. (%)</t>
  </si>
  <si>
    <t>2019 г.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</si>
</sst>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1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zoomScaleSheetLayoutView="100" workbookViewId="0">
      <selection activeCell="D5" sqref="D5"/>
    </sheetView>
  </sheetViews>
  <sheetFormatPr defaultRowHeight="14.4" x14ac:dyDescent="0.3"/>
  <cols>
    <col min="1" max="1" width="8.88671875" style="18"/>
    <col min="2" max="2" width="65.6640625" style="18" customWidth="1"/>
    <col min="3" max="3" width="13" style="18" customWidth="1"/>
    <col min="4" max="4" width="13.33203125" style="18" customWidth="1"/>
    <col min="5" max="5" width="14" style="18" customWidth="1"/>
    <col min="6" max="6" width="10" customWidth="1"/>
    <col min="7" max="8" width="9.109375" customWidth="1"/>
  </cols>
  <sheetData>
    <row r="1" spans="1:6" ht="36" customHeight="1" x14ac:dyDescent="0.3">
      <c r="A1" s="8"/>
      <c r="B1" s="8"/>
      <c r="C1" s="22"/>
      <c r="D1" s="23"/>
      <c r="E1" s="23"/>
    </row>
    <row r="2" spans="1:6" ht="42.75" customHeight="1" x14ac:dyDescent="0.3">
      <c r="A2" s="8"/>
      <c r="B2" s="21" t="s">
        <v>42</v>
      </c>
      <c r="C2" s="21"/>
      <c r="D2" s="21"/>
      <c r="E2" s="21"/>
    </row>
    <row r="3" spans="1:6" ht="61.5" customHeight="1" x14ac:dyDescent="0.3">
      <c r="A3" s="6" t="s">
        <v>5</v>
      </c>
      <c r="B3" s="6" t="s">
        <v>0</v>
      </c>
      <c r="C3" s="9">
        <v>43466</v>
      </c>
      <c r="D3" s="9">
        <v>43831</v>
      </c>
      <c r="E3" s="6" t="s">
        <v>1</v>
      </c>
    </row>
    <row r="4" spans="1:6" ht="75.599999999999994" customHeight="1" x14ac:dyDescent="0.3">
      <c r="A4" s="6">
        <v>1</v>
      </c>
      <c r="B4" s="5" t="s">
        <v>26</v>
      </c>
      <c r="C4" s="6">
        <f>SUM(C5:C8)</f>
        <v>530</v>
      </c>
      <c r="D4" s="6">
        <f>SUM(D5:D8)</f>
        <v>643</v>
      </c>
      <c r="E4" s="7">
        <f>SUM(D4/C4*100)</f>
        <v>121.32075471698114</v>
      </c>
      <c r="F4">
        <v>655</v>
      </c>
    </row>
    <row r="5" spans="1:6" ht="20.25" customHeight="1" x14ac:dyDescent="0.3">
      <c r="A5" s="10"/>
      <c r="B5" s="11" t="s">
        <v>7</v>
      </c>
      <c r="C5" s="10">
        <v>94</v>
      </c>
      <c r="D5" s="10">
        <v>100</v>
      </c>
      <c r="E5" s="7">
        <f t="shared" ref="E5:E39" si="0">SUM(D5/C5*100)</f>
        <v>106.38297872340425</v>
      </c>
    </row>
    <row r="6" spans="1:6" ht="21" customHeight="1" x14ac:dyDescent="0.3">
      <c r="A6" s="11"/>
      <c r="B6" s="11" t="s">
        <v>8</v>
      </c>
      <c r="C6" s="10">
        <v>1</v>
      </c>
      <c r="D6" s="10">
        <v>1</v>
      </c>
      <c r="E6" s="7">
        <f t="shared" si="0"/>
        <v>100</v>
      </c>
    </row>
    <row r="7" spans="1:6" ht="23.25" customHeight="1" x14ac:dyDescent="0.3">
      <c r="A7" s="11"/>
      <c r="B7" s="11" t="s">
        <v>9</v>
      </c>
      <c r="C7" s="10">
        <v>3</v>
      </c>
      <c r="D7" s="10">
        <v>3</v>
      </c>
      <c r="E7" s="7">
        <f t="shared" si="0"/>
        <v>100</v>
      </c>
    </row>
    <row r="8" spans="1:6" ht="21" customHeight="1" x14ac:dyDescent="0.3">
      <c r="A8" s="10"/>
      <c r="B8" s="11" t="s">
        <v>10</v>
      </c>
      <c r="C8" s="10">
        <v>432</v>
      </c>
      <c r="D8" s="10">
        <v>539</v>
      </c>
      <c r="E8" s="7">
        <f t="shared" si="0"/>
        <v>124.7685185185185</v>
      </c>
    </row>
    <row r="9" spans="1:6" s="4" customFormat="1" ht="32.25" customHeight="1" x14ac:dyDescent="0.3">
      <c r="A9" s="6">
        <v>2</v>
      </c>
      <c r="B9" s="5" t="s">
        <v>27</v>
      </c>
      <c r="C9" s="6">
        <v>88</v>
      </c>
      <c r="D9" s="6">
        <v>120</v>
      </c>
      <c r="E9" s="7">
        <f t="shared" si="0"/>
        <v>136.36363636363635</v>
      </c>
      <c r="F9" s="4">
        <v>101</v>
      </c>
    </row>
    <row r="10" spans="1:6" s="1" customFormat="1" ht="33.75" customHeight="1" x14ac:dyDescent="0.3">
      <c r="A10" s="6">
        <v>3</v>
      </c>
      <c r="B10" s="5" t="s">
        <v>28</v>
      </c>
      <c r="C10" s="6">
        <v>93</v>
      </c>
      <c r="D10" s="6">
        <v>123</v>
      </c>
      <c r="E10" s="7">
        <f t="shared" si="0"/>
        <v>132.25806451612902</v>
      </c>
    </row>
    <row r="11" spans="1:6" ht="49.5" customHeight="1" x14ac:dyDescent="0.3">
      <c r="A11" s="6">
        <v>4</v>
      </c>
      <c r="B11" s="5" t="s">
        <v>2</v>
      </c>
      <c r="C11" s="6">
        <f>SUM(C12:C15)</f>
        <v>3773</v>
      </c>
      <c r="D11" s="6">
        <f>SUM(D12:D15)</f>
        <v>4064</v>
      </c>
      <c r="E11" s="7">
        <f t="shared" si="0"/>
        <v>107.71269546779752</v>
      </c>
    </row>
    <row r="12" spans="1:6" ht="27" customHeight="1" x14ac:dyDescent="0.3">
      <c r="A12" s="6"/>
      <c r="B12" s="11" t="s">
        <v>7</v>
      </c>
      <c r="C12" s="10">
        <v>2202</v>
      </c>
      <c r="D12" s="10">
        <v>2309</v>
      </c>
      <c r="E12" s="7">
        <f t="shared" si="0"/>
        <v>104.85921889191646</v>
      </c>
    </row>
    <row r="13" spans="1:6" ht="26.25" customHeight="1" x14ac:dyDescent="0.3">
      <c r="A13" s="6"/>
      <c r="B13" s="11" t="s">
        <v>29</v>
      </c>
      <c r="C13" s="10">
        <v>9</v>
      </c>
      <c r="D13" s="10">
        <v>9</v>
      </c>
      <c r="E13" s="7">
        <f t="shared" si="0"/>
        <v>100</v>
      </c>
    </row>
    <row r="14" spans="1:6" ht="28.5" customHeight="1" x14ac:dyDescent="0.3">
      <c r="A14" s="6"/>
      <c r="B14" s="11" t="s">
        <v>9</v>
      </c>
      <c r="C14" s="10">
        <v>425</v>
      </c>
      <c r="D14" s="10">
        <v>423</v>
      </c>
      <c r="E14" s="7">
        <f t="shared" si="0"/>
        <v>99.529411764705884</v>
      </c>
    </row>
    <row r="15" spans="1:6" ht="29.25" customHeight="1" x14ac:dyDescent="0.3">
      <c r="A15" s="6"/>
      <c r="B15" s="11" t="s">
        <v>11</v>
      </c>
      <c r="C15" s="10">
        <v>1137</v>
      </c>
      <c r="D15" s="10">
        <v>1323</v>
      </c>
      <c r="E15" s="7">
        <f t="shared" si="0"/>
        <v>116.35883905013193</v>
      </c>
    </row>
    <row r="16" spans="1:6" ht="48.75" customHeight="1" x14ac:dyDescent="0.3">
      <c r="A16" s="6">
        <v>5</v>
      </c>
      <c r="B16" s="5" t="s">
        <v>43</v>
      </c>
      <c r="C16" s="6">
        <f>SUM(C17:C20)</f>
        <v>3808</v>
      </c>
      <c r="D16" s="6">
        <f>SUM(D17:D20)</f>
        <v>4059</v>
      </c>
      <c r="E16" s="7">
        <f t="shared" si="0"/>
        <v>106.59138655462186</v>
      </c>
    </row>
    <row r="17" spans="1:7" ht="21.75" customHeight="1" x14ac:dyDescent="0.3">
      <c r="A17" s="10"/>
      <c r="B17" s="11" t="s">
        <v>12</v>
      </c>
      <c r="C17" s="10">
        <v>2207</v>
      </c>
      <c r="D17" s="10">
        <v>2305</v>
      </c>
      <c r="E17" s="7">
        <f t="shared" si="0"/>
        <v>104.4404168554599</v>
      </c>
    </row>
    <row r="18" spans="1:7" ht="26.25" customHeight="1" x14ac:dyDescent="0.3">
      <c r="A18" s="10"/>
      <c r="B18" s="11" t="s">
        <v>13</v>
      </c>
      <c r="C18" s="10">
        <v>425</v>
      </c>
      <c r="D18" s="10">
        <v>424</v>
      </c>
      <c r="E18" s="7">
        <f t="shared" si="0"/>
        <v>99.764705882352942</v>
      </c>
    </row>
    <row r="19" spans="1:7" ht="29.25" customHeight="1" x14ac:dyDescent="0.3">
      <c r="A19" s="10"/>
      <c r="B19" s="11" t="s">
        <v>14</v>
      </c>
      <c r="C19" s="10">
        <v>10</v>
      </c>
      <c r="D19" s="10">
        <v>9</v>
      </c>
      <c r="E19" s="7">
        <f t="shared" si="0"/>
        <v>90</v>
      </c>
    </row>
    <row r="20" spans="1:7" ht="25.5" customHeight="1" x14ac:dyDescent="0.3">
      <c r="A20" s="10"/>
      <c r="B20" s="11" t="s">
        <v>15</v>
      </c>
      <c r="C20" s="10">
        <v>1166</v>
      </c>
      <c r="D20" s="10">
        <v>1321</v>
      </c>
      <c r="E20" s="7">
        <f t="shared" si="0"/>
        <v>113.29331046312178</v>
      </c>
    </row>
    <row r="21" spans="1:7" ht="51.6" customHeight="1" x14ac:dyDescent="0.3">
      <c r="A21" s="6">
        <v>6</v>
      </c>
      <c r="B21" s="5" t="s">
        <v>30</v>
      </c>
      <c r="C21" s="12">
        <v>3773</v>
      </c>
      <c r="D21" s="12">
        <v>4064</v>
      </c>
      <c r="E21" s="7">
        <f t="shared" si="0"/>
        <v>107.71269546779752</v>
      </c>
      <c r="F21">
        <v>3846</v>
      </c>
      <c r="G21">
        <v>4034</v>
      </c>
    </row>
    <row r="22" spans="1:7" s="3" customFormat="1" ht="24.75" customHeight="1" x14ac:dyDescent="0.3">
      <c r="A22" s="6">
        <v>7</v>
      </c>
      <c r="B22" s="5" t="s">
        <v>3</v>
      </c>
      <c r="C22" s="6">
        <v>31737</v>
      </c>
      <c r="D22" s="6">
        <v>31105</v>
      </c>
      <c r="E22" s="7">
        <f t="shared" si="0"/>
        <v>98.008633456218291</v>
      </c>
    </row>
    <row r="23" spans="1:7" ht="35.25" customHeight="1" x14ac:dyDescent="0.3">
      <c r="A23" s="6">
        <v>8</v>
      </c>
      <c r="B23" s="5" t="s">
        <v>31</v>
      </c>
      <c r="C23" s="6">
        <v>8662</v>
      </c>
      <c r="D23" s="6">
        <v>8789</v>
      </c>
      <c r="E23" s="7">
        <f t="shared" si="0"/>
        <v>101.46617409374279</v>
      </c>
    </row>
    <row r="24" spans="1:7" ht="63" customHeight="1" x14ac:dyDescent="0.3">
      <c r="A24" s="6">
        <v>9</v>
      </c>
      <c r="B24" s="5" t="s">
        <v>32</v>
      </c>
      <c r="C24" s="13">
        <f>SUM(C16/C23*100)</f>
        <v>43.962133456476565</v>
      </c>
      <c r="D24" s="13">
        <f>SUM(D16/D23*100)</f>
        <v>46.182728410513143</v>
      </c>
      <c r="E24" s="7">
        <f t="shared" si="0"/>
        <v>105.05115375311576</v>
      </c>
    </row>
    <row r="25" spans="1:7" ht="34.5" customHeight="1" x14ac:dyDescent="0.3">
      <c r="A25" s="6">
        <v>10</v>
      </c>
      <c r="B25" s="5" t="s">
        <v>49</v>
      </c>
      <c r="C25" s="6">
        <v>18100</v>
      </c>
      <c r="D25" s="6">
        <v>18650</v>
      </c>
      <c r="E25" s="7">
        <f t="shared" si="0"/>
        <v>103.03867403314916</v>
      </c>
    </row>
    <row r="26" spans="1:7" ht="64.5" customHeight="1" x14ac:dyDescent="0.3">
      <c r="A26" s="6">
        <v>11</v>
      </c>
      <c r="B26" s="5" t="s">
        <v>33</v>
      </c>
      <c r="C26" s="6">
        <f>SUM(C27:C30)</f>
        <v>2933.8</v>
      </c>
      <c r="D26" s="6">
        <f>SUM(D27:D30)</f>
        <v>3107.6</v>
      </c>
      <c r="E26" s="7">
        <f t="shared" si="0"/>
        <v>105.92405753630104</v>
      </c>
      <c r="F26">
        <v>11904</v>
      </c>
    </row>
    <row r="27" spans="1:7" ht="21.75" customHeight="1" x14ac:dyDescent="0.3">
      <c r="A27" s="10"/>
      <c r="B27" s="11" t="s">
        <v>39</v>
      </c>
      <c r="C27" s="10">
        <v>1402</v>
      </c>
      <c r="D27" s="10">
        <v>1495</v>
      </c>
      <c r="E27" s="7">
        <f t="shared" si="0"/>
        <v>106.63338088445077</v>
      </c>
    </row>
    <row r="28" spans="1:7" ht="23.25" customHeight="1" x14ac:dyDescent="0.3">
      <c r="A28" s="10"/>
      <c r="B28" s="11" t="s">
        <v>25</v>
      </c>
      <c r="C28" s="10">
        <v>526</v>
      </c>
      <c r="D28" s="10">
        <v>553.6</v>
      </c>
      <c r="E28" s="7">
        <f t="shared" si="0"/>
        <v>105.24714828897339</v>
      </c>
      <c r="F28" t="s">
        <v>48</v>
      </c>
    </row>
    <row r="29" spans="1:7" ht="22.5" customHeight="1" x14ac:dyDescent="0.3">
      <c r="A29" s="10"/>
      <c r="B29" s="11" t="s">
        <v>16</v>
      </c>
      <c r="C29" s="10">
        <v>6.8</v>
      </c>
      <c r="D29" s="10">
        <v>7</v>
      </c>
      <c r="E29" s="7">
        <f t="shared" si="0"/>
        <v>102.94117647058825</v>
      </c>
    </row>
    <row r="30" spans="1:7" ht="21" customHeight="1" x14ac:dyDescent="0.3">
      <c r="A30" s="10"/>
      <c r="B30" s="11" t="s">
        <v>17</v>
      </c>
      <c r="C30" s="10">
        <v>999</v>
      </c>
      <c r="D30" s="10">
        <v>1052</v>
      </c>
      <c r="E30" s="7">
        <f t="shared" si="0"/>
        <v>105.30530530530531</v>
      </c>
    </row>
    <row r="31" spans="1:7" ht="65.25" customHeight="1" x14ac:dyDescent="0.3">
      <c r="A31" s="6">
        <v>12</v>
      </c>
      <c r="B31" s="5" t="s">
        <v>34</v>
      </c>
      <c r="C31" s="6">
        <f>SUM(C32:C35)</f>
        <v>2953.8</v>
      </c>
      <c r="D31" s="6">
        <f>SUM(D32:D35)</f>
        <v>3122</v>
      </c>
      <c r="E31" s="7">
        <f t="shared" si="0"/>
        <v>105.69435980770533</v>
      </c>
    </row>
    <row r="32" spans="1:7" ht="22.5" customHeight="1" x14ac:dyDescent="0.3">
      <c r="A32" s="6"/>
      <c r="B32" s="11" t="s">
        <v>39</v>
      </c>
      <c r="C32" s="10">
        <v>1406</v>
      </c>
      <c r="D32" s="10">
        <v>1498</v>
      </c>
      <c r="E32" s="7">
        <f t="shared" si="0"/>
        <v>106.54338549075391</v>
      </c>
    </row>
    <row r="33" spans="1:7" ht="19.5" customHeight="1" x14ac:dyDescent="0.3">
      <c r="A33" s="6"/>
      <c r="B33" s="11" t="s">
        <v>25</v>
      </c>
      <c r="C33" s="10">
        <v>531</v>
      </c>
      <c r="D33" s="10">
        <v>558</v>
      </c>
      <c r="E33" s="7">
        <f t="shared" si="0"/>
        <v>105.08474576271188</v>
      </c>
    </row>
    <row r="34" spans="1:7" ht="20.25" customHeight="1" x14ac:dyDescent="0.3">
      <c r="A34" s="6"/>
      <c r="B34" s="11" t="s">
        <v>18</v>
      </c>
      <c r="C34" s="10">
        <v>6.8</v>
      </c>
      <c r="D34" s="10">
        <v>7</v>
      </c>
      <c r="E34" s="7">
        <f t="shared" si="0"/>
        <v>102.94117647058825</v>
      </c>
    </row>
    <row r="35" spans="1:7" ht="21.75" customHeight="1" x14ac:dyDescent="0.3">
      <c r="A35" s="6"/>
      <c r="B35" s="11" t="s">
        <v>17</v>
      </c>
      <c r="C35" s="10">
        <v>1010</v>
      </c>
      <c r="D35" s="10">
        <v>1059</v>
      </c>
      <c r="E35" s="7">
        <f t="shared" si="0"/>
        <v>104.85148514851485</v>
      </c>
    </row>
    <row r="36" spans="1:7" ht="53.25" customHeight="1" x14ac:dyDescent="0.3">
      <c r="A36" s="6">
        <v>13</v>
      </c>
      <c r="B36" s="5" t="s">
        <v>35</v>
      </c>
      <c r="C36" s="6">
        <v>62300</v>
      </c>
      <c r="D36" s="6">
        <v>61300</v>
      </c>
      <c r="E36" s="7">
        <f t="shared" si="0"/>
        <v>98.394863563402893</v>
      </c>
    </row>
    <row r="37" spans="1:7" ht="57" customHeight="1" x14ac:dyDescent="0.3">
      <c r="A37" s="6">
        <v>14</v>
      </c>
      <c r="B37" s="5" t="s">
        <v>36</v>
      </c>
      <c r="C37" s="6">
        <v>316600</v>
      </c>
      <c r="D37" s="6">
        <v>256000</v>
      </c>
      <c r="E37" s="7">
        <f t="shared" si="0"/>
        <v>80.859128237523691</v>
      </c>
    </row>
    <row r="38" spans="1:7" ht="49.5" customHeight="1" x14ac:dyDescent="0.3">
      <c r="A38" s="6">
        <v>15</v>
      </c>
      <c r="B38" s="5" t="s">
        <v>40</v>
      </c>
      <c r="C38" s="6">
        <v>18.8</v>
      </c>
      <c r="D38" s="6">
        <v>18.8</v>
      </c>
      <c r="E38" s="7">
        <f t="shared" si="0"/>
        <v>100</v>
      </c>
    </row>
    <row r="39" spans="1:7" s="2" customFormat="1" ht="35.25" customHeight="1" x14ac:dyDescent="0.3">
      <c r="A39" s="6">
        <v>16</v>
      </c>
      <c r="B39" s="5" t="s">
        <v>4</v>
      </c>
      <c r="C39" s="6">
        <v>367.5</v>
      </c>
      <c r="D39" s="6">
        <v>357.8</v>
      </c>
      <c r="E39" s="7">
        <f t="shared" si="0"/>
        <v>97.360544217687078</v>
      </c>
      <c r="F39" s="2">
        <v>98.8</v>
      </c>
      <c r="G39" s="2">
        <v>154530</v>
      </c>
    </row>
    <row r="40" spans="1:7" ht="35.25" customHeight="1" x14ac:dyDescent="0.3">
      <c r="A40" s="6">
        <v>17</v>
      </c>
      <c r="B40" s="5" t="s">
        <v>37</v>
      </c>
      <c r="C40" s="14" t="s">
        <v>45</v>
      </c>
      <c r="D40" s="14" t="s">
        <v>47</v>
      </c>
      <c r="E40" s="7"/>
      <c r="F40" t="s">
        <v>46</v>
      </c>
    </row>
    <row r="41" spans="1:7" ht="36.75" customHeight="1" x14ac:dyDescent="0.3">
      <c r="A41" s="10"/>
      <c r="B41" s="11" t="s">
        <v>41</v>
      </c>
      <c r="C41" s="14" t="s">
        <v>45</v>
      </c>
      <c r="D41" s="14" t="s">
        <v>47</v>
      </c>
      <c r="E41" s="7"/>
      <c r="F41" t="s">
        <v>44</v>
      </c>
    </row>
    <row r="42" spans="1:7" ht="15.6" x14ac:dyDescent="0.3">
      <c r="A42" s="15"/>
      <c r="B42" s="11" t="s">
        <v>6</v>
      </c>
      <c r="C42" s="16">
        <v>0</v>
      </c>
      <c r="D42" s="16">
        <v>0</v>
      </c>
      <c r="E42" s="17">
        <v>0</v>
      </c>
    </row>
    <row r="44" spans="1:7" ht="15.6" x14ac:dyDescent="0.3">
      <c r="B44" s="19" t="s">
        <v>38</v>
      </c>
    </row>
    <row r="45" spans="1:7" ht="15.6" x14ac:dyDescent="0.3">
      <c r="B45" s="19"/>
    </row>
    <row r="46" spans="1:7" ht="15.6" x14ac:dyDescent="0.3">
      <c r="B46" s="20" t="s">
        <v>19</v>
      </c>
      <c r="C46" s="20" t="s">
        <v>50</v>
      </c>
      <c r="D46" s="20" t="s">
        <v>51</v>
      </c>
    </row>
    <row r="47" spans="1:7" ht="15.6" x14ac:dyDescent="0.3">
      <c r="B47" s="15" t="s">
        <v>20</v>
      </c>
      <c r="C47" s="10">
        <v>12.5</v>
      </c>
      <c r="D47" s="10">
        <v>13</v>
      </c>
    </row>
    <row r="48" spans="1:7" ht="15.6" x14ac:dyDescent="0.3">
      <c r="B48" s="15" t="s">
        <v>21</v>
      </c>
      <c r="C48" s="10">
        <v>15.5</v>
      </c>
      <c r="D48" s="10">
        <v>15.8</v>
      </c>
    </row>
    <row r="49" spans="2:4" ht="15.6" x14ac:dyDescent="0.3">
      <c r="B49" s="15" t="s">
        <v>22</v>
      </c>
      <c r="C49" s="10">
        <v>17.8</v>
      </c>
      <c r="D49" s="10">
        <v>17.5</v>
      </c>
    </row>
    <row r="50" spans="2:4" ht="15.6" x14ac:dyDescent="0.3">
      <c r="B50" s="15" t="s">
        <v>23</v>
      </c>
      <c r="C50" s="10">
        <v>49.9</v>
      </c>
      <c r="D50" s="10">
        <v>48.8</v>
      </c>
    </row>
    <row r="51" spans="2:4" ht="15.6" x14ac:dyDescent="0.3">
      <c r="B51" s="15" t="s">
        <v>24</v>
      </c>
      <c r="C51" s="10">
        <v>4.3</v>
      </c>
      <c r="D51" s="10">
        <v>4.9000000000000004</v>
      </c>
    </row>
  </sheetData>
  <mergeCells count="2">
    <mergeCell ref="B2:E2"/>
    <mergeCell ref="C1:E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2020-04-20T06:26:49Z</dcterms:modified>
</cp:coreProperties>
</file>