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'Свод'!$A$1:$N$25</definedName>
  </definedNames>
  <calcPr fullCalcOnLoad="1"/>
</workbook>
</file>

<file path=xl/sharedStrings.xml><?xml version="1.0" encoding="utf-8"?>
<sst xmlns="http://schemas.openxmlformats.org/spreadsheetml/2006/main" count="65" uniqueCount="55">
  <si>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</si>
  <si>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</si>
  <si>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</si>
  <si>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</si>
  <si>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</si>
  <si>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</si>
  <si>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</si>
  <si>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</si>
  <si>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</si>
  <si>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</si>
  <si>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</si>
  <si>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</si>
  <si>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</si>
  <si>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</si>
  <si>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</si>
  <si>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</si>
  <si>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</si>
  <si>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</si>
  <si>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</si>
  <si>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</si>
  <si>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</si>
  <si>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</si>
  <si>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</si>
  <si>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</si>
  <si>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</si>
  <si>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</si>
  <si>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</si>
  <si>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</si>
  <si>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</si>
  <si>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</si>
  <si>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</si>
  <si>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</si>
  <si>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</si>
  <si>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</si>
  <si>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</si>
  <si>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</si>
  <si>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</si>
  <si>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</si>
  <si>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</si>
  <si>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</si>
  <si>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</si>
  <si>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</si>
  <si>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Заготовлено, т</t>
  </si>
  <si>
    <t>Сено</t>
  </si>
  <si>
    <t>Сенаж</t>
  </si>
  <si>
    <t>План</t>
  </si>
  <si>
    <t>Вып.</t>
  </si>
  <si>
    <t xml:space="preserve">Вып. </t>
  </si>
  <si>
    <t>%</t>
  </si>
  <si>
    <t>К(Ф)Х Бикулов А.Н.</t>
  </si>
  <si>
    <t>К(Ф)Х Турхан Р.А.</t>
  </si>
  <si>
    <t>Скошено однолетних трав, га</t>
  </si>
  <si>
    <t>Подготовки почвы, га</t>
  </si>
  <si>
    <t>К(Ф)Х Смирнов В.П.</t>
  </si>
  <si>
    <t>Информация о ходе проведения весенних полевых работ в сельхозпредприятиях и К(Ф)Х  Яльчикского района  на 15.07.2020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</si>
</sst>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 wrapText="1"/>
    </xf>
    <xf numFmtId="1" fontId="7" fillId="32" borderId="11" xfId="5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7" fillId="33" borderId="11" xfId="55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view="pageBreakPreview" zoomScale="39" zoomScaleNormal="60" zoomScaleSheetLayoutView="39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6" sqref="M26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2.75390625" style="1" customWidth="1"/>
    <col min="4" max="4" width="19.00390625" style="1" customWidth="1"/>
    <col min="5" max="5" width="19.75390625" style="1" customWidth="1"/>
    <col min="6" max="6" width="20.125" style="1" customWidth="1"/>
    <col min="7" max="7" width="17.375" style="1" customWidth="1"/>
    <col min="8" max="8" width="20.125" style="1" customWidth="1"/>
    <col min="9" max="9" width="23.375" style="1" customWidth="1"/>
    <col min="10" max="10" width="27.375" style="1" customWidth="1"/>
    <col min="11" max="14" width="24.625" style="1" customWidth="1"/>
    <col min="15" max="16384" width="9.125" style="1" customWidth="1"/>
  </cols>
  <sheetData>
    <row r="1" spans="2:14" s="2" customFormat="1" ht="175.5" customHeight="1">
      <c r="B1" s="39" t="s">
        <v>54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2"/>
    </row>
    <row r="2" spans="1:14" s="3" customFormat="1" ht="161.25" customHeight="1">
      <c r="A2" s="40" t="s">
        <v>13</v>
      </c>
      <c r="B2" s="42" t="s">
        <v>18</v>
      </c>
      <c r="C2" s="44" t="s">
        <v>42</v>
      </c>
      <c r="D2" s="45"/>
      <c r="E2" s="45"/>
      <c r="F2" s="45"/>
      <c r="G2" s="45"/>
      <c r="H2" s="46"/>
      <c r="I2" s="33" t="s">
        <v>51</v>
      </c>
      <c r="J2" s="47"/>
      <c r="K2" s="48"/>
      <c r="L2" s="33" t="s">
        <v>52</v>
      </c>
      <c r="M2" s="34"/>
      <c r="N2" s="35"/>
    </row>
    <row r="3" spans="1:14" s="3" customFormat="1" ht="48" customHeight="1">
      <c r="A3" s="40"/>
      <c r="B3" s="42"/>
      <c r="C3" s="44" t="s">
        <v>43</v>
      </c>
      <c r="D3" s="45"/>
      <c r="E3" s="46"/>
      <c r="F3" s="44" t="s">
        <v>44</v>
      </c>
      <c r="G3" s="45"/>
      <c r="H3" s="46"/>
      <c r="I3" s="49"/>
      <c r="J3" s="50"/>
      <c r="K3" s="51"/>
      <c r="L3" s="36"/>
      <c r="M3" s="37"/>
      <c r="N3" s="38"/>
    </row>
    <row r="4" spans="1:14" s="3" customFormat="1" ht="87" customHeight="1">
      <c r="A4" s="41"/>
      <c r="B4" s="43"/>
      <c r="C4" s="25" t="s">
        <v>45</v>
      </c>
      <c r="D4" s="25" t="s">
        <v>47</v>
      </c>
      <c r="E4" s="25" t="s">
        <v>48</v>
      </c>
      <c r="F4" s="25" t="s">
        <v>45</v>
      </c>
      <c r="G4" s="25" t="s">
        <v>46</v>
      </c>
      <c r="H4" s="25" t="s">
        <v>48</v>
      </c>
      <c r="I4" s="25" t="s">
        <v>45</v>
      </c>
      <c r="J4" s="25" t="s">
        <v>46</v>
      </c>
      <c r="K4" s="25" t="s">
        <v>48</v>
      </c>
      <c r="L4" s="25" t="s">
        <v>45</v>
      </c>
      <c r="M4" s="25" t="s">
        <v>46</v>
      </c>
      <c r="N4" s="25" t="s">
        <v>48</v>
      </c>
    </row>
    <row r="5" spans="1:14" s="15" customFormat="1" ht="49.5" customHeight="1" outlineLevel="1">
      <c r="A5" s="13">
        <v>1</v>
      </c>
      <c r="B5" s="30" t="s">
        <v>0</v>
      </c>
      <c r="C5" s="11">
        <v>420</v>
      </c>
      <c r="D5" s="11">
        <v>515</v>
      </c>
      <c r="E5" s="26">
        <f>D5/C5*100</f>
        <v>122.61904761904762</v>
      </c>
      <c r="F5" s="11">
        <v>7000</v>
      </c>
      <c r="G5" s="11">
        <v>8100</v>
      </c>
      <c r="H5" s="26">
        <f>G5/F5*100</f>
        <v>115.71428571428572</v>
      </c>
      <c r="I5" s="26">
        <v>1826</v>
      </c>
      <c r="J5" s="26">
        <v>1826</v>
      </c>
      <c r="K5" s="26">
        <f>J5/I5*100</f>
        <v>100</v>
      </c>
      <c r="L5" s="26">
        <v>1000</v>
      </c>
      <c r="M5" s="11">
        <v>100</v>
      </c>
      <c r="N5" s="26">
        <f>M5/L5*100</f>
        <v>10</v>
      </c>
    </row>
    <row r="6" spans="1:14" s="15" customFormat="1" ht="49.5" customHeight="1" outlineLevel="1">
      <c r="A6" s="13">
        <v>2</v>
      </c>
      <c r="B6" s="30" t="s">
        <v>1</v>
      </c>
      <c r="C6" s="11">
        <v>350</v>
      </c>
      <c r="D6" s="11">
        <v>173</v>
      </c>
      <c r="E6" s="26">
        <f aca="true" t="shared" si="0" ref="E6:E25">D6/C6*100</f>
        <v>49.42857142857143</v>
      </c>
      <c r="F6" s="11">
        <v>2500</v>
      </c>
      <c r="G6" s="11">
        <v>2500</v>
      </c>
      <c r="H6" s="26">
        <f aca="true" t="shared" si="1" ref="H6:H25">G6/F6*100</f>
        <v>100</v>
      </c>
      <c r="I6" s="26">
        <v>132</v>
      </c>
      <c r="J6" s="26">
        <v>132</v>
      </c>
      <c r="K6" s="26">
        <f aca="true" t="shared" si="2" ref="K6:K25">J6/I6*100</f>
        <v>100</v>
      </c>
      <c r="L6" s="26">
        <v>320</v>
      </c>
      <c r="M6" s="11">
        <v>60</v>
      </c>
      <c r="N6" s="26">
        <f aca="true" t="shared" si="3" ref="N6:N25">M6/L6*100</f>
        <v>18.75</v>
      </c>
    </row>
    <row r="7" spans="1:14" s="18" customFormat="1" ht="49.5" customHeight="1" outlineLevel="1">
      <c r="A7" s="13">
        <v>3</v>
      </c>
      <c r="B7" s="30" t="s">
        <v>2</v>
      </c>
      <c r="C7" s="23">
        <v>500</v>
      </c>
      <c r="D7" s="11">
        <v>365</v>
      </c>
      <c r="E7" s="26">
        <f t="shared" si="0"/>
        <v>73</v>
      </c>
      <c r="F7" s="23">
        <v>2100</v>
      </c>
      <c r="G7" s="23">
        <v>2150</v>
      </c>
      <c r="H7" s="26">
        <f t="shared" si="1"/>
        <v>102.38095238095238</v>
      </c>
      <c r="I7" s="26">
        <v>183</v>
      </c>
      <c r="J7" s="26">
        <v>183</v>
      </c>
      <c r="K7" s="26">
        <f t="shared" si="2"/>
        <v>100</v>
      </c>
      <c r="L7" s="26">
        <v>250</v>
      </c>
      <c r="M7" s="11"/>
      <c r="N7" s="26">
        <f t="shared" si="3"/>
        <v>0</v>
      </c>
    </row>
    <row r="8" spans="1:14" s="15" customFormat="1" ht="49.5" customHeight="1" outlineLevel="1">
      <c r="A8" s="13">
        <v>4</v>
      </c>
      <c r="B8" s="31" t="s">
        <v>3</v>
      </c>
      <c r="C8" s="11">
        <v>50</v>
      </c>
      <c r="D8" s="11">
        <v>60</v>
      </c>
      <c r="E8" s="26">
        <f t="shared" si="0"/>
        <v>120</v>
      </c>
      <c r="F8" s="11"/>
      <c r="G8" s="11"/>
      <c r="H8" s="26"/>
      <c r="I8" s="26"/>
      <c r="J8" s="26"/>
      <c r="K8" s="26"/>
      <c r="L8" s="26">
        <v>300</v>
      </c>
      <c r="M8" s="11">
        <v>300</v>
      </c>
      <c r="N8" s="26">
        <f t="shared" si="3"/>
        <v>100</v>
      </c>
    </row>
    <row r="9" spans="1:14" s="15" customFormat="1" ht="49.5" customHeight="1" outlineLevel="1">
      <c r="A9" s="13">
        <v>5</v>
      </c>
      <c r="B9" s="30" t="s">
        <v>4</v>
      </c>
      <c r="C9" s="11">
        <v>1000</v>
      </c>
      <c r="D9" s="11">
        <v>400</v>
      </c>
      <c r="E9" s="26">
        <f t="shared" si="0"/>
        <v>40</v>
      </c>
      <c r="F9" s="11">
        <v>4000</v>
      </c>
      <c r="G9" s="11">
        <v>2700</v>
      </c>
      <c r="H9" s="26">
        <f t="shared" si="1"/>
        <v>67.5</v>
      </c>
      <c r="I9" s="26">
        <v>180</v>
      </c>
      <c r="J9" s="26">
        <v>110</v>
      </c>
      <c r="K9" s="26">
        <f t="shared" si="2"/>
        <v>61.111111111111114</v>
      </c>
      <c r="L9" s="26">
        <v>400</v>
      </c>
      <c r="M9" s="11">
        <v>110</v>
      </c>
      <c r="N9" s="26">
        <f t="shared" si="3"/>
        <v>27.500000000000004</v>
      </c>
    </row>
    <row r="10" spans="1:14" s="15" customFormat="1" ht="49.5" customHeight="1" outlineLevel="1">
      <c r="A10" s="13" t="s">
        <v>41</v>
      </c>
      <c r="B10" s="30" t="s">
        <v>5</v>
      </c>
      <c r="C10" s="11">
        <v>100</v>
      </c>
      <c r="D10" s="11">
        <v>295</v>
      </c>
      <c r="E10" s="26">
        <f t="shared" si="0"/>
        <v>295</v>
      </c>
      <c r="F10" s="11">
        <v>3000</v>
      </c>
      <c r="G10" s="11">
        <v>3200</v>
      </c>
      <c r="H10" s="26">
        <f t="shared" si="1"/>
        <v>106.66666666666667</v>
      </c>
      <c r="I10" s="26">
        <v>310</v>
      </c>
      <c r="J10" s="26">
        <v>310</v>
      </c>
      <c r="K10" s="26">
        <f t="shared" si="2"/>
        <v>100</v>
      </c>
      <c r="L10" s="26">
        <v>750</v>
      </c>
      <c r="M10" s="11">
        <v>152</v>
      </c>
      <c r="N10" s="26">
        <f t="shared" si="3"/>
        <v>20.266666666666666</v>
      </c>
    </row>
    <row r="11" spans="1:14" s="15" customFormat="1" ht="49.5" customHeight="1" outlineLevel="1">
      <c r="A11" s="13">
        <v>7</v>
      </c>
      <c r="B11" s="30" t="s">
        <v>6</v>
      </c>
      <c r="C11" s="11">
        <v>90</v>
      </c>
      <c r="D11" s="11">
        <v>95</v>
      </c>
      <c r="E11" s="26">
        <f t="shared" si="0"/>
        <v>105.55555555555556</v>
      </c>
      <c r="F11" s="11">
        <v>1873</v>
      </c>
      <c r="G11" s="11">
        <v>2360</v>
      </c>
      <c r="H11" s="26">
        <f t="shared" si="1"/>
        <v>126.00106780565936</v>
      </c>
      <c r="I11" s="26">
        <v>180</v>
      </c>
      <c r="J11" s="26">
        <v>170</v>
      </c>
      <c r="K11" s="26">
        <f t="shared" si="2"/>
        <v>94.44444444444444</v>
      </c>
      <c r="L11" s="26">
        <v>200</v>
      </c>
      <c r="M11" s="11">
        <v>180</v>
      </c>
      <c r="N11" s="26">
        <f t="shared" si="3"/>
        <v>90</v>
      </c>
    </row>
    <row r="12" spans="1:14" s="15" customFormat="1" ht="49.5" customHeight="1" outlineLevel="1">
      <c r="A12" s="13">
        <v>8</v>
      </c>
      <c r="B12" s="30" t="s">
        <v>7</v>
      </c>
      <c r="C12" s="11">
        <v>70</v>
      </c>
      <c r="D12" s="11">
        <v>150</v>
      </c>
      <c r="E12" s="26">
        <f t="shared" si="0"/>
        <v>214.28571428571428</v>
      </c>
      <c r="F12" s="11"/>
      <c r="G12" s="11"/>
      <c r="H12" s="26"/>
      <c r="I12" s="26"/>
      <c r="J12" s="26"/>
      <c r="K12" s="26"/>
      <c r="L12" s="26">
        <v>200</v>
      </c>
      <c r="M12" s="11"/>
      <c r="N12" s="26">
        <f t="shared" si="3"/>
        <v>0</v>
      </c>
    </row>
    <row r="13" spans="1:14" s="15" customFormat="1" ht="49.5" customHeight="1" outlineLevel="1">
      <c r="A13" s="13">
        <v>9</v>
      </c>
      <c r="B13" s="30" t="s">
        <v>8</v>
      </c>
      <c r="C13" s="11">
        <v>30</v>
      </c>
      <c r="D13" s="11">
        <v>120</v>
      </c>
      <c r="E13" s="26">
        <f t="shared" si="0"/>
        <v>400</v>
      </c>
      <c r="F13" s="11"/>
      <c r="G13" s="11"/>
      <c r="H13" s="26"/>
      <c r="I13" s="26"/>
      <c r="J13" s="26"/>
      <c r="K13" s="26"/>
      <c r="L13" s="26">
        <v>200</v>
      </c>
      <c r="M13" s="11">
        <v>60</v>
      </c>
      <c r="N13" s="26">
        <f t="shared" si="3"/>
        <v>30</v>
      </c>
    </row>
    <row r="14" spans="1:14" s="15" customFormat="1" ht="49.5" customHeight="1" outlineLevel="1">
      <c r="A14" s="13">
        <v>10</v>
      </c>
      <c r="B14" s="30" t="s">
        <v>9</v>
      </c>
      <c r="C14" s="11">
        <v>60</v>
      </c>
      <c r="D14" s="11">
        <v>100</v>
      </c>
      <c r="E14" s="26">
        <f t="shared" si="0"/>
        <v>166.66666666666669</v>
      </c>
      <c r="F14" s="11"/>
      <c r="G14" s="11"/>
      <c r="H14" s="26"/>
      <c r="I14" s="26"/>
      <c r="J14" s="26"/>
      <c r="K14" s="26"/>
      <c r="L14" s="26">
        <v>300</v>
      </c>
      <c r="M14" s="11">
        <v>100</v>
      </c>
      <c r="N14" s="26">
        <f t="shared" si="3"/>
        <v>33.33333333333333</v>
      </c>
    </row>
    <row r="15" spans="1:14" s="15" customFormat="1" ht="49.5" customHeight="1" outlineLevel="1">
      <c r="A15" s="13">
        <v>11</v>
      </c>
      <c r="B15" s="30" t="s">
        <v>10</v>
      </c>
      <c r="C15" s="11">
        <v>300</v>
      </c>
      <c r="D15" s="11">
        <v>458</v>
      </c>
      <c r="E15" s="26">
        <f t="shared" si="0"/>
        <v>152.66666666666666</v>
      </c>
      <c r="F15" s="11">
        <v>1400</v>
      </c>
      <c r="G15" s="11">
        <v>2403</v>
      </c>
      <c r="H15" s="26">
        <f t="shared" si="1"/>
        <v>171.64285714285714</v>
      </c>
      <c r="I15" s="26">
        <v>274</v>
      </c>
      <c r="J15" s="26">
        <v>274</v>
      </c>
      <c r="K15" s="26">
        <f t="shared" si="2"/>
        <v>100</v>
      </c>
      <c r="L15" s="26">
        <v>200</v>
      </c>
      <c r="M15" s="11">
        <v>150</v>
      </c>
      <c r="N15" s="26">
        <f t="shared" si="3"/>
        <v>75</v>
      </c>
    </row>
    <row r="16" spans="1:14" s="15" customFormat="1" ht="49.5" customHeight="1" outlineLevel="1">
      <c r="A16" s="13">
        <v>12</v>
      </c>
      <c r="B16" s="30" t="s">
        <v>11</v>
      </c>
      <c r="C16" s="11">
        <v>100</v>
      </c>
      <c r="D16" s="11">
        <v>358</v>
      </c>
      <c r="E16" s="26">
        <f t="shared" si="0"/>
        <v>358</v>
      </c>
      <c r="F16" s="11">
        <v>3850</v>
      </c>
      <c r="G16" s="11">
        <v>8228</v>
      </c>
      <c r="H16" s="26">
        <f t="shared" si="1"/>
        <v>213.7142857142857</v>
      </c>
      <c r="I16" s="26">
        <v>156</v>
      </c>
      <c r="J16" s="26">
        <v>156</v>
      </c>
      <c r="K16" s="26">
        <f t="shared" si="2"/>
        <v>100</v>
      </c>
      <c r="L16" s="26">
        <v>100</v>
      </c>
      <c r="M16" s="11"/>
      <c r="N16" s="26">
        <f t="shared" si="3"/>
        <v>0</v>
      </c>
    </row>
    <row r="17" spans="1:14" s="15" customFormat="1" ht="49.5" customHeight="1" outlineLevel="1">
      <c r="A17" s="13">
        <v>13</v>
      </c>
      <c r="B17" s="30" t="s">
        <v>12</v>
      </c>
      <c r="C17" s="11">
        <v>300</v>
      </c>
      <c r="D17" s="11">
        <v>265</v>
      </c>
      <c r="E17" s="26">
        <f t="shared" si="0"/>
        <v>88.33333333333333</v>
      </c>
      <c r="F17" s="11">
        <v>3000</v>
      </c>
      <c r="G17" s="11">
        <v>6500</v>
      </c>
      <c r="H17" s="26">
        <f t="shared" si="1"/>
        <v>216.66666666666666</v>
      </c>
      <c r="I17" s="26">
        <v>296</v>
      </c>
      <c r="J17" s="26">
        <v>296</v>
      </c>
      <c r="K17" s="26">
        <f t="shared" si="2"/>
        <v>100</v>
      </c>
      <c r="L17" s="26">
        <v>600</v>
      </c>
      <c r="M17" s="11">
        <v>91</v>
      </c>
      <c r="N17" s="26">
        <f t="shared" si="3"/>
        <v>15.166666666666668</v>
      </c>
    </row>
    <row r="18" spans="1:14" s="18" customFormat="1" ht="49.5" customHeight="1">
      <c r="A18" s="13">
        <v>14</v>
      </c>
      <c r="B18" s="30" t="s">
        <v>15</v>
      </c>
      <c r="C18" s="11">
        <v>600</v>
      </c>
      <c r="D18" s="11">
        <v>700</v>
      </c>
      <c r="E18" s="26">
        <f t="shared" si="0"/>
        <v>116.66666666666667</v>
      </c>
      <c r="F18" s="11">
        <v>1900</v>
      </c>
      <c r="G18" s="11">
        <v>1900</v>
      </c>
      <c r="H18" s="26">
        <f t="shared" si="1"/>
        <v>100</v>
      </c>
      <c r="I18" s="26">
        <v>150</v>
      </c>
      <c r="J18" s="26">
        <v>150</v>
      </c>
      <c r="K18" s="26">
        <f t="shared" si="2"/>
        <v>100</v>
      </c>
      <c r="L18" s="26">
        <v>400</v>
      </c>
      <c r="M18" s="11">
        <v>200</v>
      </c>
      <c r="N18" s="26">
        <f t="shared" si="3"/>
        <v>50</v>
      </c>
    </row>
    <row r="19" spans="1:14" s="18" customFormat="1" ht="49.5" customHeight="1">
      <c r="A19" s="13">
        <v>15</v>
      </c>
      <c r="B19" s="14" t="s">
        <v>19</v>
      </c>
      <c r="C19" s="23"/>
      <c r="D19" s="23"/>
      <c r="E19" s="26"/>
      <c r="F19" s="23"/>
      <c r="G19" s="23"/>
      <c r="H19" s="26"/>
      <c r="I19" s="26"/>
      <c r="J19" s="26"/>
      <c r="K19" s="26"/>
      <c r="L19" s="26">
        <v>224</v>
      </c>
      <c r="M19" s="11">
        <v>224</v>
      </c>
      <c r="N19" s="26">
        <f t="shared" si="3"/>
        <v>100</v>
      </c>
    </row>
    <row r="20" spans="1:14" s="24" customFormat="1" ht="49.5" customHeight="1">
      <c r="A20" s="21"/>
      <c r="B20" s="22" t="s">
        <v>14</v>
      </c>
      <c r="C20" s="19">
        <f>SUM(C5:C19)</f>
        <v>3970</v>
      </c>
      <c r="D20" s="19">
        <f>SUM(D5:D19)</f>
        <v>4054</v>
      </c>
      <c r="E20" s="27">
        <f t="shared" si="0"/>
        <v>102.11586901763224</v>
      </c>
      <c r="F20" s="19">
        <f>SUM(F5:F19)</f>
        <v>30623</v>
      </c>
      <c r="G20" s="19">
        <f>SUM(G5:G19)</f>
        <v>40041</v>
      </c>
      <c r="H20" s="27">
        <f t="shared" si="1"/>
        <v>130.75466152891616</v>
      </c>
      <c r="I20" s="27">
        <v>3687</v>
      </c>
      <c r="J20" s="27">
        <f>SUM(J5:J19)</f>
        <v>3607</v>
      </c>
      <c r="K20" s="26">
        <f t="shared" si="2"/>
        <v>97.8302142663412</v>
      </c>
      <c r="L20" s="26">
        <f>SUM(L5:L19)</f>
        <v>5444</v>
      </c>
      <c r="M20" s="19">
        <f>SUM(M5:M19)</f>
        <v>1727</v>
      </c>
      <c r="N20" s="26">
        <f t="shared" si="3"/>
        <v>31.72299779573843</v>
      </c>
    </row>
    <row r="21" spans="1:14" s="15" customFormat="1" ht="49.5" customHeight="1">
      <c r="A21" s="13"/>
      <c r="B21" s="14" t="s">
        <v>53</v>
      </c>
      <c r="C21" s="11">
        <v>400</v>
      </c>
      <c r="D21" s="11">
        <v>400</v>
      </c>
      <c r="E21" s="11">
        <f>D21/C21*100</f>
        <v>100</v>
      </c>
      <c r="F21" s="11">
        <v>2000</v>
      </c>
      <c r="G21" s="11">
        <v>1500</v>
      </c>
      <c r="H21" s="11">
        <f>G21/F21*100</f>
        <v>75</v>
      </c>
      <c r="I21" s="11">
        <v>180</v>
      </c>
      <c r="J21" s="11">
        <v>120</v>
      </c>
      <c r="K21" s="26">
        <f>J21/I21*100</f>
        <v>66.66666666666666</v>
      </c>
      <c r="L21" s="11">
        <v>500</v>
      </c>
      <c r="M21" s="11">
        <v>100</v>
      </c>
      <c r="N21" s="26">
        <f t="shared" si="3"/>
        <v>20</v>
      </c>
    </row>
    <row r="22" spans="1:14" s="15" customFormat="1" ht="49.5" customHeight="1">
      <c r="A22" s="13"/>
      <c r="B22" s="14" t="s">
        <v>49</v>
      </c>
      <c r="C22" s="11">
        <v>180</v>
      </c>
      <c r="D22" s="11">
        <v>160</v>
      </c>
      <c r="E22" s="26">
        <f>D22/C22*100</f>
        <v>88.88888888888889</v>
      </c>
      <c r="F22" s="11">
        <v>2000</v>
      </c>
      <c r="G22" s="11">
        <v>2000</v>
      </c>
      <c r="H22" s="11">
        <f>G22/F22*100</f>
        <v>100</v>
      </c>
      <c r="I22" s="26">
        <v>45</v>
      </c>
      <c r="J22" s="26">
        <v>45</v>
      </c>
      <c r="K22" s="26">
        <f>J22/I22*100</f>
        <v>100</v>
      </c>
      <c r="L22" s="26">
        <v>200</v>
      </c>
      <c r="M22" s="11">
        <v>75</v>
      </c>
      <c r="N22" s="26">
        <f t="shared" si="3"/>
        <v>37.5</v>
      </c>
    </row>
    <row r="23" spans="1:14" s="15" customFormat="1" ht="49.5" customHeight="1">
      <c r="A23" s="13"/>
      <c r="B23" s="14" t="s">
        <v>50</v>
      </c>
      <c r="C23" s="11">
        <v>350</v>
      </c>
      <c r="D23" s="11">
        <v>400</v>
      </c>
      <c r="E23" s="26">
        <f>D23/C23*100</f>
        <v>114.28571428571428</v>
      </c>
      <c r="F23" s="11">
        <v>1500</v>
      </c>
      <c r="G23" s="11">
        <v>400</v>
      </c>
      <c r="H23" s="26">
        <f>G23/F23*100</f>
        <v>26.666666666666668</v>
      </c>
      <c r="I23" s="26">
        <v>121</v>
      </c>
      <c r="J23" s="26">
        <v>20</v>
      </c>
      <c r="K23" s="26">
        <f t="shared" si="2"/>
        <v>16.528925619834713</v>
      </c>
      <c r="L23" s="26">
        <v>200</v>
      </c>
      <c r="M23" s="11"/>
      <c r="N23" s="26">
        <f t="shared" si="3"/>
        <v>0</v>
      </c>
    </row>
    <row r="24" spans="1:14" s="24" customFormat="1" ht="49.5" customHeight="1" outlineLevel="1">
      <c r="A24" s="20"/>
      <c r="B24" s="12" t="s">
        <v>16</v>
      </c>
      <c r="C24" s="19">
        <v>1340</v>
      </c>
      <c r="D24" s="19">
        <v>4009</v>
      </c>
      <c r="E24" s="27">
        <f t="shared" si="0"/>
        <v>299.17910447761193</v>
      </c>
      <c r="F24" s="19">
        <v>2000</v>
      </c>
      <c r="G24" s="19">
        <v>5500</v>
      </c>
      <c r="H24" s="27">
        <f t="shared" si="1"/>
        <v>275</v>
      </c>
      <c r="I24" s="27">
        <v>686</v>
      </c>
      <c r="J24" s="27">
        <v>487</v>
      </c>
      <c r="K24" s="27">
        <f t="shared" si="2"/>
        <v>70.99125364431487</v>
      </c>
      <c r="L24" s="27">
        <v>1556</v>
      </c>
      <c r="M24" s="19">
        <v>668</v>
      </c>
      <c r="N24" s="26">
        <f t="shared" si="3"/>
        <v>42.9305912596401</v>
      </c>
    </row>
    <row r="25" spans="1:14" s="29" customFormat="1" ht="49.5" customHeight="1" outlineLevel="1">
      <c r="A25" s="28"/>
      <c r="B25" s="12" t="s">
        <v>17</v>
      </c>
      <c r="C25" s="19">
        <f>SUM(C20+C24)</f>
        <v>5310</v>
      </c>
      <c r="D25" s="19">
        <f>SUM(D20+D24)</f>
        <v>8063</v>
      </c>
      <c r="E25" s="27">
        <f t="shared" si="0"/>
        <v>151.84557438794727</v>
      </c>
      <c r="F25" s="19">
        <f>SUM(F20+F24)</f>
        <v>32623</v>
      </c>
      <c r="G25" s="19">
        <f>SUM(G20+G24)</f>
        <v>45541</v>
      </c>
      <c r="H25" s="27">
        <f t="shared" si="1"/>
        <v>139.59782975201546</v>
      </c>
      <c r="I25" s="27">
        <v>4373</v>
      </c>
      <c r="J25" s="27">
        <f>J24+J20</f>
        <v>4094</v>
      </c>
      <c r="K25" s="26">
        <f t="shared" si="2"/>
        <v>93.6199405442488</v>
      </c>
      <c r="L25" s="26">
        <f>L24+L20</f>
        <v>7000</v>
      </c>
      <c r="M25" s="19">
        <f>M20+M24</f>
        <v>2395</v>
      </c>
      <c r="N25" s="26">
        <f t="shared" si="3"/>
        <v>34.214285714285715</v>
      </c>
    </row>
    <row r="26" spans="1:2" ht="30.75">
      <c r="A26" s="6"/>
      <c r="B26" s="9"/>
    </row>
    <row r="27" spans="1:2" ht="30.75">
      <c r="A27" s="6"/>
      <c r="B27" s="9"/>
    </row>
    <row r="28" spans="1:2" ht="30.75">
      <c r="A28" s="6"/>
      <c r="B28" s="9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8">
    <mergeCell ref="L2:N3"/>
    <mergeCell ref="B1:M1"/>
    <mergeCell ref="A2:A4"/>
    <mergeCell ref="B2:B4"/>
    <mergeCell ref="C2:H2"/>
    <mergeCell ref="C3:E3"/>
    <mergeCell ref="F3:H3"/>
    <mergeCell ref="I2:K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16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17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16">
        <v>8306</v>
      </c>
    </row>
    <row r="10" spans="2:7" ht="12.75">
      <c r="B10" t="s">
        <v>27</v>
      </c>
      <c r="C10" s="16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17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17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0">
        <v>1032</v>
      </c>
    </row>
    <row r="19" ht="33">
      <c r="B19" s="10">
        <v>320</v>
      </c>
    </row>
    <row r="20" ht="33">
      <c r="B20" s="10">
        <v>200</v>
      </c>
    </row>
    <row r="21" ht="33">
      <c r="B21" s="10">
        <v>291</v>
      </c>
    </row>
    <row r="22" ht="33">
      <c r="B22" s="10">
        <v>400</v>
      </c>
    </row>
    <row r="23" ht="33">
      <c r="B23" s="10">
        <v>618</v>
      </c>
    </row>
    <row r="24" ht="33">
      <c r="B24" s="10">
        <v>200</v>
      </c>
    </row>
    <row r="25" ht="33">
      <c r="B25" s="10">
        <v>200</v>
      </c>
    </row>
    <row r="26" ht="33">
      <c r="B26" s="10">
        <v>215</v>
      </c>
    </row>
    <row r="27" ht="33">
      <c r="B27" s="10"/>
    </row>
    <row r="28" ht="33">
      <c r="B28" s="10">
        <v>200</v>
      </c>
    </row>
    <row r="29" ht="33">
      <c r="B29" s="10">
        <v>150</v>
      </c>
    </row>
    <row r="30" ht="33">
      <c r="B30" s="10">
        <v>600</v>
      </c>
    </row>
    <row r="31" ht="33">
      <c r="B31" s="10">
        <v>300</v>
      </c>
    </row>
    <row r="32" ht="33">
      <c r="B32" s="7">
        <v>422</v>
      </c>
    </row>
    <row r="33" ht="33">
      <c r="B33" s="7">
        <f>SUM(B18:B32)</f>
        <v>5148</v>
      </c>
    </row>
    <row r="34" ht="33">
      <c r="B34" s="10">
        <v>1643</v>
      </c>
    </row>
    <row r="35" ht="33">
      <c r="B35" s="8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2020-07-14T06:11:31Z</cp:lastPrinted>
  <dcterms:created xsi:type="dcterms:W3CDTF">2001-05-07T11:51:26Z</dcterms:created>
  <dcterms:modified xsi:type="dcterms:W3CDTF">2020-07-15T05:03:14Z</dcterms:modified>
  <cp:category/>
  <cp:version/>
  <cp:contentType/>
  <cp:contentStatus/>
</cp:coreProperties>
</file>