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<sst xmlns="http://schemas.openxmlformats.org/spreadsheetml/2006/main" count="87" uniqueCount="65">
  <si>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</si>
  <si>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</si>
  <si>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</si>
  <si>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</si>
  <si>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</si>
  <si>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</si>
  <si>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</si>
  <si>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</si>
  <si>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</si>
  <si>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</si>
  <si>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</si>
  <si>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</si>
  <si>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</si>
  <si>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</si>
  <si>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</si>
  <si>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</si>
  <si>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</si>
  <si>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</si>
  <si>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</si>
  <si>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</si>
  <si>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</si>
  <si>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</si>
  <si>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</si>
  <si>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</si>
  <si>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</si>
  <si>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</si>
  <si>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</si>
  <si>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</si>
  <si>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</si>
  <si>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</si>
  <si>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</si>
  <si>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</si>
  <si>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</si>
  <si>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</si>
  <si>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</si>
  <si>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</si>
  <si>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</si>
  <si>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</si>
  <si>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</si>
  <si>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</si>
  <si>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</si>
  <si>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</si>
  <si>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</si>
  <si>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</si>
  <si>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</si>
  <si>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</si>
  <si>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</si>
  <si>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</si>
  <si>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</si>
  <si>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</si>
  <si>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</si>
  <si>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</si>
  <si>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</si>
  <si>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</si>
  <si>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</si>
  <si>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</si>
  <si>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</si>
  <si>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</si>
  <si>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</si>
  <si>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</si>
  <si>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>пожаров и ущерба от них на 30 апреля  2020 года</t>
  </si>
  <si>
    <t xml:space="preserve"> пожаров и ущерба от них на 30 апреля 2020 г.    </t>
  </si>
  <si>
    <t>Начальник ОНД и ПР</t>
  </si>
  <si>
    <t>майор внутренней службы</t>
  </si>
  <si>
    <t>А.Н. Пискарев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</si>
</sst>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10" zoomScaleNormal="110" zoomScalePageLayoutView="0" workbookViewId="0" topLeftCell="A1">
      <selection activeCell="I41" sqref="I41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61</v>
      </c>
      <c r="C2" s="40"/>
      <c r="D2" s="40"/>
      <c r="E2" s="40"/>
      <c r="F2" s="40"/>
      <c r="G2" s="40"/>
      <c r="H2" s="40"/>
    </row>
    <row r="3" spans="1:9" ht="15">
      <c r="A3" s="2"/>
      <c r="B3" s="40" t="s">
        <v>59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55</v>
      </c>
      <c r="E6" s="35"/>
      <c r="F6" s="35"/>
      <c r="G6" s="36"/>
      <c r="H6" s="34" t="s">
        <v>58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6000</v>
      </c>
      <c r="L8" s="3">
        <f>H8-D8</f>
        <v>2</v>
      </c>
      <c r="M8" s="3">
        <f>I8-E8</f>
        <v>0</v>
      </c>
      <c r="N8" s="3">
        <f aca="true" t="shared" si="0" ref="N8:O12">J8-F8</f>
        <v>0</v>
      </c>
      <c r="O8" s="3">
        <f t="shared" si="0"/>
        <v>6000</v>
      </c>
    </row>
    <row r="9" spans="1:15" ht="12.75">
      <c r="A9" s="3">
        <v>2</v>
      </c>
      <c r="B9" s="3" t="s">
        <v>36</v>
      </c>
      <c r="C9" s="3"/>
      <c r="D9" s="3">
        <v>2</v>
      </c>
      <c r="E9" s="3">
        <v>0</v>
      </c>
      <c r="F9" s="3">
        <v>1</v>
      </c>
      <c r="G9" s="3">
        <v>0</v>
      </c>
      <c r="H9" s="21">
        <v>1</v>
      </c>
      <c r="I9" s="3">
        <v>0</v>
      </c>
      <c r="J9" s="3">
        <v>0</v>
      </c>
      <c r="K9" s="20">
        <v>800000</v>
      </c>
      <c r="L9" s="3">
        <f>H9-D9</f>
        <v>-1</v>
      </c>
      <c r="M9" s="3">
        <f>I9-E9</f>
        <v>0</v>
      </c>
      <c r="N9" s="3">
        <f t="shared" si="0"/>
        <v>-1</v>
      </c>
      <c r="O9" s="3">
        <f t="shared" si="0"/>
        <v>800000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200000</v>
      </c>
      <c r="L10" s="3">
        <f>H10-D10</f>
        <v>2</v>
      </c>
      <c r="M10" s="3">
        <f>I10-E10</f>
        <v>0</v>
      </c>
      <c r="N10" s="3">
        <f t="shared" si="0"/>
        <v>0</v>
      </c>
      <c r="O10" s="3">
        <f t="shared" si="0"/>
        <v>200000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350000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-1</v>
      </c>
      <c r="M11" s="3">
        <f>I11-E11</f>
        <v>0</v>
      </c>
      <c r="N11" s="3">
        <f t="shared" si="0"/>
        <v>0</v>
      </c>
      <c r="O11" s="3">
        <f t="shared" si="0"/>
        <v>-350000</v>
      </c>
    </row>
    <row r="12" spans="1:15" ht="12.75">
      <c r="A12" s="3">
        <v>5</v>
      </c>
      <c r="B12" s="41" t="s">
        <v>27</v>
      </c>
      <c r="C12" s="42"/>
      <c r="D12" s="3">
        <v>5</v>
      </c>
      <c r="E12" s="3">
        <v>0</v>
      </c>
      <c r="F12" s="3">
        <v>1</v>
      </c>
      <c r="G12" s="3">
        <v>140500</v>
      </c>
      <c r="H12" s="3">
        <v>3</v>
      </c>
      <c r="I12" s="3">
        <v>0</v>
      </c>
      <c r="J12" s="3">
        <v>0</v>
      </c>
      <c r="K12" s="3">
        <v>110000</v>
      </c>
      <c r="L12" s="3">
        <f>H12-D12</f>
        <v>-2</v>
      </c>
      <c r="M12" s="3">
        <f>I12-E12</f>
        <v>0</v>
      </c>
      <c r="N12" s="3">
        <f t="shared" si="0"/>
        <v>-1</v>
      </c>
      <c r="O12" s="3">
        <f t="shared" si="0"/>
        <v>-30500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100000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-100000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20">
        <v>50000</v>
      </c>
      <c r="L16" s="3">
        <f>H16-D16</f>
        <v>3</v>
      </c>
      <c r="M16" s="3">
        <f>I16-E16</f>
        <v>0</v>
      </c>
      <c r="N16" s="3">
        <f t="shared" si="1"/>
        <v>1</v>
      </c>
      <c r="O16" s="3">
        <f t="shared" si="1"/>
        <v>50000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1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f>H18-D18</f>
        <v>0</v>
      </c>
      <c r="M18" s="3">
        <f>I18-E18</f>
        <v>1</v>
      </c>
      <c r="N18" s="3">
        <f aca="true" t="shared" si="2" ref="N18:O22">J18-F18</f>
        <v>0</v>
      </c>
      <c r="O18" s="3">
        <f t="shared" si="2"/>
        <v>0</v>
      </c>
    </row>
    <row r="19" spans="1:15" ht="12.75">
      <c r="A19" s="3">
        <v>10</v>
      </c>
      <c r="B19" s="3" t="s">
        <v>42</v>
      </c>
      <c r="C19" s="3"/>
      <c r="D19" s="3">
        <v>4</v>
      </c>
      <c r="E19" s="3">
        <v>0</v>
      </c>
      <c r="F19" s="3">
        <v>0</v>
      </c>
      <c r="G19" s="3">
        <v>50000</v>
      </c>
      <c r="H19" s="3">
        <v>2</v>
      </c>
      <c r="I19" s="20">
        <v>0</v>
      </c>
      <c r="J19" s="3">
        <v>0</v>
      </c>
      <c r="K19" s="20">
        <v>400000</v>
      </c>
      <c r="L19" s="3">
        <f>H19-D19</f>
        <v>-2</v>
      </c>
      <c r="M19" s="3">
        <f>I19-E19</f>
        <v>0</v>
      </c>
      <c r="N19" s="3">
        <f t="shared" si="2"/>
        <v>0</v>
      </c>
      <c r="O19" s="3">
        <f t="shared" si="2"/>
        <v>350000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2">
        <v>2</v>
      </c>
      <c r="I21" s="3">
        <v>0</v>
      </c>
      <c r="J21" s="3">
        <v>0</v>
      </c>
      <c r="K21" s="3">
        <v>120000</v>
      </c>
      <c r="L21" s="3">
        <f>H21-D21</f>
        <v>2</v>
      </c>
      <c r="M21" s="3">
        <f>I21-E21</f>
        <v>0</v>
      </c>
      <c r="N21" s="3">
        <f t="shared" si="2"/>
        <v>0</v>
      </c>
      <c r="O21" s="3">
        <f t="shared" si="2"/>
        <v>120000</v>
      </c>
    </row>
    <row r="22" spans="1:15" ht="12.75">
      <c r="A22" s="3">
        <v>13</v>
      </c>
      <c r="B22" s="3" t="s">
        <v>30</v>
      </c>
      <c r="C22" s="3"/>
      <c r="D22" s="3">
        <v>2</v>
      </c>
      <c r="E22" s="3">
        <v>0</v>
      </c>
      <c r="F22" s="3">
        <v>0</v>
      </c>
      <c r="G22" s="3">
        <v>403500</v>
      </c>
      <c r="H22" s="3">
        <v>1</v>
      </c>
      <c r="I22" s="3">
        <v>0</v>
      </c>
      <c r="J22" s="3">
        <v>0</v>
      </c>
      <c r="K22" s="3">
        <v>100000</v>
      </c>
      <c r="L22" s="3">
        <f>H22-D22</f>
        <v>-1</v>
      </c>
      <c r="M22" s="3">
        <f>I22-E22</f>
        <v>0</v>
      </c>
      <c r="N22" s="3">
        <f t="shared" si="2"/>
        <v>0</v>
      </c>
      <c r="O22" s="3">
        <f t="shared" si="2"/>
        <v>-303500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1000000</v>
      </c>
      <c r="H24" s="3">
        <v>1</v>
      </c>
      <c r="I24" s="3">
        <v>0</v>
      </c>
      <c r="J24" s="3">
        <v>0</v>
      </c>
      <c r="K24" s="3">
        <v>200000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-800000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0</v>
      </c>
      <c r="I25" s="20">
        <v>0</v>
      </c>
      <c r="J25" s="3">
        <v>0</v>
      </c>
      <c r="K25" s="20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-3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4</v>
      </c>
      <c r="E28" s="3">
        <v>0</v>
      </c>
      <c r="F28" s="3">
        <v>0</v>
      </c>
      <c r="G28" s="3">
        <v>50000</v>
      </c>
      <c r="H28" s="20">
        <v>5</v>
      </c>
      <c r="I28" s="20">
        <v>0</v>
      </c>
      <c r="J28" s="3">
        <v>0</v>
      </c>
      <c r="K28" s="20">
        <v>350000</v>
      </c>
      <c r="L28" s="3">
        <f>H28-D28</f>
        <v>1</v>
      </c>
      <c r="M28" s="3">
        <f>I28-E28</f>
        <v>0</v>
      </c>
      <c r="N28" s="3">
        <f>J28-F28</f>
        <v>0</v>
      </c>
      <c r="O28" s="3">
        <f>K28-G28</f>
        <v>300000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26</v>
      </c>
      <c r="E29" s="16">
        <f>E8+E9+E10+E11+E12+E14+E15+E16+E18+E19+E20+E21+E22+E24+E25+E26+E28</f>
        <v>0</v>
      </c>
      <c r="F29" s="16">
        <f>F8+F9+F10+F11+F12+F14+F15+F16+F18+F19+F20+F21+F22+F24+F25+F26+F28</f>
        <v>2</v>
      </c>
      <c r="G29" s="16">
        <f>G8+G9+G10+G11+G12+G14+G15+G16+G18+G19+G20+G21+G22+G24+G25+G26+G28</f>
        <v>2094000</v>
      </c>
      <c r="H29" s="16">
        <f>H8+H9+H10+H11+H12+H14+H15+H16+H18+H19+H20+H21+H22+H24+H25+H26+H28</f>
        <v>25</v>
      </c>
      <c r="I29" s="15">
        <f>I8+I9+I10+I11+I12+I13+I14+I15+I16+I17+I18+I19+I20+I21+I22+I23+I24+I25+I26+I27+I28</f>
        <v>1</v>
      </c>
      <c r="J29" s="15">
        <f>J8+J9+J10+J11+J12+J13+J14+J15+J16+J17+J18+J19+J20+J21+J22+J23+J24+J25+J26+J27+J28</f>
        <v>1</v>
      </c>
      <c r="K29" s="16">
        <f>K8+K9+K10+K11+K12+K14+K15+K16+K18+K19+K20+K21+K22+K24+K25+K26+K28</f>
        <v>5416000</v>
      </c>
      <c r="L29" s="3">
        <f>H29-D29</f>
        <v>-1</v>
      </c>
      <c r="M29" s="3">
        <f>I29-E29</f>
        <v>1</v>
      </c>
      <c r="N29" s="3">
        <f>J29-F29</f>
        <v>-1</v>
      </c>
      <c r="O29" s="3">
        <f>K29-G29</f>
        <v>3322000</v>
      </c>
    </row>
    <row r="32" spans="3:9" ht="15">
      <c r="C32" s="8" t="s">
        <v>62</v>
      </c>
      <c r="D32" s="8"/>
      <c r="E32" s="8"/>
      <c r="F32" s="8"/>
      <c r="G32" s="8"/>
      <c r="H32" s="8"/>
      <c r="I32" s="8"/>
    </row>
    <row r="33" spans="3:9" ht="15">
      <c r="C33" s="30" t="s">
        <v>56</v>
      </c>
      <c r="D33" s="8"/>
      <c r="E33" s="8"/>
      <c r="F33" s="8"/>
      <c r="G33" s="8"/>
      <c r="I33" s="8"/>
    </row>
    <row r="34" spans="3:8" ht="15">
      <c r="C34" s="8" t="s">
        <v>63</v>
      </c>
      <c r="H34" s="8" t="s">
        <v>64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zoomScalePageLayoutView="0" workbookViewId="0" topLeftCell="A16">
      <selection activeCell="B34" sqref="B3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5" t="s">
        <v>60</v>
      </c>
      <c r="C2" s="55"/>
      <c r="D2" s="55"/>
      <c r="E2" s="55"/>
      <c r="F2" s="55"/>
      <c r="G2" s="55"/>
      <c r="H2" s="55"/>
      <c r="I2" s="55"/>
    </row>
    <row r="3" spans="1:9" s="12" customFormat="1" ht="15">
      <c r="A3" s="10"/>
      <c r="B3" s="55" t="s">
        <v>57</v>
      </c>
      <c r="C3" s="55"/>
      <c r="D3" s="55"/>
      <c r="E3" s="55"/>
      <c r="F3" s="55"/>
      <c r="G3" s="55"/>
      <c r="H3" s="55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49" t="s">
        <v>8</v>
      </c>
      <c r="C6" s="44"/>
      <c r="D6" s="36" t="s">
        <v>55</v>
      </c>
      <c r="E6" s="56"/>
      <c r="F6" s="56" t="s">
        <v>58</v>
      </c>
      <c r="G6" s="56"/>
      <c r="H6" s="57" t="s">
        <v>5</v>
      </c>
      <c r="I6" s="57"/>
    </row>
    <row r="7" spans="1:9" ht="12.75">
      <c r="A7" s="6"/>
      <c r="B7" s="50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12</v>
      </c>
      <c r="E8" s="3">
        <v>1890500</v>
      </c>
      <c r="F8" s="3">
        <v>23</v>
      </c>
      <c r="G8" s="3">
        <v>5416000</v>
      </c>
      <c r="H8" s="3">
        <f>F8-D8</f>
        <v>11</v>
      </c>
      <c r="I8" s="4">
        <f>G8-E8</f>
        <v>3525500</v>
      </c>
    </row>
    <row r="9" spans="1:9" ht="12.75">
      <c r="A9" s="6">
        <v>2</v>
      </c>
      <c r="B9" s="26" t="s">
        <v>53</v>
      </c>
      <c r="C9" s="27"/>
      <c r="D9" s="3">
        <v>2</v>
      </c>
      <c r="E9" s="3">
        <v>203500</v>
      </c>
      <c r="F9" s="3">
        <v>0</v>
      </c>
      <c r="G9" s="20">
        <v>0</v>
      </c>
      <c r="H9" s="3">
        <f aca="true" t="shared" si="0" ref="H9:I13">F9-D9</f>
        <v>-2</v>
      </c>
      <c r="I9" s="4">
        <f t="shared" si="0"/>
        <v>-203500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3" t="s">
        <v>52</v>
      </c>
      <c r="C11" s="54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8" t="s">
        <v>54</v>
      </c>
      <c r="C12" s="29"/>
      <c r="D12" s="3">
        <v>0</v>
      </c>
      <c r="E12" s="3">
        <v>0</v>
      </c>
      <c r="F12" s="3">
        <v>1</v>
      </c>
      <c r="G12" s="3">
        <v>0</v>
      </c>
      <c r="H12" s="3">
        <f t="shared" si="0"/>
        <v>1</v>
      </c>
      <c r="I12" s="4">
        <f t="shared" si="0"/>
        <v>0</v>
      </c>
    </row>
    <row r="13" spans="1:9" ht="12.75">
      <c r="A13" s="3">
        <v>5</v>
      </c>
      <c r="B13" s="41" t="s">
        <v>12</v>
      </c>
      <c r="C13" s="42"/>
      <c r="D13" s="3">
        <v>12</v>
      </c>
      <c r="E13" s="3">
        <v>0</v>
      </c>
      <c r="F13" s="3">
        <v>1</v>
      </c>
      <c r="G13" s="20">
        <v>0</v>
      </c>
      <c r="H13" s="3">
        <f t="shared" si="0"/>
        <v>-11</v>
      </c>
      <c r="I13" s="4">
        <f t="shared" si="0"/>
        <v>0</v>
      </c>
    </row>
    <row r="14" spans="1:9" ht="12.75">
      <c r="A14" s="49" t="s">
        <v>13</v>
      </c>
      <c r="B14" s="43"/>
      <c r="C14" s="43"/>
      <c r="D14" s="43"/>
      <c r="E14" s="43"/>
      <c r="F14" s="43"/>
      <c r="G14" s="43"/>
      <c r="H14" s="43"/>
      <c r="I14" s="44"/>
    </row>
    <row r="15" spans="1:9" ht="12.75">
      <c r="A15" s="50"/>
      <c r="B15" s="45"/>
      <c r="C15" s="45"/>
      <c r="D15" s="45"/>
      <c r="E15" s="45"/>
      <c r="F15" s="45"/>
      <c r="G15" s="45"/>
      <c r="H15" s="45"/>
      <c r="I15" s="46"/>
    </row>
    <row r="16" spans="1:9" ht="12.75">
      <c r="A16" s="3">
        <v>1</v>
      </c>
      <c r="B16" s="3" t="s">
        <v>14</v>
      </c>
      <c r="C16" s="3"/>
      <c r="D16" s="3">
        <v>2</v>
      </c>
      <c r="E16" s="3">
        <v>50000</v>
      </c>
      <c r="F16" s="3">
        <v>1</v>
      </c>
      <c r="G16" s="3">
        <v>0</v>
      </c>
      <c r="H16" s="3">
        <f>F16-D16</f>
        <v>-1</v>
      </c>
      <c r="I16" s="4">
        <f>G16-E16</f>
        <v>-50000</v>
      </c>
    </row>
    <row r="17" spans="1:9" ht="12.75">
      <c r="A17" s="3">
        <v>2</v>
      </c>
      <c r="B17" s="3" t="s">
        <v>15</v>
      </c>
      <c r="C17" s="3"/>
      <c r="D17" s="3">
        <v>6</v>
      </c>
      <c r="E17" s="3">
        <v>888500</v>
      </c>
      <c r="F17" s="20">
        <v>9</v>
      </c>
      <c r="G17" s="20">
        <v>4640000</v>
      </c>
      <c r="H17" s="3">
        <f aca="true" t="shared" si="1" ref="H17:H27">F17-D17</f>
        <v>3</v>
      </c>
      <c r="I17" s="4">
        <f aca="true" t="shared" si="2" ref="I17:I27">G17-E17</f>
        <v>3751500</v>
      </c>
    </row>
    <row r="18" spans="1:9" ht="12.75">
      <c r="A18" s="3">
        <v>3</v>
      </c>
      <c r="B18" s="3" t="s">
        <v>16</v>
      </c>
      <c r="C18" s="3"/>
      <c r="D18" s="3">
        <v>16</v>
      </c>
      <c r="E18" s="3">
        <v>55500</v>
      </c>
      <c r="F18" s="23">
        <v>5</v>
      </c>
      <c r="G18" s="3">
        <v>0</v>
      </c>
      <c r="H18" s="3">
        <f t="shared" si="1"/>
        <v>-11</v>
      </c>
      <c r="I18" s="4">
        <f t="shared" si="2"/>
        <v>-55500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1</v>
      </c>
      <c r="E20" s="3">
        <v>100000</v>
      </c>
      <c r="F20" s="3">
        <v>7</v>
      </c>
      <c r="G20" s="3">
        <v>620000</v>
      </c>
      <c r="H20" s="3">
        <f t="shared" si="1"/>
        <v>6</v>
      </c>
      <c r="I20" s="4">
        <f t="shared" si="2"/>
        <v>520000</v>
      </c>
    </row>
    <row r="21" spans="1:9" ht="12.75">
      <c r="A21" s="3">
        <v>6</v>
      </c>
      <c r="B21" s="3" t="s">
        <v>51</v>
      </c>
      <c r="C21" s="3"/>
      <c r="D21" s="3">
        <v>0</v>
      </c>
      <c r="E21" s="3">
        <v>0</v>
      </c>
      <c r="F21" s="3">
        <v>2</v>
      </c>
      <c r="G21" s="20">
        <v>156000</v>
      </c>
      <c r="H21" s="3">
        <f t="shared" si="1"/>
        <v>2</v>
      </c>
      <c r="I21" s="4">
        <f t="shared" si="2"/>
        <v>156000</v>
      </c>
    </row>
    <row r="22" spans="1:9" ht="12.75">
      <c r="A22" s="3">
        <v>7</v>
      </c>
      <c r="B22" s="41" t="s">
        <v>19</v>
      </c>
      <c r="C22" s="42"/>
      <c r="D22" s="3">
        <v>1</v>
      </c>
      <c r="E22" s="3">
        <v>1000000</v>
      </c>
      <c r="F22" s="20">
        <v>0</v>
      </c>
      <c r="G22" s="3">
        <v>0</v>
      </c>
      <c r="H22" s="3">
        <f t="shared" si="1"/>
        <v>-1</v>
      </c>
      <c r="I22" s="4">
        <f t="shared" si="2"/>
        <v>-1000000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0">
        <v>0</v>
      </c>
      <c r="G23" s="20">
        <v>0</v>
      </c>
      <c r="H23" s="3">
        <f t="shared" si="1"/>
        <v>0</v>
      </c>
      <c r="I23" s="4">
        <f t="shared" si="2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0">
        <v>0</v>
      </c>
      <c r="G25" s="20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41" t="s">
        <v>22</v>
      </c>
      <c r="C26" s="42"/>
      <c r="D26" s="3">
        <v>0</v>
      </c>
      <c r="E26" s="3">
        <v>0</v>
      </c>
      <c r="F26" s="3">
        <v>1</v>
      </c>
      <c r="G26" s="3">
        <v>0</v>
      </c>
      <c r="H26" s="3">
        <f t="shared" si="1"/>
        <v>1</v>
      </c>
      <c r="I26" s="4">
        <f t="shared" si="2"/>
        <v>0</v>
      </c>
    </row>
    <row r="27" spans="1:9" ht="12.75">
      <c r="A27" s="18"/>
      <c r="B27" s="51" t="s">
        <v>23</v>
      </c>
      <c r="C27" s="52"/>
      <c r="D27" s="18">
        <f>D16+D17+D18+D19+D20+D21+D22+D23+D24+D25+D26</f>
        <v>26</v>
      </c>
      <c r="E27" s="18">
        <f>E16+E17+E18+E19+E20+E21+E22+E23+E24+E25+E26</f>
        <v>2094000</v>
      </c>
      <c r="F27" s="18">
        <f>F16+F17+F18+F19+F20+F21+F22+F23+F24+F25+F26</f>
        <v>25</v>
      </c>
      <c r="G27" s="18">
        <f>G16+G17+G18+G19+G20+G21+G22+G23+G24+G25+G26</f>
        <v>5416000</v>
      </c>
      <c r="H27" s="3">
        <f t="shared" si="1"/>
        <v>-1</v>
      </c>
      <c r="I27" s="4">
        <f t="shared" si="2"/>
        <v>3322000</v>
      </c>
    </row>
    <row r="28" spans="1:9" ht="27.75" customHeight="1">
      <c r="A28" s="37"/>
      <c r="B28" s="38"/>
      <c r="C28" s="38"/>
      <c r="D28" s="38"/>
      <c r="E28" s="38"/>
      <c r="F28" s="38"/>
      <c r="G28" s="38"/>
      <c r="H28" s="38"/>
      <c r="I28" s="39"/>
    </row>
    <row r="29" spans="1:9" ht="12.75">
      <c r="A29" s="3">
        <v>1</v>
      </c>
      <c r="B29" s="3" t="s">
        <v>24</v>
      </c>
      <c r="C29" s="3"/>
      <c r="D29" s="37">
        <v>0</v>
      </c>
      <c r="E29" s="39"/>
      <c r="F29" s="37">
        <v>1</v>
      </c>
      <c r="G29" s="39"/>
      <c r="H29" s="37">
        <f>F29-D29</f>
        <v>1</v>
      </c>
      <c r="I29" s="39"/>
    </row>
    <row r="30" spans="1:9" ht="12.75">
      <c r="A30" s="3">
        <v>2</v>
      </c>
      <c r="B30" s="3" t="s">
        <v>25</v>
      </c>
      <c r="C30" s="3"/>
      <c r="D30" s="37">
        <v>2</v>
      </c>
      <c r="E30" s="39"/>
      <c r="F30" s="37">
        <v>1</v>
      </c>
      <c r="G30" s="39"/>
      <c r="H30" s="37">
        <f>F30-D30</f>
        <v>-1</v>
      </c>
      <c r="I30" s="39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62</v>
      </c>
      <c r="D33" s="8"/>
      <c r="E33" s="8"/>
      <c r="F33" s="8"/>
      <c r="G33" s="8"/>
      <c r="H33" s="8"/>
      <c r="I33" s="8"/>
    </row>
    <row r="34" spans="3:9" ht="15">
      <c r="C34" s="30" t="s">
        <v>56</v>
      </c>
      <c r="D34" s="8"/>
      <c r="E34" s="8"/>
      <c r="F34" s="8"/>
      <c r="G34" s="8"/>
      <c r="I34" s="8"/>
    </row>
    <row r="35" spans="3:8" ht="15">
      <c r="C35" s="8" t="s">
        <v>63</v>
      </c>
      <c r="H35" s="8" t="s">
        <v>64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2020-04-09T14:38:57Z</cp:lastPrinted>
  <dcterms:created xsi:type="dcterms:W3CDTF">2005-01-24T12:59:14Z</dcterms:created>
  <dcterms:modified xsi:type="dcterms:W3CDTF">2020-04-30T08:49:41Z</dcterms:modified>
  <cp:category/>
  <cp:version/>
  <cp:contentType/>
  <cp:contentStatus/>
</cp:coreProperties>
</file>